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195.xml" ContentType="application/vnd.openxmlformats-officedocument.drawingml.chart+xml"/>
  <Override PartName="/xl/charts/chart1196.xml" ContentType="application/vnd.openxmlformats-officedocument.drawingml.chart+xml"/>
  <Override PartName="/xl/charts/chart1200.xml" ContentType="application/vnd.openxmlformats-officedocument.drawingml.chart+xml"/>
  <Override PartName="/xl/charts/chart1197.xml" ContentType="application/vnd.openxmlformats-officedocument.drawingml.chart+xml"/>
  <Override PartName="/xl/charts/chart1201.xml" ContentType="application/vnd.openxmlformats-officedocument.drawingml.chart+xml"/>
  <Override PartName="/xl/charts/chart1198.xml" ContentType="application/vnd.openxmlformats-officedocument.drawingml.chart+xml"/>
  <Override PartName="/xl/charts/chart1202.xml" ContentType="application/vnd.openxmlformats-officedocument.drawingml.chart+xml"/>
  <Override PartName="/xl/charts/chart1199.xml" ContentType="application/vnd.openxmlformats-officedocument.drawingml.chart+xml"/>
  <Override PartName="/xl/charts/chart1203.xml" ContentType="application/vnd.openxmlformats-officedocument.drawingml.chart+xml"/>
  <Override PartName="/xl/charts/chart1204.xml" ContentType="application/vnd.openxmlformats-officedocument.drawingml.chart+xml"/>
  <Override PartName="/xl/charts/chart1205.xml" ContentType="application/vnd.openxmlformats-officedocument.drawingml.chart+xml"/>
  <Override PartName="/xl/charts/chart1206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<sst xmlns="http://schemas.openxmlformats.org/spreadsheetml/2006/main" count="158" uniqueCount="79">
  <si>
    <t xml:space="preserve">5y</t>
  </si>
  <si>
    <t xml:space="preserve">10y</t>
  </si>
  <si>
    <t xml:space="preserve">20y</t>
  </si>
  <si>
    <t xml:space="preserve">50y</t>
  </si>
  <si>
    <t xml:space="preserve">1948</t>
  </si>
  <si>
    <t xml:space="preserve">1949</t>
  </si>
  <si>
    <t xml:space="preserve">1950</t>
  </si>
  <si>
    <t xml:space="preserve">1951</t>
  </si>
  <si>
    <t xml:space="preserve">1952</t>
  </si>
  <si>
    <t xml:space="preserve">1953</t>
  </si>
  <si>
    <t xml:space="preserve">1954</t>
  </si>
  <si>
    <t xml:space="preserve">1955</t>
  </si>
  <si>
    <t xml:space="preserve">1956</t>
  </si>
  <si>
    <t xml:space="preserve">1957</t>
  </si>
  <si>
    <t xml:space="preserve">1958</t>
  </si>
  <si>
    <t xml:space="preserve">1959</t>
  </si>
  <si>
    <t xml:space="preserve">1960</t>
  </si>
  <si>
    <t xml:space="preserve">1961</t>
  </si>
  <si>
    <t xml:space="preserve">1962</t>
  </si>
  <si>
    <t xml:space="preserve">1963</t>
  </si>
  <si>
    <t xml:space="preserve">1964</t>
  </si>
  <si>
    <t xml:space="preserve">1965</t>
  </si>
  <si>
    <t xml:space="preserve">1966</t>
  </si>
  <si>
    <t xml:space="preserve">1967</t>
  </si>
  <si>
    <t xml:space="preserve">1968</t>
  </si>
  <si>
    <t xml:space="preserve">1969</t>
  </si>
  <si>
    <t xml:space="preserve">1970</t>
  </si>
  <si>
    <t xml:space="preserve">1971</t>
  </si>
  <si>
    <t xml:space="preserve">1972</t>
  </si>
  <si>
    <t xml:space="preserve">1973</t>
  </si>
  <si>
    <t xml:space="preserve">1974</t>
  </si>
  <si>
    <t xml:space="preserve">1975</t>
  </si>
  <si>
    <t xml:space="preserve">1976</t>
  </si>
  <si>
    <t xml:space="preserve">1977</t>
  </si>
  <si>
    <t xml:space="preserve">1978</t>
  </si>
  <si>
    <t xml:space="preserve">1979</t>
  </si>
  <si>
    <t xml:space="preserve">1980</t>
  </si>
  <si>
    <t xml:space="preserve">1981</t>
  </si>
  <si>
    <t xml:space="preserve">1982</t>
  </si>
  <si>
    <t xml:space="preserve">1983</t>
  </si>
  <si>
    <t xml:space="preserve">1984</t>
  </si>
  <si>
    <t xml:space="preserve">1985</t>
  </si>
  <si>
    <t xml:space="preserve">1986</t>
  </si>
  <si>
    <t xml:space="preserve">1987</t>
  </si>
  <si>
    <t xml:space="preserve">1988</t>
  </si>
  <si>
    <t xml:space="preserve">1989</t>
  </si>
  <si>
    <t xml:space="preserve">1990</t>
  </si>
  <si>
    <t xml:space="preserve">1991</t>
  </si>
  <si>
    <t xml:space="preserve">1992</t>
  </si>
  <si>
    <t xml:space="preserve">1993</t>
  </si>
  <si>
    <t xml:space="preserve">1994</t>
  </si>
  <si>
    <t xml:space="preserve">1995</t>
  </si>
  <si>
    <t xml:space="preserve">1996</t>
  </si>
  <si>
    <t xml:space="preserve">1997</t>
  </si>
  <si>
    <t xml:space="preserve">1998</t>
  </si>
  <si>
    <t xml:space="preserve">1999</t>
  </si>
  <si>
    <t xml:space="preserve">2000</t>
  </si>
  <si>
    <t xml:space="preserve">2001</t>
  </si>
  <si>
    <t xml:space="preserve">2002</t>
  </si>
  <si>
    <t xml:space="preserve">2003</t>
  </si>
  <si>
    <t xml:space="preserve">2004</t>
  </si>
  <si>
    <t xml:space="preserve">2005</t>
  </si>
  <si>
    <t xml:space="preserve">2006</t>
  </si>
  <si>
    <t xml:space="preserve">2007</t>
  </si>
  <si>
    <t xml:space="preserve">2008</t>
  </si>
  <si>
    <t xml:space="preserve">2009</t>
  </si>
  <si>
    <t xml:space="preserve">2010</t>
  </si>
  <si>
    <t xml:space="preserve">2011</t>
  </si>
  <si>
    <t xml:space="preserve">2012</t>
  </si>
  <si>
    <t xml:space="preserve">2013</t>
  </si>
  <si>
    <t xml:space="preserve">2014</t>
  </si>
  <si>
    <t xml:space="preserve">2015</t>
  </si>
  <si>
    <t xml:space="preserve">2016</t>
  </si>
  <si>
    <t xml:space="preserve">2017</t>
  </si>
  <si>
    <t xml:space="preserve">2018</t>
  </si>
  <si>
    <t xml:space="preserve">2019</t>
  </si>
  <si>
    <t xml:space="preserve">2020</t>
  </si>
  <si>
    <t xml:space="preserve">2021</t>
  </si>
  <si>
    <t xml:space="preserve">2022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</si>
</sst>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C09]#,##0.00;[RED]\-[$$-C09]#,##0.00"/>
    <numFmt numFmtId="166" formatCode="0.0"/>
  </numFmts>
  <fonts count="1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Lohit Devanagari"/>
      <family val="2"/>
      <charset val="1"/>
    </font>
    <font>
      <sz val="10"/>
      <color rgb="FF00660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9933FF"/>
      <name val="Arial"/>
      <family val="2"/>
      <charset val="1"/>
    </font>
    <font>
      <sz val="10"/>
      <color rgb="FF0000FF"/>
      <name val="Arial"/>
      <family val="2"/>
      <charset val="1"/>
    </font>
    <font>
      <sz val="10"/>
      <color rgb="FF395511"/>
      <name val="Arial"/>
      <family val="2"/>
      <charset val="1"/>
    </font>
    <font>
      <sz val="10"/>
      <color rgb="FF55215B"/>
      <name val="Arial"/>
      <family val="2"/>
      <charset val="1"/>
    </font>
    <font>
      <sz val="10"/>
      <color rgb="FF0000FF"/>
      <name val="Times New Roman"/>
      <family val="1"/>
      <charset val="1"/>
    </font>
    <font>
      <b val="true"/>
      <sz val="10"/>
      <color rgb="FF0000FF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Sans"/>
      <family val="2"/>
      <charset val="1"/>
    </font>
    <font>
      <sz val="10"/>
      <color rgb="FFFF0000"/>
      <name val="Times New Roman"/>
      <family val="1"/>
      <charset val="1"/>
    </font>
    <font>
      <sz val="20"/>
      <color rgb="FF000000"/>
      <name val="Arial"/>
      <family val="2"/>
    </font>
    <font>
      <sz val="10"/>
      <color rgb="FF000000"/>
      <name val="Arial"/>
      <family val="2"/>
    </font>
    <font>
      <sz val="13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</cellStyles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C5000B"/>
      <rgbColor rgb="FF006600"/>
      <rgbColor rgb="FF000080"/>
      <rgbColor rgb="FF579D1C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4586"/>
      <rgbColor rgb="FF468A1A"/>
      <rgbColor rgb="FF003300"/>
      <rgbColor rgb="FF395511"/>
      <rgbColor rgb="FF993300"/>
      <rgbColor rgb="FF9933FF"/>
      <rgbColor rgb="FF333399"/>
      <rgbColor rgb="FF55215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1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AU" sz="2000" spc="-1" strike="noStrike">
                <a:solidFill>
                  <a:srgbClr val="000000"/>
                </a:solidFill>
                <a:latin typeface="Arial"/>
              </a:defRPr>
            </a:pPr>
            <a:r>
              <a:rPr b="0" lang="en-AU" sz="2000" spc="-1" strike="noStrike">
                <a:solidFill>
                  <a:srgbClr val="000000"/>
                </a:solidFill>
                <a:latin typeface="Arial"/>
              </a:rPr>
              <a:t>MACQUARIE ISLAND: ANNUAL MAXIMUMS AND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ff0000"/>
            </a:solidFill>
            <a:ln w="288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ff0000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Sheet1!$A$48:$A$125</c:f>
              <c:strCache>
                <c:ptCount val="78"/>
                <c:pt idx="0">
                  <c:v>1948</c:v>
                </c:pt>
                <c:pt idx="1">
                  <c:v/>
                </c:pt>
                <c:pt idx="2">
                  <c:v>1950</c:v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>1955</c:v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1960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>1965</c:v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1970</c:v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>1975</c:v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>1980</c:v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>1985</c:v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>1990</c:v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>1995</c:v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>2000</c:v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>2005</c:v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>2010</c:v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>2015</c:v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>2020</c:v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</c:strCache>
            </c:strRef>
          </c:cat>
          <c:val>
            <c:numRef>
              <c:f>Sheet1!$B$48:$B$125</c:f>
              <c:numCache>
                <c:formatCode>General</c:formatCode>
                <c:ptCount val="78"/>
                <c:pt idx="0">
                  <c:v>6.19166666666667</c:v>
                </c:pt>
                <c:pt idx="1">
                  <c:v>5.61666666666667</c:v>
                </c:pt>
                <c:pt idx="2">
                  <c:v>6.025</c:v>
                </c:pt>
                <c:pt idx="3">
                  <c:v>6.31666666666667</c:v>
                </c:pt>
                <c:pt idx="4">
                  <c:v>6.31666666666667</c:v>
                </c:pt>
                <c:pt idx="5">
                  <c:v>6.33333333333333</c:v>
                </c:pt>
                <c:pt idx="6">
                  <c:v>5.8</c:v>
                </c:pt>
                <c:pt idx="7">
                  <c:v>6.375</c:v>
                </c:pt>
                <c:pt idx="8">
                  <c:v>6.80833333333333</c:v>
                </c:pt>
                <c:pt idx="9">
                  <c:v>6.44166666666667</c:v>
                </c:pt>
                <c:pt idx="10">
                  <c:v>6.275</c:v>
                </c:pt>
                <c:pt idx="11">
                  <c:v>6.1</c:v>
                </c:pt>
                <c:pt idx="12">
                  <c:v>6.6</c:v>
                </c:pt>
                <c:pt idx="13">
                  <c:v>6.34166666666667</c:v>
                </c:pt>
                <c:pt idx="14">
                  <c:v>6.625</c:v>
                </c:pt>
                <c:pt idx="15">
                  <c:v>5.79166666666667</c:v>
                </c:pt>
                <c:pt idx="16">
                  <c:v>6.04166666666667</c:v>
                </c:pt>
                <c:pt idx="17">
                  <c:v>6.225</c:v>
                </c:pt>
                <c:pt idx="18">
                  <c:v>5.91666666666667</c:v>
                </c:pt>
                <c:pt idx="19">
                  <c:v>6.26666666666667</c:v>
                </c:pt>
                <c:pt idx="20">
                  <c:v>6.56666666666667</c:v>
                </c:pt>
                <c:pt idx="21">
                  <c:v>6.225</c:v>
                </c:pt>
                <c:pt idx="22">
                  <c:v>6.40833333333333</c:v>
                </c:pt>
                <c:pt idx="23">
                  <c:v>7.26666666666667</c:v>
                </c:pt>
                <c:pt idx="24">
                  <c:v>6.35</c:v>
                </c:pt>
                <c:pt idx="25">
                  <c:v>6.44166666666667</c:v>
                </c:pt>
                <c:pt idx="26">
                  <c:v>6.7</c:v>
                </c:pt>
                <c:pt idx="27">
                  <c:v>6.75</c:v>
                </c:pt>
                <c:pt idx="28">
                  <c:v>6.81666666666667</c:v>
                </c:pt>
                <c:pt idx="29">
                  <c:v>7.11666666666667</c:v>
                </c:pt>
                <c:pt idx="30">
                  <c:v>6.86666666666667</c:v>
                </c:pt>
                <c:pt idx="31">
                  <c:v>6.875</c:v>
                </c:pt>
                <c:pt idx="32">
                  <c:v>7.275</c:v>
                </c:pt>
                <c:pt idx="33">
                  <c:v>6.90833333333333</c:v>
                </c:pt>
                <c:pt idx="34">
                  <c:v>6.58333333333333</c:v>
                </c:pt>
                <c:pt idx="35">
                  <c:v>6.29166666666667</c:v>
                </c:pt>
                <c:pt idx="36">
                  <c:v>7.14166666666667</c:v>
                </c:pt>
                <c:pt idx="37">
                  <c:v>7.15833333333333</c:v>
                </c:pt>
                <c:pt idx="38">
                  <c:v>7.2</c:v>
                </c:pt>
                <c:pt idx="39">
                  <c:v>6.675</c:v>
                </c:pt>
                <c:pt idx="40">
                  <c:v>6.50833333333333</c:v>
                </c:pt>
                <c:pt idx="41">
                  <c:v>7.39166666666667</c:v>
                </c:pt>
                <c:pt idx="42">
                  <c:v>6.45</c:v>
                </c:pt>
                <c:pt idx="43">
                  <c:v>6.55</c:v>
                </c:pt>
                <c:pt idx="44">
                  <c:v>6.4</c:v>
                </c:pt>
                <c:pt idx="45">
                  <c:v>6.99166666666667</c:v>
                </c:pt>
                <c:pt idx="46">
                  <c:v>6.23333333333333</c:v>
                </c:pt>
                <c:pt idx="47">
                  <c:v>5.90833333333333</c:v>
                </c:pt>
                <c:pt idx="48">
                  <c:v>6.775</c:v>
                </c:pt>
                <c:pt idx="49">
                  <c:v>6.41666666666667</c:v>
                </c:pt>
                <c:pt idx="50">
                  <c:v>6.4</c:v>
                </c:pt>
                <c:pt idx="51">
                  <c:v>7.08333333333333</c:v>
                </c:pt>
                <c:pt idx="52">
                  <c:v>6.61666666666667</c:v>
                </c:pt>
                <c:pt idx="53">
                  <c:v>6.91666666666667</c:v>
                </c:pt>
                <c:pt idx="54">
                  <c:v>7.05</c:v>
                </c:pt>
                <c:pt idx="55">
                  <c:v>6.53333333333333</c:v>
                </c:pt>
                <c:pt idx="56">
                  <c:v>6.325</c:v>
                </c:pt>
                <c:pt idx="57">
                  <c:v>7.02916666666667</c:v>
                </c:pt>
                <c:pt idx="58">
                  <c:v>6.51666666666667</c:v>
                </c:pt>
                <c:pt idx="59">
                  <c:v>6.575</c:v>
                </c:pt>
                <c:pt idx="60">
                  <c:v>6.53333333333333</c:v>
                </c:pt>
                <c:pt idx="61">
                  <c:v>6.54166666666667</c:v>
                </c:pt>
                <c:pt idx="62">
                  <c:v>6.9</c:v>
                </c:pt>
                <c:pt idx="63">
                  <c:v>6.70833333333333</c:v>
                </c:pt>
                <c:pt idx="64">
                  <c:v>6.9</c:v>
                </c:pt>
                <c:pt idx="65">
                  <c:v>6.68333333333333</c:v>
                </c:pt>
                <c:pt idx="66">
                  <c:v>7.025</c:v>
                </c:pt>
                <c:pt idx="67">
                  <c:v>6.60833333333333</c:v>
                </c:pt>
                <c:pt idx="68">
                  <c:v>6.94166666666667</c:v>
                </c:pt>
                <c:pt idx="69">
                  <c:v>7.29166666666667</c:v>
                </c:pt>
                <c:pt idx="70">
                  <c:v>7.40833333333333</c:v>
                </c:pt>
                <c:pt idx="71">
                  <c:v>7.13333333333333</c:v>
                </c:pt>
                <c:pt idx="72">
                  <c:v>7.10833333333333</c:v>
                </c:pt>
                <c:pt idx="73">
                  <c:v>7.06666666666667</c:v>
                </c:pt>
                <c:pt idx="74">
                  <c:v>7.05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29610093"/>
        <c:axId val="51705888"/>
      </c:lineChart>
      <c:catAx>
        <c:axId val="29610093"/>
        <c:scaling>
          <c:orientation val="minMax"/>
        </c:scaling>
        <c:delete val="0"/>
        <c:axPos val="b"/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51705888"/>
        <c:crosses val="autoZero"/>
        <c:auto val="1"/>
        <c:lblAlgn val="ctr"/>
        <c:lblOffset val="100"/>
        <c:noMultiLvlLbl val="0"/>
      </c:catAx>
      <c:valAx>
        <c:axId val="51705888"/>
        <c:scaling>
          <c:orientation val="minMax"/>
          <c:max val="7.5"/>
          <c:min val="5.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29610093"/>
        <c:crossesAt val="1"/>
        <c:crossBetween val="midCat"/>
      </c:valAx>
      <c:spPr>
        <a:noFill/>
        <a:ln w="0">
          <a:solidFill>
            <a:srgbClr val="c5000b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11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AU" sz="2000" spc="-1" strike="noStrike">
                <a:solidFill>
                  <a:srgbClr val="000000"/>
                </a:solidFill>
                <a:latin typeface="Arial"/>
              </a:defRPr>
            </a:pPr>
            <a:r>
              <a:rPr b="0" lang="en-AU" sz="2000" spc="-1" strike="noStrike">
                <a:solidFill>
                  <a:srgbClr val="000000"/>
                </a:solidFill>
                <a:latin typeface="Arial"/>
              </a:rPr>
              <a:t>MACQUARIE ISLAND - RUNNING 5Y, 10Y, 20Y, 50Y MAXIMUMS AVERAGES AND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cc00"/>
            </a:solidFill>
            <a:ln w="28800">
              <a:solidFill>
                <a:srgbClr val="00cc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Sheet1!$A$48:$A$125</c:f>
              <c:strCache>
                <c:ptCount val="78"/>
                <c:pt idx="0">
                  <c:v>1948</c:v>
                </c:pt>
                <c:pt idx="1">
                  <c:v/>
                </c:pt>
                <c:pt idx="2">
                  <c:v>1950</c:v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>1955</c:v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1960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>1965</c:v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1970</c:v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>1975</c:v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>1980</c:v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>1985</c:v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>1990</c:v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>1995</c:v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>2000</c:v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>2005</c:v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>2010</c:v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>2015</c:v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>2020</c:v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</c:strCache>
            </c:strRef>
          </c:cat>
          <c:val>
            <c:numRef>
              <c:f>Sheet1!$C$48:$C$125</c:f>
              <c:numCache>
                <c:formatCode>General</c:formatCode>
                <c:ptCount val="78"/>
                <c:pt idx="4">
                  <c:v>6.09333333333333</c:v>
                </c:pt>
                <c:pt idx="5">
                  <c:v>6.12166666666667</c:v>
                </c:pt>
                <c:pt idx="6">
                  <c:v>6.15833333333333</c:v>
                </c:pt>
                <c:pt idx="7">
                  <c:v>6.22833333333333</c:v>
                </c:pt>
                <c:pt idx="8">
                  <c:v>6.32666666666667</c:v>
                </c:pt>
                <c:pt idx="9">
                  <c:v>6.35166666666667</c:v>
                </c:pt>
                <c:pt idx="10">
                  <c:v>6.34</c:v>
                </c:pt>
                <c:pt idx="11">
                  <c:v>6.4</c:v>
                </c:pt>
                <c:pt idx="12">
                  <c:v>6.445</c:v>
                </c:pt>
                <c:pt idx="13">
                  <c:v>6.35166666666667</c:v>
                </c:pt>
                <c:pt idx="14">
                  <c:v>6.38833333333333</c:v>
                </c:pt>
                <c:pt idx="15">
                  <c:v>6.29166666666667</c:v>
                </c:pt>
                <c:pt idx="16">
                  <c:v>6.28</c:v>
                </c:pt>
                <c:pt idx="17">
                  <c:v>6.205</c:v>
                </c:pt>
                <c:pt idx="18">
                  <c:v>6.12</c:v>
                </c:pt>
                <c:pt idx="19">
                  <c:v>6.04833333333333</c:v>
                </c:pt>
                <c:pt idx="20">
                  <c:v>6.20333333333333</c:v>
                </c:pt>
                <c:pt idx="21">
                  <c:v>6.24</c:v>
                </c:pt>
                <c:pt idx="22">
                  <c:v>6.27666666666667</c:v>
                </c:pt>
                <c:pt idx="23">
                  <c:v>6.54666666666667</c:v>
                </c:pt>
                <c:pt idx="24">
                  <c:v>6.56333333333333</c:v>
                </c:pt>
                <c:pt idx="25">
                  <c:v>6.53833333333333</c:v>
                </c:pt>
                <c:pt idx="26">
                  <c:v>6.63333333333334</c:v>
                </c:pt>
                <c:pt idx="27">
                  <c:v>6.70166666666667</c:v>
                </c:pt>
                <c:pt idx="28">
                  <c:v>6.61166666666667</c:v>
                </c:pt>
                <c:pt idx="29">
                  <c:v>6.765</c:v>
                </c:pt>
                <c:pt idx="30">
                  <c:v>6.85</c:v>
                </c:pt>
                <c:pt idx="31">
                  <c:v>6.885</c:v>
                </c:pt>
                <c:pt idx="32">
                  <c:v>6.99</c:v>
                </c:pt>
                <c:pt idx="33">
                  <c:v>7.00833333333334</c:v>
                </c:pt>
                <c:pt idx="34">
                  <c:v>6.90166666666667</c:v>
                </c:pt>
                <c:pt idx="35">
                  <c:v>6.78666666666667</c:v>
                </c:pt>
                <c:pt idx="36">
                  <c:v>6.84</c:v>
                </c:pt>
                <c:pt idx="37">
                  <c:v>6.81666666666667</c:v>
                </c:pt>
                <c:pt idx="38">
                  <c:v>6.875</c:v>
                </c:pt>
                <c:pt idx="39">
                  <c:v>6.89333333333333</c:v>
                </c:pt>
                <c:pt idx="40">
                  <c:v>6.93666666666667</c:v>
                </c:pt>
                <c:pt idx="41">
                  <c:v>6.98666666666667</c:v>
                </c:pt>
                <c:pt idx="42">
                  <c:v>6.845</c:v>
                </c:pt>
                <c:pt idx="43">
                  <c:v>6.715</c:v>
                </c:pt>
                <c:pt idx="44">
                  <c:v>6.66</c:v>
                </c:pt>
                <c:pt idx="45">
                  <c:v>6.75666666666667</c:v>
                </c:pt>
                <c:pt idx="46">
                  <c:v>6.525</c:v>
                </c:pt>
                <c:pt idx="47">
                  <c:v>6.41666666666667</c:v>
                </c:pt>
                <c:pt idx="48">
                  <c:v>6.46166666666667</c:v>
                </c:pt>
                <c:pt idx="49">
                  <c:v>6.465</c:v>
                </c:pt>
                <c:pt idx="50">
                  <c:v>6.34666666666667</c:v>
                </c:pt>
                <c:pt idx="51">
                  <c:v>6.51666666666667</c:v>
                </c:pt>
                <c:pt idx="52">
                  <c:v>6.65833333333333</c:v>
                </c:pt>
                <c:pt idx="53">
                  <c:v>6.68666666666667</c:v>
                </c:pt>
                <c:pt idx="54">
                  <c:v>6.81333333333333</c:v>
                </c:pt>
                <c:pt idx="55">
                  <c:v>6.84</c:v>
                </c:pt>
                <c:pt idx="56">
                  <c:v>6.68833333333333</c:v>
                </c:pt>
                <c:pt idx="57">
                  <c:v>6.77083333333333</c:v>
                </c:pt>
                <c:pt idx="58">
                  <c:v>6.69083333333333</c:v>
                </c:pt>
                <c:pt idx="59">
                  <c:v>6.59583333333333</c:v>
                </c:pt>
                <c:pt idx="60">
                  <c:v>6.59583333333333</c:v>
                </c:pt>
                <c:pt idx="61">
                  <c:v>6.63916666666667</c:v>
                </c:pt>
                <c:pt idx="62">
                  <c:v>6.61333333333333</c:v>
                </c:pt>
                <c:pt idx="63">
                  <c:v>6.65166666666667</c:v>
                </c:pt>
                <c:pt idx="64">
                  <c:v>6.71666666666667</c:v>
                </c:pt>
                <c:pt idx="65">
                  <c:v>6.74666666666667</c:v>
                </c:pt>
                <c:pt idx="66">
                  <c:v>6.84333333333333</c:v>
                </c:pt>
                <c:pt idx="67">
                  <c:v>6.785</c:v>
                </c:pt>
                <c:pt idx="68">
                  <c:v>6.83166666666667</c:v>
                </c:pt>
                <c:pt idx="69">
                  <c:v>6.91</c:v>
                </c:pt>
                <c:pt idx="70">
                  <c:v>7.055</c:v>
                </c:pt>
                <c:pt idx="71">
                  <c:v>7.07666666666667</c:v>
                </c:pt>
                <c:pt idx="72">
                  <c:v>7.17666666666667</c:v>
                </c:pt>
                <c:pt idx="73">
                  <c:v>7.20166666666667</c:v>
                </c:pt>
                <c:pt idx="74">
                  <c:v>7.15333333333333</c:v>
                </c:pt>
              </c:numCache>
            </c:numRef>
          </c:val>
          <c:smooth val="1"/>
        </c:ser>
        <c:ser>
          <c:idx val="1"/>
          <c:order val="1"/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Sheet1!$A$48:$A$125</c:f>
              <c:strCache>
                <c:ptCount val="78"/>
                <c:pt idx="0">
                  <c:v>1948</c:v>
                </c:pt>
                <c:pt idx="1">
                  <c:v/>
                </c:pt>
                <c:pt idx="2">
                  <c:v>1950</c:v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>1955</c:v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1960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>1965</c:v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1970</c:v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>1975</c:v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>1980</c:v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>1985</c:v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>1990</c:v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>1995</c:v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>2000</c:v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>2005</c:v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>2010</c:v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>2015</c:v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>2020</c:v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</c:strCache>
            </c:strRef>
          </c:cat>
          <c:val>
            <c:numRef>
              <c:f>Sheet1!$D$48:$D$125</c:f>
              <c:numCache>
                <c:formatCode>General</c:formatCode>
                <c:ptCount val="78"/>
                <c:pt idx="9">
                  <c:v>6.2225</c:v>
                </c:pt>
                <c:pt idx="10">
                  <c:v>6.23083333333333</c:v>
                </c:pt>
                <c:pt idx="11">
                  <c:v>6.27916666666667</c:v>
                </c:pt>
                <c:pt idx="12">
                  <c:v>6.33666666666667</c:v>
                </c:pt>
                <c:pt idx="13">
                  <c:v>6.33916666666667</c:v>
                </c:pt>
                <c:pt idx="14">
                  <c:v>6.37</c:v>
                </c:pt>
                <c:pt idx="15">
                  <c:v>6.31583333333333</c:v>
                </c:pt>
                <c:pt idx="16">
                  <c:v>6.34</c:v>
                </c:pt>
                <c:pt idx="17">
                  <c:v>6.325</c:v>
                </c:pt>
                <c:pt idx="18">
                  <c:v>6.23583333333333</c:v>
                </c:pt>
                <c:pt idx="19">
                  <c:v>6.21833333333333</c:v>
                </c:pt>
                <c:pt idx="20">
                  <c:v>6.2475</c:v>
                </c:pt>
                <c:pt idx="21">
                  <c:v>6.26</c:v>
                </c:pt>
                <c:pt idx="22">
                  <c:v>6.24083333333333</c:v>
                </c:pt>
                <c:pt idx="23">
                  <c:v>6.33333333333333</c:v>
                </c:pt>
                <c:pt idx="24">
                  <c:v>6.30583333333333</c:v>
                </c:pt>
                <c:pt idx="25">
                  <c:v>6.37083333333333</c:v>
                </c:pt>
                <c:pt idx="26">
                  <c:v>6.43666666666667</c:v>
                </c:pt>
                <c:pt idx="27">
                  <c:v>6.48916666666667</c:v>
                </c:pt>
                <c:pt idx="28">
                  <c:v>6.57916666666667</c:v>
                </c:pt>
                <c:pt idx="29">
                  <c:v>6.66416666666667</c:v>
                </c:pt>
                <c:pt idx="30">
                  <c:v>6.69416666666667</c:v>
                </c:pt>
                <c:pt idx="31">
                  <c:v>6.75916666666667</c:v>
                </c:pt>
                <c:pt idx="32">
                  <c:v>6.84583333333333</c:v>
                </c:pt>
                <c:pt idx="33">
                  <c:v>6.81</c:v>
                </c:pt>
                <c:pt idx="34">
                  <c:v>6.83333333333333</c:v>
                </c:pt>
                <c:pt idx="35">
                  <c:v>6.81833333333333</c:v>
                </c:pt>
                <c:pt idx="36">
                  <c:v>6.8625</c:v>
                </c:pt>
                <c:pt idx="37">
                  <c:v>6.90333333333333</c:v>
                </c:pt>
                <c:pt idx="38">
                  <c:v>6.94166666666667</c:v>
                </c:pt>
                <c:pt idx="39">
                  <c:v>6.8975</c:v>
                </c:pt>
                <c:pt idx="40">
                  <c:v>6.86166666666667</c:v>
                </c:pt>
                <c:pt idx="41">
                  <c:v>6.91333333333333</c:v>
                </c:pt>
                <c:pt idx="42">
                  <c:v>6.83083333333333</c:v>
                </c:pt>
                <c:pt idx="43">
                  <c:v>6.795</c:v>
                </c:pt>
                <c:pt idx="44">
                  <c:v>6.77666666666667</c:v>
                </c:pt>
                <c:pt idx="45">
                  <c:v>6.84666666666667</c:v>
                </c:pt>
                <c:pt idx="46">
                  <c:v>6.75583333333333</c:v>
                </c:pt>
                <c:pt idx="47">
                  <c:v>6.63083333333333</c:v>
                </c:pt>
                <c:pt idx="48">
                  <c:v>6.58833333333333</c:v>
                </c:pt>
                <c:pt idx="49">
                  <c:v>6.5625</c:v>
                </c:pt>
                <c:pt idx="50">
                  <c:v>6.55166666666667</c:v>
                </c:pt>
                <c:pt idx="51">
                  <c:v>6.52083333333333</c:v>
                </c:pt>
                <c:pt idx="52">
                  <c:v>6.5375</c:v>
                </c:pt>
                <c:pt idx="53">
                  <c:v>6.57416666666667</c:v>
                </c:pt>
                <c:pt idx="54">
                  <c:v>6.63916666666667</c:v>
                </c:pt>
                <c:pt idx="55">
                  <c:v>6.59333333333333</c:v>
                </c:pt>
                <c:pt idx="56">
                  <c:v>6.6025</c:v>
                </c:pt>
                <c:pt idx="57">
                  <c:v>6.71458333333333</c:v>
                </c:pt>
                <c:pt idx="58">
                  <c:v>6.68875</c:v>
                </c:pt>
                <c:pt idx="59">
                  <c:v>6.70458333333333</c:v>
                </c:pt>
                <c:pt idx="60">
                  <c:v>6.71791666666667</c:v>
                </c:pt>
                <c:pt idx="61">
                  <c:v>6.66375</c:v>
                </c:pt>
                <c:pt idx="62">
                  <c:v>6.69208333333333</c:v>
                </c:pt>
                <c:pt idx="63">
                  <c:v>6.67125</c:v>
                </c:pt>
                <c:pt idx="64">
                  <c:v>6.65625</c:v>
                </c:pt>
                <c:pt idx="65">
                  <c:v>6.67125</c:v>
                </c:pt>
                <c:pt idx="66">
                  <c:v>6.74125</c:v>
                </c:pt>
                <c:pt idx="67">
                  <c:v>6.69916666666667</c:v>
                </c:pt>
                <c:pt idx="68">
                  <c:v>6.74166666666667</c:v>
                </c:pt>
                <c:pt idx="69">
                  <c:v>6.81333333333333</c:v>
                </c:pt>
                <c:pt idx="70">
                  <c:v>6.90083333333333</c:v>
                </c:pt>
                <c:pt idx="71">
                  <c:v>6.96</c:v>
                </c:pt>
                <c:pt idx="72">
                  <c:v>6.98083333333333</c:v>
                </c:pt>
                <c:pt idx="73">
                  <c:v>7.01666666666667</c:v>
                </c:pt>
                <c:pt idx="74">
                  <c:v>7.03166666666667</c:v>
                </c:pt>
              </c:numCache>
            </c:numRef>
          </c:val>
          <c:smooth val="1"/>
        </c:ser>
        <c:ser>
          <c:idx val="2"/>
          <c:order val="2"/>
          <c:spPr>
            <a:solidFill>
              <a:srgbClr val="0066cc"/>
            </a:solidFill>
            <a:ln w="28800">
              <a:solidFill>
                <a:srgbClr val="0066cc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0066cc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Sheet1!$A$48:$A$125</c:f>
              <c:strCache>
                <c:ptCount val="78"/>
                <c:pt idx="0">
                  <c:v>1948</c:v>
                </c:pt>
                <c:pt idx="1">
                  <c:v/>
                </c:pt>
                <c:pt idx="2">
                  <c:v>1950</c:v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>1955</c:v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1960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>1965</c:v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1970</c:v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>1975</c:v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>1980</c:v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>1985</c:v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>1990</c:v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>1995</c:v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>2000</c:v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>2005</c:v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>2010</c:v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>2015</c:v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>2020</c:v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</c:strCache>
            </c:strRef>
          </c:cat>
          <c:val>
            <c:numRef>
              <c:f>Sheet1!$E$48:$E$125</c:f>
              <c:numCache>
                <c:formatCode>General</c:formatCode>
                <c:ptCount val="78"/>
                <c:pt idx="19">
                  <c:v>6.22041666666667</c:v>
                </c:pt>
                <c:pt idx="20">
                  <c:v>6.23916666666667</c:v>
                </c:pt>
                <c:pt idx="21">
                  <c:v>6.26958333333333</c:v>
                </c:pt>
                <c:pt idx="22">
                  <c:v>6.28875</c:v>
                </c:pt>
                <c:pt idx="23">
                  <c:v>6.33625</c:v>
                </c:pt>
                <c:pt idx="24">
                  <c:v>6.33791666666667</c:v>
                </c:pt>
                <c:pt idx="25">
                  <c:v>6.34333333333333</c:v>
                </c:pt>
                <c:pt idx="26">
                  <c:v>6.38833333333333</c:v>
                </c:pt>
                <c:pt idx="27">
                  <c:v>6.40708333333333</c:v>
                </c:pt>
                <c:pt idx="28">
                  <c:v>6.4075</c:v>
                </c:pt>
                <c:pt idx="29">
                  <c:v>6.44125</c:v>
                </c:pt>
                <c:pt idx="30">
                  <c:v>6.47083333333333</c:v>
                </c:pt>
                <c:pt idx="31">
                  <c:v>6.50958333333333</c:v>
                </c:pt>
                <c:pt idx="32">
                  <c:v>6.54333333333333</c:v>
                </c:pt>
                <c:pt idx="33">
                  <c:v>6.57166666666667</c:v>
                </c:pt>
                <c:pt idx="34">
                  <c:v>6.56958333333333</c:v>
                </c:pt>
                <c:pt idx="35">
                  <c:v>6.59458333333333</c:v>
                </c:pt>
                <c:pt idx="36">
                  <c:v>6.64958333333333</c:v>
                </c:pt>
                <c:pt idx="37">
                  <c:v>6.69625</c:v>
                </c:pt>
                <c:pt idx="38">
                  <c:v>6.76041666666667</c:v>
                </c:pt>
                <c:pt idx="39">
                  <c:v>6.78083333333333</c:v>
                </c:pt>
                <c:pt idx="40">
                  <c:v>6.77791666666667</c:v>
                </c:pt>
                <c:pt idx="41">
                  <c:v>6.83625</c:v>
                </c:pt>
                <c:pt idx="42">
                  <c:v>6.83833333333333</c:v>
                </c:pt>
                <c:pt idx="43">
                  <c:v>6.8025</c:v>
                </c:pt>
                <c:pt idx="44">
                  <c:v>6.805</c:v>
                </c:pt>
                <c:pt idx="45">
                  <c:v>6.8325</c:v>
                </c:pt>
                <c:pt idx="46">
                  <c:v>6.80916666666667</c:v>
                </c:pt>
                <c:pt idx="47">
                  <c:v>6.76708333333333</c:v>
                </c:pt>
                <c:pt idx="48">
                  <c:v>6.765</c:v>
                </c:pt>
                <c:pt idx="49">
                  <c:v>6.73</c:v>
                </c:pt>
                <c:pt idx="50">
                  <c:v>6.70666666666667</c:v>
                </c:pt>
                <c:pt idx="51">
                  <c:v>6.71708333333333</c:v>
                </c:pt>
                <c:pt idx="52">
                  <c:v>6.68416666666667</c:v>
                </c:pt>
                <c:pt idx="53">
                  <c:v>6.68458333333333</c:v>
                </c:pt>
                <c:pt idx="54">
                  <c:v>6.70791666666667</c:v>
                </c:pt>
                <c:pt idx="55">
                  <c:v>6.72</c:v>
                </c:pt>
                <c:pt idx="56">
                  <c:v>6.67916666666667</c:v>
                </c:pt>
                <c:pt idx="57">
                  <c:v>6.67270833333333</c:v>
                </c:pt>
                <c:pt idx="58">
                  <c:v>6.63854166666667</c:v>
                </c:pt>
                <c:pt idx="59">
                  <c:v>6.63354166666667</c:v>
                </c:pt>
                <c:pt idx="60">
                  <c:v>6.63479166666667</c:v>
                </c:pt>
                <c:pt idx="61">
                  <c:v>6.59229166666667</c:v>
                </c:pt>
                <c:pt idx="62">
                  <c:v>6.61479166666667</c:v>
                </c:pt>
                <c:pt idx="63">
                  <c:v>6.62270833333333</c:v>
                </c:pt>
                <c:pt idx="64">
                  <c:v>6.64770833333333</c:v>
                </c:pt>
                <c:pt idx="65">
                  <c:v>6.63229166666667</c:v>
                </c:pt>
                <c:pt idx="66">
                  <c:v>6.671875</c:v>
                </c:pt>
                <c:pt idx="67">
                  <c:v>6.706875</c:v>
                </c:pt>
                <c:pt idx="68">
                  <c:v>6.71520833333333</c:v>
                </c:pt>
                <c:pt idx="69">
                  <c:v>6.75895833333333</c:v>
                </c:pt>
                <c:pt idx="70">
                  <c:v>6.809375</c:v>
                </c:pt>
                <c:pt idx="71">
                  <c:v>6.811875</c:v>
                </c:pt>
                <c:pt idx="72">
                  <c:v>6.83645833333333</c:v>
                </c:pt>
                <c:pt idx="73">
                  <c:v>6.84395833333333</c:v>
                </c:pt>
                <c:pt idx="74">
                  <c:v>6.84395833333333</c:v>
                </c:pt>
              </c:numCache>
            </c:numRef>
          </c:val>
          <c:smooth val="1"/>
        </c:ser>
        <c:ser>
          <c:idx val="3"/>
          <c:order val="3"/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Sheet1!$A$48:$A$125</c:f>
              <c:strCache>
                <c:ptCount val="78"/>
                <c:pt idx="0">
                  <c:v>1948</c:v>
                </c:pt>
                <c:pt idx="1">
                  <c:v/>
                </c:pt>
                <c:pt idx="2">
                  <c:v>1950</c:v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>1955</c:v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1960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>1965</c:v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1970</c:v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>1975</c:v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>1980</c:v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>1985</c:v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>1990</c:v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>1995</c:v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>2000</c:v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>2005</c:v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>2010</c:v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>2015</c:v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>2020</c:v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</c:strCache>
            </c:strRef>
          </c:cat>
          <c:val>
            <c:numRef>
              <c:f>Sheet1!$F$48:$F$125</c:f>
              <c:numCache>
                <c:formatCode>General</c:formatCode>
                <c:ptCount val="78"/>
                <c:pt idx="49">
                  <c:v>6.513</c:v>
                </c:pt>
                <c:pt idx="50">
                  <c:v>6.51716666666667</c:v>
                </c:pt>
                <c:pt idx="51">
                  <c:v>6.5465</c:v>
                </c:pt>
                <c:pt idx="52">
                  <c:v>6.55833333333333</c:v>
                </c:pt>
                <c:pt idx="53">
                  <c:v>6.57033333333333</c:v>
                </c:pt>
                <c:pt idx="54">
                  <c:v>6.585</c:v>
                </c:pt>
                <c:pt idx="55">
                  <c:v>6.589</c:v>
                </c:pt>
                <c:pt idx="56">
                  <c:v>6.5995</c:v>
                </c:pt>
                <c:pt idx="57">
                  <c:v>6.61258333333333</c:v>
                </c:pt>
                <c:pt idx="58">
                  <c:v>6.60675</c:v>
                </c:pt>
                <c:pt idx="59">
                  <c:v>6.60941666666667</c:v>
                </c:pt>
                <c:pt idx="60">
                  <c:v>6.61458333333333</c:v>
                </c:pt>
                <c:pt idx="61">
                  <c:v>6.62341666666667</c:v>
                </c:pt>
                <c:pt idx="62">
                  <c:v>6.62941666666667</c:v>
                </c:pt>
                <c:pt idx="63">
                  <c:v>6.63675</c:v>
                </c:pt>
                <c:pt idx="64">
                  <c:v>6.64225</c:v>
                </c:pt>
                <c:pt idx="65">
                  <c:v>6.66008333333333</c:v>
                </c:pt>
                <c:pt idx="66">
                  <c:v>6.67975</c:v>
                </c:pt>
                <c:pt idx="67">
                  <c:v>6.68741666666667</c:v>
                </c:pt>
                <c:pt idx="68">
                  <c:v>6.70791666666667</c:v>
                </c:pt>
                <c:pt idx="69">
                  <c:v>6.72841666666667</c:v>
                </c:pt>
                <c:pt idx="70">
                  <c:v>6.74525</c:v>
                </c:pt>
                <c:pt idx="71">
                  <c:v>6.76341666666667</c:v>
                </c:pt>
                <c:pt idx="72">
                  <c:v>6.77741666666667</c:v>
                </c:pt>
                <c:pt idx="73">
                  <c:v>6.77341666666667</c:v>
                </c:pt>
                <c:pt idx="74">
                  <c:v>6.78741666666667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84133636"/>
        <c:axId val="77139277"/>
      </c:lineChart>
      <c:catAx>
        <c:axId val="84133636"/>
        <c:scaling>
          <c:orientation val="minMax"/>
        </c:scaling>
        <c:delete val="0"/>
        <c:axPos val="b"/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77139277"/>
        <c:crosses val="autoZero"/>
        <c:auto val="1"/>
        <c:lblAlgn val="ctr"/>
        <c:lblOffset val="100"/>
        <c:noMultiLvlLbl val="0"/>
      </c:catAx>
      <c:valAx>
        <c:axId val="77139277"/>
        <c:scaling>
          <c:orientation val="minMax"/>
          <c:max val="7.25"/>
          <c:min val="6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4133636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11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AU" sz="2000" spc="-1" strike="noStrike">
                <a:solidFill>
                  <a:srgbClr val="000000"/>
                </a:solidFill>
                <a:latin typeface="Arial"/>
              </a:defRPr>
            </a:pPr>
            <a:r>
              <a:rPr b="0" lang="en-AU" sz="2000" spc="-1" strike="noStrike">
                <a:solidFill>
                  <a:srgbClr val="000000"/>
                </a:solidFill>
                <a:latin typeface="Arial"/>
              </a:rPr>
              <a:t>MACQUARIE ISLAND - RUNNING 5Y, 10Y, 20Y, 50Y MINIMUMS AVERAGES AND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Sheet1!$A$252:$A$325</c:f>
              <c:strCache>
                <c:ptCount val="74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>1955</c:v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>1960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>1965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1970</c:v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>1975</c:v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>1980</c:v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>1985</c:v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>1990</c:v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>1995</c:v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>2000</c:v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>2005</c:v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>2010</c:v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>2015</c:v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>2020</c:v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</c:strCache>
            </c:strRef>
          </c:cat>
          <c:val>
            <c:numRef>
              <c:f>Sheet1!$C$252:$C$325</c:f>
              <c:numCache>
                <c:formatCode>General</c:formatCode>
                <c:ptCount val="74"/>
                <c:pt idx="0">
                  <c:v>2.665</c:v>
                </c:pt>
                <c:pt idx="1">
                  <c:v>2.675</c:v>
                </c:pt>
                <c:pt idx="2">
                  <c:v>2.66833333333333</c:v>
                </c:pt>
                <c:pt idx="3">
                  <c:v>2.71166666666667</c:v>
                </c:pt>
                <c:pt idx="4">
                  <c:v>2.84666666666667</c:v>
                </c:pt>
                <c:pt idx="5">
                  <c:v>2.92666666666667</c:v>
                </c:pt>
                <c:pt idx="6">
                  <c:v>2.95333333333333</c:v>
                </c:pt>
                <c:pt idx="7">
                  <c:v>2.92333333333333</c:v>
                </c:pt>
                <c:pt idx="8">
                  <c:v>2.97666666666667</c:v>
                </c:pt>
                <c:pt idx="9">
                  <c:v>2.77333333333333</c:v>
                </c:pt>
                <c:pt idx="10">
                  <c:v>2.76666666666667</c:v>
                </c:pt>
                <c:pt idx="11">
                  <c:v>2.635</c:v>
                </c:pt>
                <c:pt idx="12">
                  <c:v>2.745</c:v>
                </c:pt>
                <c:pt idx="13">
                  <c:v>2.76666666666667</c:v>
                </c:pt>
                <c:pt idx="14">
                  <c:v>2.87166666666667</c:v>
                </c:pt>
                <c:pt idx="15">
                  <c:v>2.855</c:v>
                </c:pt>
                <c:pt idx="16">
                  <c:v>3.04166666666667</c:v>
                </c:pt>
                <c:pt idx="17">
                  <c:v>2.99666666666667</c:v>
                </c:pt>
                <c:pt idx="18">
                  <c:v>2.96</c:v>
                </c:pt>
                <c:pt idx="19">
                  <c:v>3.16166666666667</c:v>
                </c:pt>
                <c:pt idx="20">
                  <c:v>3.04666666666667</c:v>
                </c:pt>
                <c:pt idx="21">
                  <c:v>3</c:v>
                </c:pt>
                <c:pt idx="22">
                  <c:v>3.09833333333333</c:v>
                </c:pt>
                <c:pt idx="23">
                  <c:v>3.13</c:v>
                </c:pt>
                <c:pt idx="24">
                  <c:v>2.90666666666667</c:v>
                </c:pt>
                <c:pt idx="25">
                  <c:v>3.035</c:v>
                </c:pt>
                <c:pt idx="26">
                  <c:v>3.135</c:v>
                </c:pt>
                <c:pt idx="27">
                  <c:v>3.16</c:v>
                </c:pt>
                <c:pt idx="28">
                  <c:v>3.29166666666667</c:v>
                </c:pt>
                <c:pt idx="29">
                  <c:v>3.455</c:v>
                </c:pt>
                <c:pt idx="30">
                  <c:v>3.40333333333333</c:v>
                </c:pt>
                <c:pt idx="31">
                  <c:v>3.205</c:v>
                </c:pt>
                <c:pt idx="32">
                  <c:v>3.265</c:v>
                </c:pt>
                <c:pt idx="33">
                  <c:v>3.25333333333333</c:v>
                </c:pt>
                <c:pt idx="34">
                  <c:v>3.26833333333333</c:v>
                </c:pt>
                <c:pt idx="35">
                  <c:v>3.36</c:v>
                </c:pt>
                <c:pt idx="36">
                  <c:v>3.405</c:v>
                </c:pt>
                <c:pt idx="37">
                  <c:v>3.44666666666667</c:v>
                </c:pt>
                <c:pt idx="38">
                  <c:v>3.24833333333333</c:v>
                </c:pt>
                <c:pt idx="39">
                  <c:v>3.09333333333333</c:v>
                </c:pt>
                <c:pt idx="40">
                  <c:v>3.04666666666667</c:v>
                </c:pt>
                <c:pt idx="41">
                  <c:v>3.18666666666667</c:v>
                </c:pt>
                <c:pt idx="42">
                  <c:v>2.96833333333333</c:v>
                </c:pt>
                <c:pt idx="43">
                  <c:v>2.935</c:v>
                </c:pt>
                <c:pt idx="44">
                  <c:v>3.04833333333333</c:v>
                </c:pt>
                <c:pt idx="45">
                  <c:v>3.03333333333333</c:v>
                </c:pt>
                <c:pt idx="46">
                  <c:v>2.95</c:v>
                </c:pt>
                <c:pt idx="47">
                  <c:v>3.09166666666667</c:v>
                </c:pt>
                <c:pt idx="48">
                  <c:v>3.21833333333333</c:v>
                </c:pt>
                <c:pt idx="49">
                  <c:v>3.205</c:v>
                </c:pt>
                <c:pt idx="50">
                  <c:v>3.3</c:v>
                </c:pt>
                <c:pt idx="51">
                  <c:v>3.27833333333333</c:v>
                </c:pt>
                <c:pt idx="52">
                  <c:v>3.15333333333333</c:v>
                </c:pt>
                <c:pt idx="53">
                  <c:v>3.21388888888889</c:v>
                </c:pt>
                <c:pt idx="54">
                  <c:v>3.13055555555556</c:v>
                </c:pt>
                <c:pt idx="55">
                  <c:v>3.04222222222222</c:v>
                </c:pt>
                <c:pt idx="56">
                  <c:v>3.09388888888889</c:v>
                </c:pt>
                <c:pt idx="57">
                  <c:v>3.18888888888889</c:v>
                </c:pt>
                <c:pt idx="58">
                  <c:v>3.17666666666667</c:v>
                </c:pt>
                <c:pt idx="59">
                  <c:v>3.195</c:v>
                </c:pt>
                <c:pt idx="60">
                  <c:v>3.24166666666667</c:v>
                </c:pt>
                <c:pt idx="61">
                  <c:v>3.22666666666667</c:v>
                </c:pt>
                <c:pt idx="62">
                  <c:v>3.28666666666667</c:v>
                </c:pt>
                <c:pt idx="63">
                  <c:v>3.165</c:v>
                </c:pt>
                <c:pt idx="64">
                  <c:v>3.24666666666667</c:v>
                </c:pt>
                <c:pt idx="65">
                  <c:v>3.32</c:v>
                </c:pt>
                <c:pt idx="66">
                  <c:v>3.48</c:v>
                </c:pt>
                <c:pt idx="67">
                  <c:v>3.48833333333333</c:v>
                </c:pt>
                <c:pt idx="68">
                  <c:v>3.62</c:v>
                </c:pt>
                <c:pt idx="69">
                  <c:v>3.62166666666667</c:v>
                </c:pt>
                <c:pt idx="70">
                  <c:v>3.58333333333333</c:v>
                </c:pt>
              </c:numCache>
            </c:numRef>
          </c:val>
          <c:smooth val="1"/>
        </c:ser>
        <c:ser>
          <c:idx val="1"/>
          <c:order val="1"/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Sheet1!$A$252:$A$325</c:f>
              <c:strCache>
                <c:ptCount val="74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>1955</c:v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>1960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>1965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1970</c:v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>1975</c:v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>1980</c:v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>1985</c:v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>1990</c:v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>1995</c:v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>2000</c:v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>2005</c:v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>2010</c:v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>2015</c:v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>2020</c:v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</c:strCache>
            </c:strRef>
          </c:cat>
          <c:val>
            <c:numRef>
              <c:f>Sheet1!$D$252:$D$325</c:f>
              <c:numCache>
                <c:formatCode>General</c:formatCode>
                <c:ptCount val="74"/>
                <c:pt idx="5">
                  <c:v>2.79583333333333</c:v>
                </c:pt>
                <c:pt idx="6">
                  <c:v>2.81416666666667</c:v>
                </c:pt>
                <c:pt idx="7">
                  <c:v>2.79583333333333</c:v>
                </c:pt>
                <c:pt idx="8">
                  <c:v>2.84416666666667</c:v>
                </c:pt>
                <c:pt idx="9">
                  <c:v>2.81</c:v>
                </c:pt>
                <c:pt idx="10">
                  <c:v>2.84666666666667</c:v>
                </c:pt>
                <c:pt idx="11">
                  <c:v>2.79416666666667</c:v>
                </c:pt>
                <c:pt idx="12">
                  <c:v>2.83416666666667</c:v>
                </c:pt>
                <c:pt idx="13">
                  <c:v>2.87166666666667</c:v>
                </c:pt>
                <c:pt idx="14">
                  <c:v>2.8225</c:v>
                </c:pt>
                <c:pt idx="15">
                  <c:v>2.81083333333333</c:v>
                </c:pt>
                <c:pt idx="16">
                  <c:v>2.83833333333333</c:v>
                </c:pt>
                <c:pt idx="17">
                  <c:v>2.87083333333333</c:v>
                </c:pt>
                <c:pt idx="18">
                  <c:v>2.86333333333333</c:v>
                </c:pt>
                <c:pt idx="19">
                  <c:v>3.01666666666667</c:v>
                </c:pt>
                <c:pt idx="20">
                  <c:v>2.95083333333333</c:v>
                </c:pt>
                <c:pt idx="21">
                  <c:v>3.02083333333333</c:v>
                </c:pt>
                <c:pt idx="22">
                  <c:v>3.0475</c:v>
                </c:pt>
                <c:pt idx="23">
                  <c:v>3.045</c:v>
                </c:pt>
                <c:pt idx="24">
                  <c:v>3.03416666666667</c:v>
                </c:pt>
                <c:pt idx="25">
                  <c:v>3.04083333333333</c:v>
                </c:pt>
                <c:pt idx="26">
                  <c:v>3.0675</c:v>
                </c:pt>
                <c:pt idx="27">
                  <c:v>3.12916666666667</c:v>
                </c:pt>
                <c:pt idx="28">
                  <c:v>3.21083333333333</c:v>
                </c:pt>
                <c:pt idx="29">
                  <c:v>3.18083333333333</c:v>
                </c:pt>
                <c:pt idx="30">
                  <c:v>3.21916666666667</c:v>
                </c:pt>
                <c:pt idx="31">
                  <c:v>3.17</c:v>
                </c:pt>
                <c:pt idx="32">
                  <c:v>3.2125</c:v>
                </c:pt>
                <c:pt idx="33">
                  <c:v>3.2725</c:v>
                </c:pt>
                <c:pt idx="34">
                  <c:v>3.36166666666667</c:v>
                </c:pt>
                <c:pt idx="35">
                  <c:v>3.38166666666667</c:v>
                </c:pt>
                <c:pt idx="36">
                  <c:v>3.305</c:v>
                </c:pt>
                <c:pt idx="37">
                  <c:v>3.35583333333333</c:v>
                </c:pt>
                <c:pt idx="38">
                  <c:v>3.25083333333333</c:v>
                </c:pt>
                <c:pt idx="39">
                  <c:v>3.18083333333333</c:v>
                </c:pt>
                <c:pt idx="40">
                  <c:v>3.20333333333333</c:v>
                </c:pt>
                <c:pt idx="41">
                  <c:v>3.29583333333333</c:v>
                </c:pt>
                <c:pt idx="42">
                  <c:v>3.2075</c:v>
                </c:pt>
                <c:pt idx="43">
                  <c:v>3.09166666666667</c:v>
                </c:pt>
                <c:pt idx="44">
                  <c:v>3.07083333333333</c:v>
                </c:pt>
                <c:pt idx="45">
                  <c:v>3.04</c:v>
                </c:pt>
                <c:pt idx="46">
                  <c:v>3.06833333333333</c:v>
                </c:pt>
                <c:pt idx="47">
                  <c:v>3.03</c:v>
                </c:pt>
                <c:pt idx="48">
                  <c:v>3.07666666666667</c:v>
                </c:pt>
                <c:pt idx="49">
                  <c:v>3.12666666666667</c:v>
                </c:pt>
                <c:pt idx="50">
                  <c:v>3.16666666666667</c:v>
                </c:pt>
                <c:pt idx="51">
                  <c:v>3.11416666666667</c:v>
                </c:pt>
                <c:pt idx="52">
                  <c:v>3.1225</c:v>
                </c:pt>
                <c:pt idx="53">
                  <c:v>3.21611111111111</c:v>
                </c:pt>
                <c:pt idx="54">
                  <c:v>3.16777777777778</c:v>
                </c:pt>
                <c:pt idx="55">
                  <c:v>3.17111111111111</c:v>
                </c:pt>
                <c:pt idx="56">
                  <c:v>3.18611111111111</c:v>
                </c:pt>
                <c:pt idx="57">
                  <c:v>3.17111111111111</c:v>
                </c:pt>
                <c:pt idx="58">
                  <c:v>3.19527777777778</c:v>
                </c:pt>
                <c:pt idx="59">
                  <c:v>3.16277777777778</c:v>
                </c:pt>
                <c:pt idx="60">
                  <c:v>3.14194444444444</c:v>
                </c:pt>
                <c:pt idx="61">
                  <c:v>3.16027777777778</c:v>
                </c:pt>
                <c:pt idx="62">
                  <c:v>3.23777777777778</c:v>
                </c:pt>
                <c:pt idx="63">
                  <c:v>3.17083333333333</c:v>
                </c:pt>
                <c:pt idx="64">
                  <c:v>3.22083333333333</c:v>
                </c:pt>
                <c:pt idx="65">
                  <c:v>3.28083333333333</c:v>
                </c:pt>
                <c:pt idx="66">
                  <c:v>3.35333333333333</c:v>
                </c:pt>
                <c:pt idx="67">
                  <c:v>3.3875</c:v>
                </c:pt>
                <c:pt idx="68">
                  <c:v>3.3925</c:v>
                </c:pt>
                <c:pt idx="69">
                  <c:v>3.43416666666667</c:v>
                </c:pt>
                <c:pt idx="70">
                  <c:v>3.45166666666667</c:v>
                </c:pt>
              </c:numCache>
            </c:numRef>
          </c:val>
          <c:smooth val="1"/>
        </c:ser>
        <c:ser>
          <c:idx val="2"/>
          <c:order val="2"/>
          <c:spPr>
            <a:solidFill>
              <a:srgbClr val="0066cc"/>
            </a:solidFill>
            <a:ln w="28800">
              <a:solidFill>
                <a:srgbClr val="0066cc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0066cc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Sheet1!$A$252:$A$325</c:f>
              <c:strCache>
                <c:ptCount val="74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>1955</c:v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>1960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>1965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1970</c:v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>1975</c:v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>1980</c:v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>1985</c:v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>1990</c:v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>1995</c:v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>2000</c:v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>2005</c:v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>2010</c:v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>2015</c:v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>2020</c:v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</c:strCache>
            </c:strRef>
          </c:cat>
          <c:val>
            <c:numRef>
              <c:f>Sheet1!$E$252:$E$325</c:f>
              <c:numCache>
                <c:formatCode>General</c:formatCode>
                <c:ptCount val="74"/>
                <c:pt idx="15">
                  <c:v>2.80333333333333</c:v>
                </c:pt>
                <c:pt idx="16">
                  <c:v>2.82625</c:v>
                </c:pt>
                <c:pt idx="17">
                  <c:v>2.83333333333333</c:v>
                </c:pt>
                <c:pt idx="18">
                  <c:v>2.85375</c:v>
                </c:pt>
                <c:pt idx="19">
                  <c:v>2.91333333333333</c:v>
                </c:pt>
                <c:pt idx="20">
                  <c:v>2.89875</c:v>
                </c:pt>
                <c:pt idx="21">
                  <c:v>2.9075</c:v>
                </c:pt>
                <c:pt idx="22">
                  <c:v>2.94083333333333</c:v>
                </c:pt>
                <c:pt idx="23">
                  <c:v>2.95833333333333</c:v>
                </c:pt>
                <c:pt idx="24">
                  <c:v>2.92833333333333</c:v>
                </c:pt>
                <c:pt idx="25">
                  <c:v>2.92583333333333</c:v>
                </c:pt>
                <c:pt idx="26">
                  <c:v>2.95291666666667</c:v>
                </c:pt>
                <c:pt idx="27">
                  <c:v>3</c:v>
                </c:pt>
                <c:pt idx="28">
                  <c:v>3.03708333333333</c:v>
                </c:pt>
                <c:pt idx="29">
                  <c:v>3.09875</c:v>
                </c:pt>
                <c:pt idx="30">
                  <c:v>3.085</c:v>
                </c:pt>
                <c:pt idx="31">
                  <c:v>3.09541666666667</c:v>
                </c:pt>
                <c:pt idx="32">
                  <c:v>3.13</c:v>
                </c:pt>
                <c:pt idx="33">
                  <c:v>3.15875</c:v>
                </c:pt>
                <c:pt idx="34">
                  <c:v>3.19791666666667</c:v>
                </c:pt>
                <c:pt idx="35">
                  <c:v>3.21125</c:v>
                </c:pt>
                <c:pt idx="36">
                  <c:v>3.18625</c:v>
                </c:pt>
                <c:pt idx="37">
                  <c:v>3.2425</c:v>
                </c:pt>
                <c:pt idx="38">
                  <c:v>3.23083333333333</c:v>
                </c:pt>
                <c:pt idx="39">
                  <c:v>3.18083333333333</c:v>
                </c:pt>
                <c:pt idx="40">
                  <c:v>3.21125</c:v>
                </c:pt>
                <c:pt idx="41">
                  <c:v>3.23291666666667</c:v>
                </c:pt>
                <c:pt idx="42">
                  <c:v>3.21</c:v>
                </c:pt>
                <c:pt idx="43">
                  <c:v>3.18208333333333</c:v>
                </c:pt>
                <c:pt idx="44">
                  <c:v>3.21625</c:v>
                </c:pt>
                <c:pt idx="45">
                  <c:v>3.21083333333333</c:v>
                </c:pt>
                <c:pt idx="46">
                  <c:v>3.18666666666667</c:v>
                </c:pt>
                <c:pt idx="47">
                  <c:v>3.19291666666667</c:v>
                </c:pt>
                <c:pt idx="48">
                  <c:v>3.16375</c:v>
                </c:pt>
                <c:pt idx="49">
                  <c:v>3.15375</c:v>
                </c:pt>
                <c:pt idx="50">
                  <c:v>3.185</c:v>
                </c:pt>
                <c:pt idx="51">
                  <c:v>3.205</c:v>
                </c:pt>
                <c:pt idx="52">
                  <c:v>3.165</c:v>
                </c:pt>
                <c:pt idx="53">
                  <c:v>3.15388888888889</c:v>
                </c:pt>
                <c:pt idx="54">
                  <c:v>3.11930555555556</c:v>
                </c:pt>
                <c:pt idx="55">
                  <c:v>3.10555555555556</c:v>
                </c:pt>
                <c:pt idx="56">
                  <c:v>3.12722222222222</c:v>
                </c:pt>
                <c:pt idx="57">
                  <c:v>3.10055555555556</c:v>
                </c:pt>
                <c:pt idx="58">
                  <c:v>3.13597222222222</c:v>
                </c:pt>
                <c:pt idx="59">
                  <c:v>3.14472222222222</c:v>
                </c:pt>
                <c:pt idx="60">
                  <c:v>3.15430555555556</c:v>
                </c:pt>
                <c:pt idx="61">
                  <c:v>3.13722222222222</c:v>
                </c:pt>
                <c:pt idx="62">
                  <c:v>3.18013888888889</c:v>
                </c:pt>
                <c:pt idx="63">
                  <c:v>3.19347222222222</c:v>
                </c:pt>
                <c:pt idx="64">
                  <c:v>3.19430555555556</c:v>
                </c:pt>
                <c:pt idx="65">
                  <c:v>3.22597222222222</c:v>
                </c:pt>
                <c:pt idx="66">
                  <c:v>3.26972222222222</c:v>
                </c:pt>
                <c:pt idx="67">
                  <c:v>3.27930555555556</c:v>
                </c:pt>
                <c:pt idx="68">
                  <c:v>3.29388888888889</c:v>
                </c:pt>
                <c:pt idx="69">
                  <c:v>3.29847222222222</c:v>
                </c:pt>
                <c:pt idx="70">
                  <c:v>3.29680555555556</c:v>
                </c:pt>
              </c:numCache>
            </c:numRef>
          </c:val>
          <c:smooth val="1"/>
        </c:ser>
        <c:ser>
          <c:idx val="3"/>
          <c:order val="3"/>
          <c:spPr>
            <a:solidFill>
              <a:srgbClr val="993366"/>
            </a:solidFill>
            <a:ln w="28800">
              <a:solidFill>
                <a:srgbClr val="993366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Sheet1!$A$252:$A$325</c:f>
              <c:strCache>
                <c:ptCount val="74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>1955</c:v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>1960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>1965</c:v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1970</c:v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>1975</c:v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>1980</c:v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>1985</c:v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>1990</c:v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>1995</c:v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>2000</c:v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>2005</c:v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>2010</c:v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>2015</c:v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>2020</c:v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</c:strCache>
            </c:strRef>
          </c:cat>
          <c:val>
            <c:numRef>
              <c:f>Sheet1!$F$252:$F$325</c:f>
              <c:numCache>
                <c:formatCode>General</c:formatCode>
                <c:ptCount val="74"/>
                <c:pt idx="45">
                  <c:v>3.01383333333333</c:v>
                </c:pt>
                <c:pt idx="46">
                  <c:v>3.01866666666667</c:v>
                </c:pt>
                <c:pt idx="47">
                  <c:v>3.03633333333333</c:v>
                </c:pt>
                <c:pt idx="48">
                  <c:v>3.04916666666667</c:v>
                </c:pt>
                <c:pt idx="49">
                  <c:v>3.063</c:v>
                </c:pt>
                <c:pt idx="50">
                  <c:v>3.07733333333333</c:v>
                </c:pt>
                <c:pt idx="51">
                  <c:v>3.079</c:v>
                </c:pt>
                <c:pt idx="52">
                  <c:v>3.08483333333333</c:v>
                </c:pt>
                <c:pt idx="53">
                  <c:v>3.09938888888889</c:v>
                </c:pt>
                <c:pt idx="54">
                  <c:v>3.09138888888889</c:v>
                </c:pt>
                <c:pt idx="55">
                  <c:v>3.08888888888889</c:v>
                </c:pt>
                <c:pt idx="56">
                  <c:v>3.09305555555556</c:v>
                </c:pt>
                <c:pt idx="57">
                  <c:v>3.11138888888889</c:v>
                </c:pt>
                <c:pt idx="58">
                  <c:v>3.11938888888889</c:v>
                </c:pt>
                <c:pt idx="59">
                  <c:v>3.13355555555556</c:v>
                </c:pt>
                <c:pt idx="60">
                  <c:v>3.13638888888889</c:v>
                </c:pt>
                <c:pt idx="61">
                  <c:v>3.15222222222222</c:v>
                </c:pt>
                <c:pt idx="62">
                  <c:v>3.16555555555556</c:v>
                </c:pt>
                <c:pt idx="63">
                  <c:v>3.15922222222222</c:v>
                </c:pt>
                <c:pt idx="64">
                  <c:v>3.17105555555556</c:v>
                </c:pt>
                <c:pt idx="65">
                  <c:v>3.18288888888889</c:v>
                </c:pt>
                <c:pt idx="66">
                  <c:v>3.19605555555556</c:v>
                </c:pt>
                <c:pt idx="67">
                  <c:v>3.21472222222222</c:v>
                </c:pt>
                <c:pt idx="68">
                  <c:v>3.22522222222222</c:v>
                </c:pt>
                <c:pt idx="69">
                  <c:v>3.21705555555556</c:v>
                </c:pt>
                <c:pt idx="70">
                  <c:v>3.23655555555556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37842620"/>
        <c:axId val="68661769"/>
      </c:lineChart>
      <c:catAx>
        <c:axId val="378426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68661769"/>
        <c:crosses val="autoZero"/>
        <c:auto val="1"/>
        <c:lblAlgn val="ctr"/>
        <c:lblOffset val="100"/>
        <c:noMultiLvlLbl val="0"/>
      </c:catAx>
      <c:valAx>
        <c:axId val="68661769"/>
        <c:scaling>
          <c:orientation val="minMax"/>
          <c:max val="3.625"/>
          <c:min val="2.62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37842620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charts/chart119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AU" sz="2000" spc="-1" strike="noStrike">
                <a:solidFill>
                  <a:srgbClr val="000000"/>
                </a:solidFill>
                <a:latin typeface="Arial"/>
              </a:defRPr>
            </a:pPr>
            <a:r>
              <a:rPr b="0" lang="en-AU" sz="2000" spc="-1" strike="noStrike">
                <a:solidFill>
                  <a:srgbClr val="000000"/>
                </a:solidFill>
                <a:latin typeface="Arial"/>
              </a:rPr>
              <a:t>MACQUARIE ISLAND - ANNUAL MINIMUM MAXIMUMS AND TRENDLINE</a:t>
            </a:r>
          </a:p>
        </c:rich>
      </c:tx>
      <c:layout>
        <c:manualLayout>
          <c:xMode val="edge"/>
          <c:yMode val="edge"/>
          <c:x val="0.280781362403852"/>
          <c:y val="0.0324603035096971"/>
        </c:manualLayout>
      </c:layout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004586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Sheet1!$A$48:$A$125</c:f>
              <c:strCache>
                <c:ptCount val="78"/>
                <c:pt idx="0">
                  <c:v>1948</c:v>
                </c:pt>
                <c:pt idx="1">
                  <c:v/>
                </c:pt>
                <c:pt idx="2">
                  <c:v>1950</c:v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>1955</c:v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1960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>1965</c:v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1970</c:v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>1975</c:v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>1980</c:v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>1985</c:v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>1990</c:v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>1995</c:v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>2000</c:v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>2005</c:v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>2010</c:v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>2015</c:v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>2020</c:v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</c:strCache>
            </c:strRef>
          </c:cat>
          <c:val>
            <c:numRef>
              <c:f>Sheet1!$I$48:$I$125</c:f>
              <c:numCache>
                <c:formatCode>General</c:formatCode>
                <c:ptCount val="78"/>
                <c:pt idx="0">
                  <c:v>4.4</c:v>
                </c:pt>
                <c:pt idx="1">
                  <c:v>3</c:v>
                </c:pt>
                <c:pt idx="2">
                  <c:v>3.7</c:v>
                </c:pt>
                <c:pt idx="3">
                  <c:v>4.4</c:v>
                </c:pt>
                <c:pt idx="4">
                  <c:v>4.4</c:v>
                </c:pt>
                <c:pt idx="5">
                  <c:v>4.1</c:v>
                </c:pt>
                <c:pt idx="6">
                  <c:v>2.8</c:v>
                </c:pt>
                <c:pt idx="7">
                  <c:v>4.4</c:v>
                </c:pt>
                <c:pt idx="8">
                  <c:v>4.7</c:v>
                </c:pt>
                <c:pt idx="9">
                  <c:v>4.4</c:v>
                </c:pt>
                <c:pt idx="10">
                  <c:v>3.7</c:v>
                </c:pt>
                <c:pt idx="11">
                  <c:v>4.4</c:v>
                </c:pt>
                <c:pt idx="12">
                  <c:v>4.5</c:v>
                </c:pt>
                <c:pt idx="13">
                  <c:v>3.8</c:v>
                </c:pt>
                <c:pt idx="14">
                  <c:v>4.9</c:v>
                </c:pt>
                <c:pt idx="15">
                  <c:v>4</c:v>
                </c:pt>
                <c:pt idx="16">
                  <c:v>3.8</c:v>
                </c:pt>
                <c:pt idx="17">
                  <c:v>4.7</c:v>
                </c:pt>
                <c:pt idx="18">
                  <c:v>4.3</c:v>
                </c:pt>
                <c:pt idx="19">
                  <c:v>4.8</c:v>
                </c:pt>
                <c:pt idx="20">
                  <c:v>5</c:v>
                </c:pt>
                <c:pt idx="21">
                  <c:v>4.2</c:v>
                </c:pt>
                <c:pt idx="22">
                  <c:v>4.1</c:v>
                </c:pt>
                <c:pt idx="23">
                  <c:v>4.8</c:v>
                </c:pt>
                <c:pt idx="24">
                  <c:v>4.4</c:v>
                </c:pt>
                <c:pt idx="25">
                  <c:v>4.7</c:v>
                </c:pt>
                <c:pt idx="26">
                  <c:v>4</c:v>
                </c:pt>
                <c:pt idx="27">
                  <c:v>4.1</c:v>
                </c:pt>
                <c:pt idx="28">
                  <c:v>4.8</c:v>
                </c:pt>
                <c:pt idx="29">
                  <c:v>5.2</c:v>
                </c:pt>
                <c:pt idx="30">
                  <c:v>4.7</c:v>
                </c:pt>
                <c:pt idx="31">
                  <c:v>4.8</c:v>
                </c:pt>
                <c:pt idx="32">
                  <c:v>5.4</c:v>
                </c:pt>
                <c:pt idx="33">
                  <c:v>5</c:v>
                </c:pt>
                <c:pt idx="34">
                  <c:v>4.6</c:v>
                </c:pt>
                <c:pt idx="35">
                  <c:v>4.8</c:v>
                </c:pt>
                <c:pt idx="36">
                  <c:v>4.8</c:v>
                </c:pt>
                <c:pt idx="37">
                  <c:v>5.4</c:v>
                </c:pt>
                <c:pt idx="38">
                  <c:v>4.9</c:v>
                </c:pt>
                <c:pt idx="39">
                  <c:v>4.3</c:v>
                </c:pt>
                <c:pt idx="40">
                  <c:v>4.2</c:v>
                </c:pt>
                <c:pt idx="41">
                  <c:v>5.4</c:v>
                </c:pt>
                <c:pt idx="42">
                  <c:v>4.5</c:v>
                </c:pt>
                <c:pt idx="43">
                  <c:v>4.7</c:v>
                </c:pt>
                <c:pt idx="44">
                  <c:v>3.7</c:v>
                </c:pt>
                <c:pt idx="45">
                  <c:v>5.2</c:v>
                </c:pt>
                <c:pt idx="46">
                  <c:v>3.8</c:v>
                </c:pt>
                <c:pt idx="47">
                  <c:v>1.9</c:v>
                </c:pt>
                <c:pt idx="48">
                  <c:v>4.6</c:v>
                </c:pt>
                <c:pt idx="49">
                  <c:v>4.5</c:v>
                </c:pt>
                <c:pt idx="50">
                  <c:v>4.7</c:v>
                </c:pt>
                <c:pt idx="51">
                  <c:v>5.3</c:v>
                </c:pt>
                <c:pt idx="52">
                  <c:v>4.5</c:v>
                </c:pt>
                <c:pt idx="53">
                  <c:v>5.2</c:v>
                </c:pt>
                <c:pt idx="54">
                  <c:v>5.1</c:v>
                </c:pt>
                <c:pt idx="55">
                  <c:v>4.8</c:v>
                </c:pt>
                <c:pt idx="56">
                  <c:v>4.4</c:v>
                </c:pt>
                <c:pt idx="57">
                  <c:v>4.7</c:v>
                </c:pt>
                <c:pt idx="58">
                  <c:v>4.8</c:v>
                </c:pt>
                <c:pt idx="59">
                  <c:v>3.6</c:v>
                </c:pt>
                <c:pt idx="60">
                  <c:v>4.8</c:v>
                </c:pt>
                <c:pt idx="61">
                  <c:v>4.2</c:v>
                </c:pt>
                <c:pt idx="62">
                  <c:v>4</c:v>
                </c:pt>
                <c:pt idx="63">
                  <c:v>3.7</c:v>
                </c:pt>
                <c:pt idx="64">
                  <c:v>4.5</c:v>
                </c:pt>
                <c:pt idx="65">
                  <c:v>4.7</c:v>
                </c:pt>
                <c:pt idx="66">
                  <c:v>5.4</c:v>
                </c:pt>
                <c:pt idx="67">
                  <c:v>4.3</c:v>
                </c:pt>
                <c:pt idx="68">
                  <c:v>5.4</c:v>
                </c:pt>
                <c:pt idx="69">
                  <c:v>4.7</c:v>
                </c:pt>
                <c:pt idx="70">
                  <c:v>5.8</c:v>
                </c:pt>
                <c:pt idx="71">
                  <c:v>4.6</c:v>
                </c:pt>
                <c:pt idx="72">
                  <c:v>4.6</c:v>
                </c:pt>
                <c:pt idx="73">
                  <c:v>4.7</c:v>
                </c:pt>
                <c:pt idx="74">
                  <c:v>5.1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82677703"/>
        <c:axId val="68043446"/>
      </c:lineChart>
      <c:catAx>
        <c:axId val="82677703"/>
        <c:scaling>
          <c:orientation val="minMax"/>
        </c:scaling>
        <c:delete val="0"/>
        <c:axPos val="b"/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68043446"/>
        <c:crosses val="autoZero"/>
        <c:auto val="1"/>
        <c:lblAlgn val="ctr"/>
        <c:lblOffset val="100"/>
        <c:noMultiLvlLbl val="0"/>
      </c:catAx>
      <c:valAx>
        <c:axId val="68043446"/>
        <c:scaling>
          <c:orientation val="minMax"/>
          <c:max val="6"/>
          <c:min val="2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2677703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119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AU" sz="2000" spc="-1" strike="noStrike">
                <a:solidFill>
                  <a:srgbClr val="000000"/>
                </a:solidFill>
                <a:latin typeface="Arial"/>
              </a:defRPr>
            </a:pPr>
            <a:r>
              <a:rPr b="0" lang="en-AU" sz="2000" spc="-1" strike="noStrike">
                <a:solidFill>
                  <a:srgbClr val="000000"/>
                </a:solidFill>
                <a:latin typeface="Arial"/>
              </a:rPr>
              <a:t>MACQUARIE ISLAND - ANNUAL MINIMUM MINUMUMS AND TRENDLINE</a:t>
            </a:r>
          </a:p>
        </c:rich>
      </c:tx>
      <c:layout>
        <c:manualLayout>
          <c:xMode val="edge"/>
          <c:yMode val="edge"/>
          <c:x val="0.275237689271086"/>
          <c:y val="0.017205909855994"/>
        </c:manualLayout>
      </c:layout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004586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Sheet1!$A$248:$A$325</c:f>
              <c:strCache>
                <c:ptCount val="78"/>
                <c:pt idx="0">
                  <c:v>1948</c:v>
                </c:pt>
                <c:pt idx="1">
                  <c:v/>
                </c:pt>
                <c:pt idx="2">
                  <c:v>1950</c:v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>1955</c:v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1960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>1965</c:v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1970</c:v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>1975</c:v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>1980</c:v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>1985</c:v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>1990</c:v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>1995</c:v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>2000</c:v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>2005</c:v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>2010</c:v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>2015</c:v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>2020</c:v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</c:strCache>
            </c:strRef>
          </c:cat>
          <c:val>
            <c:numRef>
              <c:f>Sheet1!$I$248:$I$325</c:f>
              <c:numCache>
                <c:formatCode>General</c:formatCode>
                <c:ptCount val="78"/>
                <c:pt idx="0">
                  <c:v>1</c:v>
                </c:pt>
                <c:pt idx="1">
                  <c:v>-0.1</c:v>
                </c:pt>
                <c:pt idx="2">
                  <c:v>0</c:v>
                </c:pt>
                <c:pt idx="3">
                  <c:v>0.5</c:v>
                </c:pt>
                <c:pt idx="4">
                  <c:v>1.1</c:v>
                </c:pt>
                <c:pt idx="5">
                  <c:v>0.3</c:v>
                </c:pt>
                <c:pt idx="6">
                  <c:v>-1.1</c:v>
                </c:pt>
                <c:pt idx="7">
                  <c:v>0.6</c:v>
                </c:pt>
                <c:pt idx="8">
                  <c:v>1.1</c:v>
                </c:pt>
                <c:pt idx="9">
                  <c:v>0.5</c:v>
                </c:pt>
                <c:pt idx="10">
                  <c:v>0.9</c:v>
                </c:pt>
                <c:pt idx="11">
                  <c:v>0.7</c:v>
                </c:pt>
                <c:pt idx="12">
                  <c:v>1.2</c:v>
                </c:pt>
                <c:pt idx="13">
                  <c:v>0</c:v>
                </c:pt>
                <c:pt idx="14">
                  <c:v>1.4</c:v>
                </c:pt>
                <c:pt idx="15">
                  <c:v>0.1</c:v>
                </c:pt>
                <c:pt idx="16">
                  <c:v>0.2</c:v>
                </c:pt>
                <c:pt idx="17">
                  <c:v>1.5</c:v>
                </c:pt>
                <c:pt idx="18">
                  <c:v>1</c:v>
                </c:pt>
                <c:pt idx="19">
                  <c:v>1.7</c:v>
                </c:pt>
                <c:pt idx="20">
                  <c:v>0.9</c:v>
                </c:pt>
                <c:pt idx="21">
                  <c:v>0</c:v>
                </c:pt>
                <c:pt idx="22">
                  <c:v>-0.3</c:v>
                </c:pt>
                <c:pt idx="23">
                  <c:v>0.1</c:v>
                </c:pt>
                <c:pt idx="24">
                  <c:v>-0.1</c:v>
                </c:pt>
                <c:pt idx="25">
                  <c:v>1.3</c:v>
                </c:pt>
                <c:pt idx="26">
                  <c:v>0.6</c:v>
                </c:pt>
                <c:pt idx="27">
                  <c:v>0.7</c:v>
                </c:pt>
                <c:pt idx="28">
                  <c:v>-0.2</c:v>
                </c:pt>
                <c:pt idx="29">
                  <c:v>0.8</c:v>
                </c:pt>
                <c:pt idx="30">
                  <c:v>1.4</c:v>
                </c:pt>
                <c:pt idx="31">
                  <c:v>0.8</c:v>
                </c:pt>
                <c:pt idx="32">
                  <c:v>2.1</c:v>
                </c:pt>
                <c:pt idx="33">
                  <c:v>1.8</c:v>
                </c:pt>
                <c:pt idx="34">
                  <c:v>0.5</c:v>
                </c:pt>
                <c:pt idx="35">
                  <c:v>1.1</c:v>
                </c:pt>
                <c:pt idx="36">
                  <c:v>1.6</c:v>
                </c:pt>
                <c:pt idx="37">
                  <c:v>1.5</c:v>
                </c:pt>
                <c:pt idx="38">
                  <c:v>0.7</c:v>
                </c:pt>
                <c:pt idx="39">
                  <c:v>0.6</c:v>
                </c:pt>
                <c:pt idx="40">
                  <c:v>0.5</c:v>
                </c:pt>
                <c:pt idx="41">
                  <c:v>1.7</c:v>
                </c:pt>
                <c:pt idx="42">
                  <c:v>1</c:v>
                </c:pt>
                <c:pt idx="43">
                  <c:v>1.4</c:v>
                </c:pt>
                <c:pt idx="44">
                  <c:v>0.4</c:v>
                </c:pt>
                <c:pt idx="45">
                  <c:v>0.6</c:v>
                </c:pt>
                <c:pt idx="46">
                  <c:v>-0.3</c:v>
                </c:pt>
                <c:pt idx="47">
                  <c:v>-1.9</c:v>
                </c:pt>
                <c:pt idx="48">
                  <c:v>0.8</c:v>
                </c:pt>
                <c:pt idx="49">
                  <c:v>1</c:v>
                </c:pt>
                <c:pt idx="50">
                  <c:v>1</c:v>
                </c:pt>
                <c:pt idx="51">
                  <c:v>1.1</c:v>
                </c:pt>
                <c:pt idx="52">
                  <c:v>1.2</c:v>
                </c:pt>
                <c:pt idx="53">
                  <c:v>1.6</c:v>
                </c:pt>
                <c:pt idx="54">
                  <c:v>1.5</c:v>
                </c:pt>
                <c:pt idx="55">
                  <c:v>0.7</c:v>
                </c:pt>
                <c:pt idx="56">
                  <c:v>0.5</c:v>
                </c:pt>
                <c:pt idx="57">
                  <c:v>1.2</c:v>
                </c:pt>
                <c:pt idx="58">
                  <c:v>0.9</c:v>
                </c:pt>
                <c:pt idx="59">
                  <c:v>0.1</c:v>
                </c:pt>
                <c:pt idx="60">
                  <c:v>1</c:v>
                </c:pt>
                <c:pt idx="61">
                  <c:v>1</c:v>
                </c:pt>
                <c:pt idx="62">
                  <c:v>-0.2</c:v>
                </c:pt>
                <c:pt idx="63">
                  <c:v>-0.2</c:v>
                </c:pt>
                <c:pt idx="64">
                  <c:v>0.5</c:v>
                </c:pt>
                <c:pt idx="65">
                  <c:v>0.8</c:v>
                </c:pt>
                <c:pt idx="66">
                  <c:v>1.7</c:v>
                </c:pt>
                <c:pt idx="67">
                  <c:v>0.3</c:v>
                </c:pt>
                <c:pt idx="68">
                  <c:v>1.8</c:v>
                </c:pt>
                <c:pt idx="69">
                  <c:v>1.1</c:v>
                </c:pt>
                <c:pt idx="70">
                  <c:v>2.2</c:v>
                </c:pt>
                <c:pt idx="71">
                  <c:v>0.5</c:v>
                </c:pt>
                <c:pt idx="72">
                  <c:v>0.4</c:v>
                </c:pt>
                <c:pt idx="73">
                  <c:v>1.1</c:v>
                </c:pt>
                <c:pt idx="74">
                  <c:v>1.3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2055177"/>
        <c:axId val="89781449"/>
      </c:lineChart>
      <c:catAx>
        <c:axId val="2055177"/>
        <c:scaling>
          <c:orientation val="minMax"/>
        </c:scaling>
        <c:delete val="0"/>
        <c:axPos val="b"/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9781449"/>
        <c:crossesAt val="-2"/>
        <c:auto val="1"/>
        <c:lblAlgn val="ctr"/>
        <c:lblOffset val="100"/>
        <c:noMultiLvlLbl val="0"/>
      </c:catAx>
      <c:valAx>
        <c:axId val="89781449"/>
        <c:scaling>
          <c:orientation val="minMax"/>
          <c:max val="2.4"/>
          <c:min val="-2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2055177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120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AU" sz="2000" spc="-1" strike="noStrike">
                <a:solidFill>
                  <a:srgbClr val="000000"/>
                </a:solidFill>
                <a:latin typeface="Arial"/>
              </a:defRPr>
            </a:pPr>
            <a:r>
              <a:rPr b="0" lang="en-AU" sz="2000" spc="-1" strike="noStrike">
                <a:solidFill>
                  <a:srgbClr val="000000"/>
                </a:solidFill>
                <a:latin typeface="Arial"/>
              </a:rPr>
              <a:t>MACQUARIE ISLAND - ANNUAL MEDIAN MAXIMUMS AND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395511"/>
            </a:solidFill>
            <a:ln w="28800">
              <a:solidFill>
                <a:srgbClr val="395511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395511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Sheet1!$A$48:$A$125</c:f>
              <c:strCache>
                <c:ptCount val="78"/>
                <c:pt idx="0">
                  <c:v>1948</c:v>
                </c:pt>
                <c:pt idx="1">
                  <c:v/>
                </c:pt>
                <c:pt idx="2">
                  <c:v>1950</c:v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>1955</c:v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1960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>1965</c:v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1970</c:v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>1975</c:v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>1980</c:v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>1985</c:v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>1990</c:v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>1995</c:v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>2000</c:v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>2005</c:v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>2010</c:v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>2015</c:v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>2020</c:v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</c:strCache>
            </c:strRef>
          </c:cat>
          <c:val>
            <c:numRef>
              <c:f>Sheet1!$H$48:$H$125</c:f>
              <c:numCache>
                <c:formatCode>General</c:formatCode>
                <c:ptCount val="78"/>
                <c:pt idx="0">
                  <c:v>6.25</c:v>
                </c:pt>
                <c:pt idx="1">
                  <c:v>5.65</c:v>
                </c:pt>
                <c:pt idx="2">
                  <c:v>6.15</c:v>
                </c:pt>
                <c:pt idx="3">
                  <c:v>6.05</c:v>
                </c:pt>
                <c:pt idx="4">
                  <c:v>6.15</c:v>
                </c:pt>
                <c:pt idx="5">
                  <c:v>6</c:v>
                </c:pt>
                <c:pt idx="6">
                  <c:v>6.1</c:v>
                </c:pt>
                <c:pt idx="7">
                  <c:v>6.25</c:v>
                </c:pt>
                <c:pt idx="8">
                  <c:v>6.65</c:v>
                </c:pt>
                <c:pt idx="9">
                  <c:v>6.2</c:v>
                </c:pt>
                <c:pt idx="10">
                  <c:v>6.1</c:v>
                </c:pt>
                <c:pt idx="11">
                  <c:v>5.65</c:v>
                </c:pt>
                <c:pt idx="12">
                  <c:v>6.6</c:v>
                </c:pt>
                <c:pt idx="13">
                  <c:v>6.5</c:v>
                </c:pt>
                <c:pt idx="14">
                  <c:v>6.35</c:v>
                </c:pt>
                <c:pt idx="15">
                  <c:v>5.45</c:v>
                </c:pt>
                <c:pt idx="16">
                  <c:v>5.8</c:v>
                </c:pt>
                <c:pt idx="17">
                  <c:v>5.6</c:v>
                </c:pt>
                <c:pt idx="18">
                  <c:v>5.8</c:v>
                </c:pt>
                <c:pt idx="19">
                  <c:v>5.7</c:v>
                </c:pt>
                <c:pt idx="20">
                  <c:v>6.75</c:v>
                </c:pt>
                <c:pt idx="21">
                  <c:v>6</c:v>
                </c:pt>
                <c:pt idx="22">
                  <c:v>6.25</c:v>
                </c:pt>
                <c:pt idx="23">
                  <c:v>6.9</c:v>
                </c:pt>
                <c:pt idx="24">
                  <c:v>6</c:v>
                </c:pt>
                <c:pt idx="25">
                  <c:v>6.2</c:v>
                </c:pt>
                <c:pt idx="26">
                  <c:v>6.45</c:v>
                </c:pt>
                <c:pt idx="27">
                  <c:v>6.2</c:v>
                </c:pt>
                <c:pt idx="28">
                  <c:v>6.7</c:v>
                </c:pt>
                <c:pt idx="29">
                  <c:v>6.45</c:v>
                </c:pt>
                <c:pt idx="30">
                  <c:v>6.45</c:v>
                </c:pt>
                <c:pt idx="31">
                  <c:v>6.8</c:v>
                </c:pt>
                <c:pt idx="32">
                  <c:v>6.55</c:v>
                </c:pt>
                <c:pt idx="33">
                  <c:v>6.95</c:v>
                </c:pt>
                <c:pt idx="34">
                  <c:v>6.05</c:v>
                </c:pt>
                <c:pt idx="35">
                  <c:v>6.15</c:v>
                </c:pt>
                <c:pt idx="36">
                  <c:v>6.6</c:v>
                </c:pt>
                <c:pt idx="37">
                  <c:v>6.9</c:v>
                </c:pt>
                <c:pt idx="38">
                  <c:v>7</c:v>
                </c:pt>
                <c:pt idx="39">
                  <c:v>6.4</c:v>
                </c:pt>
                <c:pt idx="40">
                  <c:v>6.25</c:v>
                </c:pt>
                <c:pt idx="41">
                  <c:v>6.95</c:v>
                </c:pt>
                <c:pt idx="42">
                  <c:v>5.8</c:v>
                </c:pt>
                <c:pt idx="43">
                  <c:v>6.45</c:v>
                </c:pt>
                <c:pt idx="44">
                  <c:v>6.4</c:v>
                </c:pt>
                <c:pt idx="45">
                  <c:v>6.7</c:v>
                </c:pt>
                <c:pt idx="46">
                  <c:v>5.95</c:v>
                </c:pt>
                <c:pt idx="47">
                  <c:v>6.2</c:v>
                </c:pt>
                <c:pt idx="48">
                  <c:v>6.6</c:v>
                </c:pt>
                <c:pt idx="49">
                  <c:v>6.05</c:v>
                </c:pt>
                <c:pt idx="50">
                  <c:v>6</c:v>
                </c:pt>
                <c:pt idx="51">
                  <c:v>6.95</c:v>
                </c:pt>
                <c:pt idx="52">
                  <c:v>6.5</c:v>
                </c:pt>
                <c:pt idx="53">
                  <c:v>6.9</c:v>
                </c:pt>
                <c:pt idx="54">
                  <c:v>6.8</c:v>
                </c:pt>
                <c:pt idx="55">
                  <c:v>6.15</c:v>
                </c:pt>
                <c:pt idx="56">
                  <c:v>6.05</c:v>
                </c:pt>
                <c:pt idx="57">
                  <c:v>6.9</c:v>
                </c:pt>
                <c:pt idx="58">
                  <c:v>6.1</c:v>
                </c:pt>
                <c:pt idx="59">
                  <c:v>6.6</c:v>
                </c:pt>
                <c:pt idx="60">
                  <c:v>5.85</c:v>
                </c:pt>
                <c:pt idx="61">
                  <c:v>5.95</c:v>
                </c:pt>
                <c:pt idx="62">
                  <c:v>6.65</c:v>
                </c:pt>
                <c:pt idx="63">
                  <c:v>6.75</c:v>
                </c:pt>
                <c:pt idx="64">
                  <c:v>6.7</c:v>
                </c:pt>
                <c:pt idx="65">
                  <c:v>6.35</c:v>
                </c:pt>
                <c:pt idx="66">
                  <c:v>6.4</c:v>
                </c:pt>
                <c:pt idx="67">
                  <c:v>6.3</c:v>
                </c:pt>
                <c:pt idx="68">
                  <c:v>7</c:v>
                </c:pt>
                <c:pt idx="69">
                  <c:v>6.85</c:v>
                </c:pt>
                <c:pt idx="70">
                  <c:v>6.7</c:v>
                </c:pt>
                <c:pt idx="71">
                  <c:v>7.1</c:v>
                </c:pt>
                <c:pt idx="72">
                  <c:v>7.4</c:v>
                </c:pt>
                <c:pt idx="73">
                  <c:v>6.8</c:v>
                </c:pt>
                <c:pt idx="74">
                  <c:v>7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45556930"/>
        <c:axId val="94593649"/>
      </c:lineChart>
      <c:catAx>
        <c:axId val="45556930"/>
        <c:scaling>
          <c:orientation val="minMax"/>
        </c:scaling>
        <c:delete val="0"/>
        <c:axPos val="b"/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94593649"/>
        <c:crosses val="autoZero"/>
        <c:auto val="1"/>
        <c:lblAlgn val="ctr"/>
        <c:lblOffset val="100"/>
        <c:noMultiLvlLbl val="0"/>
      </c:catAx>
      <c:valAx>
        <c:axId val="94593649"/>
        <c:scaling>
          <c:orientation val="minMax"/>
          <c:max val="7.5"/>
          <c:min val="5.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5556930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120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AU" sz="2000" spc="-1" strike="noStrike">
                <a:solidFill>
                  <a:srgbClr val="000000"/>
                </a:solidFill>
                <a:latin typeface="Arial"/>
              </a:defRPr>
            </a:pPr>
            <a:r>
              <a:rPr b="0" lang="en-AU" sz="2000" spc="-1" strike="noStrike">
                <a:solidFill>
                  <a:srgbClr val="000000"/>
                </a:solidFill>
                <a:latin typeface="Arial"/>
              </a:rPr>
              <a:t>MACQUARIE ISLAND - ANNUAL MEDIAN MINUMUMS AND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395511"/>
            </a:solidFill>
            <a:ln w="28800">
              <a:solidFill>
                <a:srgbClr val="395511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395511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Sheet1!$A$248:$A$325</c:f>
              <c:strCache>
                <c:ptCount val="78"/>
                <c:pt idx="0">
                  <c:v>1948</c:v>
                </c:pt>
                <c:pt idx="1">
                  <c:v/>
                </c:pt>
                <c:pt idx="2">
                  <c:v>1950</c:v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>1955</c:v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1960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>1965</c:v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1970</c:v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>1975</c:v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>1980</c:v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>1985</c:v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>1990</c:v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>1995</c:v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>2000</c:v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>2005</c:v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>2010</c:v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>2015</c:v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>2020</c:v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</c:strCache>
            </c:strRef>
          </c:cat>
          <c:val>
            <c:numRef>
              <c:f>Sheet1!$H$248:$H$325</c:f>
              <c:numCache>
                <c:formatCode>General</c:formatCode>
                <c:ptCount val="78"/>
                <c:pt idx="0">
                  <c:v>2.55</c:v>
                </c:pt>
                <c:pt idx="1">
                  <c:v>2.95</c:v>
                </c:pt>
                <c:pt idx="2">
                  <c:v>2.35</c:v>
                </c:pt>
                <c:pt idx="3">
                  <c:v>2.8</c:v>
                </c:pt>
                <c:pt idx="4">
                  <c:v>2.6</c:v>
                </c:pt>
                <c:pt idx="5">
                  <c:v>2.45</c:v>
                </c:pt>
                <c:pt idx="6">
                  <c:v>2.95</c:v>
                </c:pt>
                <c:pt idx="7">
                  <c:v>2.8</c:v>
                </c:pt>
                <c:pt idx="8">
                  <c:v>3.35</c:v>
                </c:pt>
                <c:pt idx="9">
                  <c:v>2.95</c:v>
                </c:pt>
                <c:pt idx="10">
                  <c:v>3.05</c:v>
                </c:pt>
                <c:pt idx="11">
                  <c:v>2.1</c:v>
                </c:pt>
                <c:pt idx="12">
                  <c:v>2.75</c:v>
                </c:pt>
                <c:pt idx="13">
                  <c:v>2.4</c:v>
                </c:pt>
                <c:pt idx="14">
                  <c:v>3.25</c:v>
                </c:pt>
                <c:pt idx="15">
                  <c:v>1.95</c:v>
                </c:pt>
                <c:pt idx="16">
                  <c:v>2.6</c:v>
                </c:pt>
                <c:pt idx="17">
                  <c:v>2.7</c:v>
                </c:pt>
                <c:pt idx="18">
                  <c:v>2.9</c:v>
                </c:pt>
                <c:pt idx="19">
                  <c:v>2.45</c:v>
                </c:pt>
                <c:pt idx="20">
                  <c:v>3.35</c:v>
                </c:pt>
                <c:pt idx="21">
                  <c:v>2.75</c:v>
                </c:pt>
                <c:pt idx="22">
                  <c:v>3.05</c:v>
                </c:pt>
                <c:pt idx="23">
                  <c:v>3.7</c:v>
                </c:pt>
                <c:pt idx="24">
                  <c:v>2.05</c:v>
                </c:pt>
                <c:pt idx="25">
                  <c:v>2.8</c:v>
                </c:pt>
                <c:pt idx="26">
                  <c:v>2.85</c:v>
                </c:pt>
                <c:pt idx="27">
                  <c:v>2.45</c:v>
                </c:pt>
                <c:pt idx="28">
                  <c:v>2.45</c:v>
                </c:pt>
                <c:pt idx="29">
                  <c:v>2.65</c:v>
                </c:pt>
                <c:pt idx="30">
                  <c:v>3.55</c:v>
                </c:pt>
                <c:pt idx="31">
                  <c:v>3</c:v>
                </c:pt>
                <c:pt idx="32">
                  <c:v>3.05</c:v>
                </c:pt>
                <c:pt idx="33">
                  <c:v>3.4</c:v>
                </c:pt>
                <c:pt idx="34">
                  <c:v>2.8</c:v>
                </c:pt>
                <c:pt idx="35">
                  <c:v>2.1</c:v>
                </c:pt>
                <c:pt idx="36">
                  <c:v>3.05</c:v>
                </c:pt>
                <c:pt idx="37">
                  <c:v>3.2</c:v>
                </c:pt>
                <c:pt idx="38">
                  <c:v>3.55</c:v>
                </c:pt>
                <c:pt idx="39">
                  <c:v>3.15</c:v>
                </c:pt>
                <c:pt idx="40">
                  <c:v>2.5</c:v>
                </c:pt>
                <c:pt idx="41">
                  <c:v>3.35</c:v>
                </c:pt>
                <c:pt idx="42">
                  <c:v>2.3</c:v>
                </c:pt>
                <c:pt idx="43">
                  <c:v>2.6</c:v>
                </c:pt>
                <c:pt idx="44">
                  <c:v>3.05</c:v>
                </c:pt>
                <c:pt idx="45">
                  <c:v>3.05</c:v>
                </c:pt>
                <c:pt idx="46">
                  <c:v>2.35</c:v>
                </c:pt>
                <c:pt idx="47">
                  <c:v>2.9</c:v>
                </c:pt>
                <c:pt idx="48">
                  <c:v>3.05</c:v>
                </c:pt>
                <c:pt idx="49">
                  <c:v>3.25</c:v>
                </c:pt>
                <c:pt idx="50">
                  <c:v>2.75</c:v>
                </c:pt>
                <c:pt idx="51">
                  <c:v>3.25</c:v>
                </c:pt>
                <c:pt idx="52">
                  <c:v>2.95</c:v>
                </c:pt>
                <c:pt idx="53">
                  <c:v>3</c:v>
                </c:pt>
                <c:pt idx="54">
                  <c:v>3.35</c:v>
                </c:pt>
                <c:pt idx="55">
                  <c:v>2.4</c:v>
                </c:pt>
                <c:pt idx="56">
                  <c:v>2.6</c:v>
                </c:pt>
                <c:pt idx="57">
                  <c:v>3.4</c:v>
                </c:pt>
                <c:pt idx="58">
                  <c:v>2.55</c:v>
                </c:pt>
                <c:pt idx="59">
                  <c:v>2.95</c:v>
                </c:pt>
                <c:pt idx="60">
                  <c:v>2.75</c:v>
                </c:pt>
                <c:pt idx="61">
                  <c:v>3.1</c:v>
                </c:pt>
                <c:pt idx="62">
                  <c:v>3.6</c:v>
                </c:pt>
                <c:pt idx="63">
                  <c:v>2.9</c:v>
                </c:pt>
                <c:pt idx="64">
                  <c:v>3.5</c:v>
                </c:pt>
                <c:pt idx="65">
                  <c:v>2.5</c:v>
                </c:pt>
                <c:pt idx="66">
                  <c:v>2.75</c:v>
                </c:pt>
                <c:pt idx="67">
                  <c:v>2.4</c:v>
                </c:pt>
                <c:pt idx="68">
                  <c:v>3.35</c:v>
                </c:pt>
                <c:pt idx="69">
                  <c:v>3.4</c:v>
                </c:pt>
                <c:pt idx="70">
                  <c:v>3.45</c:v>
                </c:pt>
                <c:pt idx="71">
                  <c:v>3.55</c:v>
                </c:pt>
                <c:pt idx="72">
                  <c:v>3.7</c:v>
                </c:pt>
                <c:pt idx="73">
                  <c:v>3.15</c:v>
                </c:pt>
                <c:pt idx="74">
                  <c:v>3.75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38550158"/>
        <c:axId val="30609347"/>
      </c:lineChart>
      <c:catAx>
        <c:axId val="38550158"/>
        <c:scaling>
          <c:orientation val="minMax"/>
        </c:scaling>
        <c:delete val="0"/>
        <c:axPos val="b"/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30609347"/>
        <c:crosses val="autoZero"/>
        <c:auto val="1"/>
        <c:lblAlgn val="ctr"/>
        <c:lblOffset val="100"/>
        <c:noMultiLvlLbl val="0"/>
      </c:catAx>
      <c:valAx>
        <c:axId val="30609347"/>
        <c:scaling>
          <c:orientation val="minMax"/>
          <c:max val="4"/>
          <c:min val="1.8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38550158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120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AU" sz="2000" spc="-1" strike="noStrike">
                <a:solidFill>
                  <a:srgbClr val="000000"/>
                </a:solidFill>
                <a:latin typeface="Arial"/>
              </a:defRPr>
            </a:pPr>
            <a:r>
              <a:rPr b="0" lang="en-AU" sz="2000" spc="-1" strike="noStrike">
                <a:solidFill>
                  <a:srgbClr val="000000"/>
                </a:solidFill>
                <a:latin typeface="Arial"/>
              </a:rPr>
              <a:t>MACQUARIE ISLAND - ANNUAL MAXIMUM MAXIMUMS AND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c5000b"/>
            </a:solidFill>
            <a:ln w="28800">
              <a:solidFill>
                <a:srgbClr val="c5000b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c5000b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Sheet1!$A$50:$A$125</c:f>
              <c:strCache>
                <c:ptCount val="76"/>
                <c:pt idx="0">
                  <c:v>1950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1955</c:v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>1960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1965</c:v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1970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>1975</c:v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>1980</c:v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1985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1990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>1995</c:v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>2000</c:v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>2005</c:v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>2010</c:v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>2015</c:v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>2020</c:v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</c:strCache>
            </c:strRef>
          </c:cat>
          <c:val>
            <c:numRef>
              <c:f>Sheet1!$G$50:$G$125</c:f>
              <c:numCache>
                <c:formatCode>General</c:formatCode>
                <c:ptCount val="76"/>
                <c:pt idx="0">
                  <c:v>8.5</c:v>
                </c:pt>
                <c:pt idx="1">
                  <c:v>8.2</c:v>
                </c:pt>
                <c:pt idx="2">
                  <c:v>8.6</c:v>
                </c:pt>
                <c:pt idx="3">
                  <c:v>9.3</c:v>
                </c:pt>
                <c:pt idx="4">
                  <c:v>8.1</c:v>
                </c:pt>
                <c:pt idx="5">
                  <c:v>8.7</c:v>
                </c:pt>
                <c:pt idx="6">
                  <c:v>9.2</c:v>
                </c:pt>
                <c:pt idx="7">
                  <c:v>9.5</c:v>
                </c:pt>
                <c:pt idx="8">
                  <c:v>8.9</c:v>
                </c:pt>
                <c:pt idx="9">
                  <c:v>8.5</c:v>
                </c:pt>
                <c:pt idx="10">
                  <c:v>8.4</c:v>
                </c:pt>
                <c:pt idx="11">
                  <c:v>8.1</c:v>
                </c:pt>
                <c:pt idx="12">
                  <c:v>9</c:v>
                </c:pt>
                <c:pt idx="13">
                  <c:v>8.5</c:v>
                </c:pt>
                <c:pt idx="14">
                  <c:v>8.1</c:v>
                </c:pt>
                <c:pt idx="15">
                  <c:v>8.8</c:v>
                </c:pt>
                <c:pt idx="16">
                  <c:v>8.1</c:v>
                </c:pt>
                <c:pt idx="17">
                  <c:v>8.6</c:v>
                </c:pt>
                <c:pt idx="18">
                  <c:v>8.4</c:v>
                </c:pt>
                <c:pt idx="19">
                  <c:v>9.2</c:v>
                </c:pt>
                <c:pt idx="20">
                  <c:v>8.2</c:v>
                </c:pt>
                <c:pt idx="21">
                  <c:v>9.9</c:v>
                </c:pt>
                <c:pt idx="22">
                  <c:v>8.9</c:v>
                </c:pt>
                <c:pt idx="23">
                  <c:v>8</c:v>
                </c:pt>
                <c:pt idx="24">
                  <c:v>9.7</c:v>
                </c:pt>
                <c:pt idx="25">
                  <c:v>10.8</c:v>
                </c:pt>
                <c:pt idx="26">
                  <c:v>9.5</c:v>
                </c:pt>
                <c:pt idx="27">
                  <c:v>10.2</c:v>
                </c:pt>
                <c:pt idx="28">
                  <c:v>9</c:v>
                </c:pt>
                <c:pt idx="29">
                  <c:v>8.4</c:v>
                </c:pt>
                <c:pt idx="30">
                  <c:v>9.7</c:v>
                </c:pt>
                <c:pt idx="31">
                  <c:v>8.6</c:v>
                </c:pt>
                <c:pt idx="32">
                  <c:v>8.9</c:v>
                </c:pt>
                <c:pt idx="33">
                  <c:v>8</c:v>
                </c:pt>
                <c:pt idx="34">
                  <c:v>9.7</c:v>
                </c:pt>
                <c:pt idx="35">
                  <c:v>9.9</c:v>
                </c:pt>
                <c:pt idx="36">
                  <c:v>10.3</c:v>
                </c:pt>
                <c:pt idx="37">
                  <c:v>9.8</c:v>
                </c:pt>
                <c:pt idx="38">
                  <c:v>9.5</c:v>
                </c:pt>
                <c:pt idx="39">
                  <c:v>10.9</c:v>
                </c:pt>
                <c:pt idx="40">
                  <c:v>8.6</c:v>
                </c:pt>
                <c:pt idx="41">
                  <c:v>8.3</c:v>
                </c:pt>
                <c:pt idx="42">
                  <c:v>9.4</c:v>
                </c:pt>
                <c:pt idx="43">
                  <c:v>9.3</c:v>
                </c:pt>
                <c:pt idx="44">
                  <c:v>8.8</c:v>
                </c:pt>
                <c:pt idx="45">
                  <c:v>8.2</c:v>
                </c:pt>
                <c:pt idx="46">
                  <c:v>8.9</c:v>
                </c:pt>
                <c:pt idx="47">
                  <c:v>9.2</c:v>
                </c:pt>
                <c:pt idx="48">
                  <c:v>8.6</c:v>
                </c:pt>
                <c:pt idx="49">
                  <c:v>9.7</c:v>
                </c:pt>
                <c:pt idx="50">
                  <c:v>8.6</c:v>
                </c:pt>
                <c:pt idx="51">
                  <c:v>8.8</c:v>
                </c:pt>
                <c:pt idx="52">
                  <c:v>10.3</c:v>
                </c:pt>
                <c:pt idx="53">
                  <c:v>9</c:v>
                </c:pt>
                <c:pt idx="54">
                  <c:v>8.8</c:v>
                </c:pt>
                <c:pt idx="55">
                  <c:v>9.9</c:v>
                </c:pt>
                <c:pt idx="56">
                  <c:v>9.2</c:v>
                </c:pt>
                <c:pt idx="57">
                  <c:v>8.9</c:v>
                </c:pt>
                <c:pt idx="58">
                  <c:v>8.9</c:v>
                </c:pt>
                <c:pt idx="59">
                  <c:v>8.6</c:v>
                </c:pt>
                <c:pt idx="60">
                  <c:v>9.6</c:v>
                </c:pt>
                <c:pt idx="61">
                  <c:v>9</c:v>
                </c:pt>
                <c:pt idx="62">
                  <c:v>9</c:v>
                </c:pt>
                <c:pt idx="63">
                  <c:v>8.9</c:v>
                </c:pt>
                <c:pt idx="64">
                  <c:v>9.2</c:v>
                </c:pt>
                <c:pt idx="65">
                  <c:v>9.6</c:v>
                </c:pt>
                <c:pt idx="66">
                  <c:v>8.5</c:v>
                </c:pt>
                <c:pt idx="67">
                  <c:v>9.7</c:v>
                </c:pt>
                <c:pt idx="68">
                  <c:v>10.2</c:v>
                </c:pt>
                <c:pt idx="69">
                  <c:v>9.2</c:v>
                </c:pt>
                <c:pt idx="70">
                  <c:v>9</c:v>
                </c:pt>
                <c:pt idx="71">
                  <c:v>9.6</c:v>
                </c:pt>
                <c:pt idx="72">
                  <c:v>9.5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32469358"/>
        <c:axId val="28017887"/>
      </c:lineChart>
      <c:catAx>
        <c:axId val="32469358"/>
        <c:scaling>
          <c:orientation val="minMax"/>
        </c:scaling>
        <c:delete val="0"/>
        <c:axPos val="b"/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28017887"/>
        <c:crosses val="autoZero"/>
        <c:auto val="1"/>
        <c:lblAlgn val="ctr"/>
        <c:lblOffset val="100"/>
        <c:noMultiLvlLbl val="0"/>
      </c:catAx>
      <c:valAx>
        <c:axId val="28017887"/>
        <c:scaling>
          <c:orientation val="minMax"/>
          <c:max val="11"/>
          <c:min val="8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32469358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120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AU" sz="2000" spc="-1" strike="noStrike">
                <a:solidFill>
                  <a:srgbClr val="000000"/>
                </a:solidFill>
                <a:latin typeface="Arial"/>
              </a:defRPr>
            </a:pPr>
            <a:r>
              <a:rPr b="0" lang="en-AU" sz="2000" spc="-1" strike="noStrike">
                <a:solidFill>
                  <a:srgbClr val="000000"/>
                </a:solidFill>
                <a:latin typeface="Arial"/>
              </a:rPr>
              <a:t>MACQUARIE ISLAND - ANNUAL MAXIMUM MINUMUMS AND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c5000b"/>
            </a:solidFill>
            <a:ln w="28800">
              <a:solidFill>
                <a:srgbClr val="c5000b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c5000b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Sheet1!$A$248:$A$325</c:f>
              <c:strCache>
                <c:ptCount val="78"/>
                <c:pt idx="0">
                  <c:v>1948</c:v>
                </c:pt>
                <c:pt idx="1">
                  <c:v/>
                </c:pt>
                <c:pt idx="2">
                  <c:v>1950</c:v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>1955</c:v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1960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>1965</c:v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1970</c:v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>1975</c:v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>1980</c:v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>1985</c:v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>1990</c:v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>1995</c:v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>2000</c:v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>2005</c:v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>2010</c:v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>2015</c:v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>2020</c:v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</c:strCache>
            </c:strRef>
          </c:cat>
          <c:val>
            <c:numRef>
              <c:f>Sheet1!$G$248:$G$325</c:f>
              <c:numCache>
                <c:formatCode>General</c:formatCode>
                <c:ptCount val="78"/>
                <c:pt idx="0">
                  <c:v>5.6</c:v>
                </c:pt>
                <c:pt idx="1">
                  <c:v>4.9</c:v>
                </c:pt>
                <c:pt idx="2">
                  <c:v>6.3</c:v>
                </c:pt>
                <c:pt idx="3">
                  <c:v>4.6</c:v>
                </c:pt>
                <c:pt idx="4">
                  <c:v>5.4</c:v>
                </c:pt>
                <c:pt idx="5">
                  <c:v>5.9</c:v>
                </c:pt>
                <c:pt idx="6">
                  <c:v>5</c:v>
                </c:pt>
                <c:pt idx="7">
                  <c:v>5.2</c:v>
                </c:pt>
                <c:pt idx="8">
                  <c:v>5.4</c:v>
                </c:pt>
                <c:pt idx="9">
                  <c:v>6.1</c:v>
                </c:pt>
                <c:pt idx="10">
                  <c:v>5.9</c:v>
                </c:pt>
                <c:pt idx="11">
                  <c:v>4.7</c:v>
                </c:pt>
                <c:pt idx="12">
                  <c:v>5</c:v>
                </c:pt>
                <c:pt idx="13">
                  <c:v>4.3</c:v>
                </c:pt>
                <c:pt idx="14">
                  <c:v>5.5</c:v>
                </c:pt>
                <c:pt idx="15">
                  <c:v>5</c:v>
                </c:pt>
                <c:pt idx="16">
                  <c:v>5.3</c:v>
                </c:pt>
                <c:pt idx="17">
                  <c:v>5.5</c:v>
                </c:pt>
                <c:pt idx="18">
                  <c:v>5.3</c:v>
                </c:pt>
                <c:pt idx="19">
                  <c:v>5.5</c:v>
                </c:pt>
                <c:pt idx="20">
                  <c:v>5.1</c:v>
                </c:pt>
                <c:pt idx="21">
                  <c:v>6</c:v>
                </c:pt>
                <c:pt idx="22">
                  <c:v>4.8</c:v>
                </c:pt>
                <c:pt idx="23">
                  <c:v>6.4</c:v>
                </c:pt>
                <c:pt idx="24">
                  <c:v>5.5</c:v>
                </c:pt>
                <c:pt idx="25">
                  <c:v>4.9</c:v>
                </c:pt>
                <c:pt idx="26">
                  <c:v>6.1</c:v>
                </c:pt>
                <c:pt idx="27">
                  <c:v>7.3</c:v>
                </c:pt>
                <c:pt idx="28">
                  <c:v>5.2</c:v>
                </c:pt>
                <c:pt idx="29">
                  <c:v>6.4</c:v>
                </c:pt>
                <c:pt idx="30">
                  <c:v>5.7</c:v>
                </c:pt>
                <c:pt idx="31">
                  <c:v>5.1</c:v>
                </c:pt>
                <c:pt idx="32">
                  <c:v>6.4</c:v>
                </c:pt>
                <c:pt idx="33">
                  <c:v>5.7</c:v>
                </c:pt>
                <c:pt idx="34">
                  <c:v>5.3</c:v>
                </c:pt>
                <c:pt idx="35">
                  <c:v>5</c:v>
                </c:pt>
                <c:pt idx="36">
                  <c:v>6.5</c:v>
                </c:pt>
                <c:pt idx="37">
                  <c:v>6.8</c:v>
                </c:pt>
                <c:pt idx="38">
                  <c:v>7.1</c:v>
                </c:pt>
                <c:pt idx="39">
                  <c:v>6.8</c:v>
                </c:pt>
                <c:pt idx="40">
                  <c:v>5.4</c:v>
                </c:pt>
                <c:pt idx="41">
                  <c:v>7.1</c:v>
                </c:pt>
                <c:pt idx="42">
                  <c:v>5.4</c:v>
                </c:pt>
                <c:pt idx="43">
                  <c:v>4.8</c:v>
                </c:pt>
                <c:pt idx="44">
                  <c:v>5.9</c:v>
                </c:pt>
                <c:pt idx="45">
                  <c:v>5.9</c:v>
                </c:pt>
                <c:pt idx="46">
                  <c:v>5.7</c:v>
                </c:pt>
                <c:pt idx="47">
                  <c:v>5.1</c:v>
                </c:pt>
                <c:pt idx="48">
                  <c:v>5.6</c:v>
                </c:pt>
                <c:pt idx="49">
                  <c:v>6.2</c:v>
                </c:pt>
                <c:pt idx="50">
                  <c:v>5.2</c:v>
                </c:pt>
                <c:pt idx="51">
                  <c:v>6.2</c:v>
                </c:pt>
                <c:pt idx="52">
                  <c:v>5.1</c:v>
                </c:pt>
                <c:pt idx="53">
                  <c:v>5.1</c:v>
                </c:pt>
                <c:pt idx="54">
                  <c:v>6.8</c:v>
                </c:pt>
                <c:pt idx="55">
                  <c:v>5.7</c:v>
                </c:pt>
                <c:pt idx="56">
                  <c:v>5.3</c:v>
                </c:pt>
                <c:pt idx="57">
                  <c:v>6.6</c:v>
                </c:pt>
                <c:pt idx="58">
                  <c:v>5.9</c:v>
                </c:pt>
                <c:pt idx="59">
                  <c:v>5.6</c:v>
                </c:pt>
                <c:pt idx="60">
                  <c:v>5.5</c:v>
                </c:pt>
                <c:pt idx="61">
                  <c:v>5.4</c:v>
                </c:pt>
                <c:pt idx="62">
                  <c:v>6.2</c:v>
                </c:pt>
                <c:pt idx="63">
                  <c:v>5.5</c:v>
                </c:pt>
                <c:pt idx="64">
                  <c:v>5.8</c:v>
                </c:pt>
                <c:pt idx="65">
                  <c:v>5.6</c:v>
                </c:pt>
                <c:pt idx="66">
                  <c:v>5.7</c:v>
                </c:pt>
                <c:pt idx="67">
                  <c:v>6.2</c:v>
                </c:pt>
                <c:pt idx="68">
                  <c:v>5.2</c:v>
                </c:pt>
                <c:pt idx="69">
                  <c:v>6.3</c:v>
                </c:pt>
                <c:pt idx="70">
                  <c:v>6.4</c:v>
                </c:pt>
                <c:pt idx="71">
                  <c:v>5.8</c:v>
                </c:pt>
                <c:pt idx="72">
                  <c:v>5.6</c:v>
                </c:pt>
                <c:pt idx="73">
                  <c:v>6.7</c:v>
                </c:pt>
                <c:pt idx="74">
                  <c:v>5.8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96567168"/>
        <c:axId val="13318880"/>
      </c:lineChart>
      <c:catAx>
        <c:axId val="96567168"/>
        <c:scaling>
          <c:orientation val="minMax"/>
        </c:scaling>
        <c:delete val="0"/>
        <c:axPos val="b"/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3318880"/>
        <c:crosses val="autoZero"/>
        <c:auto val="1"/>
        <c:lblAlgn val="ctr"/>
        <c:lblOffset val="100"/>
        <c:noMultiLvlLbl val="0"/>
      </c:catAx>
      <c:valAx>
        <c:axId val="13318880"/>
        <c:scaling>
          <c:orientation val="minMax"/>
          <c:max val="7.3"/>
          <c:min val="4.2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96567168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120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AU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lang="en-AU" sz="1300" spc="-1" strike="noStrike">
                <a:solidFill>
                  <a:srgbClr val="000000"/>
                </a:solidFill>
                <a:latin typeface="Arial"/>
              </a:rPr>
              <a:t>MACQUARIE ISLAND - ANNUAL MIDPOINT BETWEEN MAXIMUM MAXIMUMS AND MAXIMUM MINIMUMS +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468a1a"/>
            </a:solidFill>
            <a:ln w="28800">
              <a:solidFill>
                <a:srgbClr val="468a1a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720">
                <a:solidFill>
                  <a:srgbClr val="468a1a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Sheet1!$A$48:$A$125</c:f>
              <c:strCache>
                <c:ptCount val="78"/>
                <c:pt idx="0">
                  <c:v>1948</c:v>
                </c:pt>
                <c:pt idx="1">
                  <c:v/>
                </c:pt>
                <c:pt idx="2">
                  <c:v>1950</c:v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>1955</c:v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1960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>1965</c:v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1970</c:v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>1975</c:v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>1980</c:v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>1985</c:v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>1990</c:v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>1995</c:v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>2000</c:v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>2005</c:v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>2010</c:v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>2015</c:v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>2020</c:v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</c:strCache>
            </c:strRef>
          </c:cat>
          <c:val>
            <c:numRef>
              <c:f>Sheet1!$J$48:$J$125</c:f>
              <c:numCache>
                <c:formatCode>General</c:formatCode>
                <c:ptCount val="78"/>
                <c:pt idx="0">
                  <c:v>6.2</c:v>
                </c:pt>
                <c:pt idx="1">
                  <c:v>5.25</c:v>
                </c:pt>
                <c:pt idx="2">
                  <c:v>6.1</c:v>
                </c:pt>
                <c:pt idx="3">
                  <c:v>6.3</c:v>
                </c:pt>
                <c:pt idx="4">
                  <c:v>6.5</c:v>
                </c:pt>
                <c:pt idx="5">
                  <c:v>6.7</c:v>
                </c:pt>
                <c:pt idx="6">
                  <c:v>5.45</c:v>
                </c:pt>
                <c:pt idx="7">
                  <c:v>6.55</c:v>
                </c:pt>
                <c:pt idx="8">
                  <c:v>6.95</c:v>
                </c:pt>
                <c:pt idx="9">
                  <c:v>6.95</c:v>
                </c:pt>
                <c:pt idx="10">
                  <c:v>6.3</c:v>
                </c:pt>
                <c:pt idx="11">
                  <c:v>6.45</c:v>
                </c:pt>
                <c:pt idx="12">
                  <c:v>6.45</c:v>
                </c:pt>
                <c:pt idx="13">
                  <c:v>5.95</c:v>
                </c:pt>
                <c:pt idx="14">
                  <c:v>6.95</c:v>
                </c:pt>
                <c:pt idx="15">
                  <c:v>6.25</c:v>
                </c:pt>
                <c:pt idx="16">
                  <c:v>5.95</c:v>
                </c:pt>
                <c:pt idx="17">
                  <c:v>6.75</c:v>
                </c:pt>
                <c:pt idx="18">
                  <c:v>6.2</c:v>
                </c:pt>
                <c:pt idx="19">
                  <c:v>6.7</c:v>
                </c:pt>
                <c:pt idx="20">
                  <c:v>6.7</c:v>
                </c:pt>
                <c:pt idx="21">
                  <c:v>6.7</c:v>
                </c:pt>
                <c:pt idx="22">
                  <c:v>6.15</c:v>
                </c:pt>
                <c:pt idx="23">
                  <c:v>7.35</c:v>
                </c:pt>
                <c:pt idx="24">
                  <c:v>6.65</c:v>
                </c:pt>
                <c:pt idx="25">
                  <c:v>6.35</c:v>
                </c:pt>
                <c:pt idx="26">
                  <c:v>6.85</c:v>
                </c:pt>
                <c:pt idx="27">
                  <c:v>7.45</c:v>
                </c:pt>
                <c:pt idx="28">
                  <c:v>7.15</c:v>
                </c:pt>
                <c:pt idx="29">
                  <c:v>7.7</c:v>
                </c:pt>
                <c:pt idx="30">
                  <c:v>6.85</c:v>
                </c:pt>
                <c:pt idx="31">
                  <c:v>6.6</c:v>
                </c:pt>
                <c:pt idx="32">
                  <c:v>7.55</c:v>
                </c:pt>
                <c:pt idx="33">
                  <c:v>6.8</c:v>
                </c:pt>
                <c:pt idx="34">
                  <c:v>6.75</c:v>
                </c:pt>
                <c:pt idx="35">
                  <c:v>6.4</c:v>
                </c:pt>
                <c:pt idx="36">
                  <c:v>7.25</c:v>
                </c:pt>
                <c:pt idx="37">
                  <c:v>7.65</c:v>
                </c:pt>
                <c:pt idx="38">
                  <c:v>7.6</c:v>
                </c:pt>
                <c:pt idx="39">
                  <c:v>7.05</c:v>
                </c:pt>
                <c:pt idx="40">
                  <c:v>6.85</c:v>
                </c:pt>
                <c:pt idx="41">
                  <c:v>8.15</c:v>
                </c:pt>
                <c:pt idx="42">
                  <c:v>6.55</c:v>
                </c:pt>
                <c:pt idx="43">
                  <c:v>6.5</c:v>
                </c:pt>
                <c:pt idx="44">
                  <c:v>6.55</c:v>
                </c:pt>
                <c:pt idx="45">
                  <c:v>7.25</c:v>
                </c:pt>
                <c:pt idx="46">
                  <c:v>6.3</c:v>
                </c:pt>
                <c:pt idx="47">
                  <c:v>5.05</c:v>
                </c:pt>
                <c:pt idx="48">
                  <c:v>6.75</c:v>
                </c:pt>
                <c:pt idx="49">
                  <c:v>6.85</c:v>
                </c:pt>
                <c:pt idx="50">
                  <c:v>6.65</c:v>
                </c:pt>
                <c:pt idx="51">
                  <c:v>7.5</c:v>
                </c:pt>
                <c:pt idx="52">
                  <c:v>6.55</c:v>
                </c:pt>
                <c:pt idx="53">
                  <c:v>7</c:v>
                </c:pt>
                <c:pt idx="54">
                  <c:v>7.7</c:v>
                </c:pt>
                <c:pt idx="55">
                  <c:v>6.9</c:v>
                </c:pt>
                <c:pt idx="56">
                  <c:v>6.6</c:v>
                </c:pt>
                <c:pt idx="57">
                  <c:v>7.3</c:v>
                </c:pt>
                <c:pt idx="58">
                  <c:v>7</c:v>
                </c:pt>
                <c:pt idx="59">
                  <c:v>6.25</c:v>
                </c:pt>
                <c:pt idx="60">
                  <c:v>6.85</c:v>
                </c:pt>
                <c:pt idx="61">
                  <c:v>6.4</c:v>
                </c:pt>
                <c:pt idx="62">
                  <c:v>6.8</c:v>
                </c:pt>
                <c:pt idx="63">
                  <c:v>6.35</c:v>
                </c:pt>
                <c:pt idx="64">
                  <c:v>6.75</c:v>
                </c:pt>
                <c:pt idx="65">
                  <c:v>6.8</c:v>
                </c:pt>
                <c:pt idx="66">
                  <c:v>7.3</c:v>
                </c:pt>
                <c:pt idx="67">
                  <c:v>6.95</c:v>
                </c:pt>
                <c:pt idx="68">
                  <c:v>6.95</c:v>
                </c:pt>
                <c:pt idx="69">
                  <c:v>7.2</c:v>
                </c:pt>
                <c:pt idx="70">
                  <c:v>8</c:v>
                </c:pt>
                <c:pt idx="71">
                  <c:v>6.9</c:v>
                </c:pt>
                <c:pt idx="72">
                  <c:v>6.8</c:v>
                </c:pt>
                <c:pt idx="73">
                  <c:v>7.15</c:v>
                </c:pt>
                <c:pt idx="74">
                  <c:v>7.3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19712654"/>
        <c:axId val="94992898"/>
      </c:lineChart>
      <c:catAx>
        <c:axId val="1971265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94992898"/>
        <c:crosses val="autoZero"/>
        <c:auto val="1"/>
        <c:lblAlgn val="ctr"/>
        <c:lblOffset val="100"/>
        <c:noMultiLvlLbl val="0"/>
      </c:catAx>
      <c:valAx>
        <c:axId val="94992898"/>
        <c:scaling>
          <c:orientation val="minMax"/>
          <c:max val="8.25"/>
          <c:min val="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36720">
            <a:solidFill>
              <a:srgbClr val="468a1a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9712654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120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AU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lang="en-AU" sz="1300" spc="-1" strike="noStrike">
                <a:solidFill>
                  <a:srgbClr val="000000"/>
                </a:solidFill>
                <a:latin typeface="Arial"/>
              </a:rPr>
              <a:t>MACQUARIE ISLAND - ANNUAL MIDPOINT BETWEEN MINIMUM MAXIMUMS AND MINIMUM MINIMUMS +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468a1a"/>
            </a:solidFill>
            <a:ln w="28800">
              <a:solidFill>
                <a:srgbClr val="468a1a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720">
                <a:solidFill>
                  <a:srgbClr val="468a1a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Sheet1!$A$248:$A$325</c:f>
              <c:strCache>
                <c:ptCount val="78"/>
                <c:pt idx="0">
                  <c:v>1948</c:v>
                </c:pt>
                <c:pt idx="1">
                  <c:v/>
                </c:pt>
                <c:pt idx="2">
                  <c:v>1950</c:v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>1955</c:v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1960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>1965</c:v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1970</c:v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>1975</c:v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>1980</c:v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>1985</c:v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>1990</c:v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>1995</c:v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>2000</c:v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>2005</c:v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>2010</c:v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>2015</c:v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>2020</c:v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</c:strCache>
            </c:strRef>
          </c:cat>
          <c:val>
            <c:numRef>
              <c:f>Sheet1!$J$248:$J$325</c:f>
              <c:numCache>
                <c:formatCode>General</c:formatCode>
                <c:ptCount val="78"/>
                <c:pt idx="0">
                  <c:v>3.3</c:v>
                </c:pt>
                <c:pt idx="1">
                  <c:v>2.4</c:v>
                </c:pt>
                <c:pt idx="2">
                  <c:v>3.15</c:v>
                </c:pt>
                <c:pt idx="3">
                  <c:v>2.55</c:v>
                </c:pt>
                <c:pt idx="4">
                  <c:v>3.25</c:v>
                </c:pt>
                <c:pt idx="5">
                  <c:v>3.1</c:v>
                </c:pt>
                <c:pt idx="6">
                  <c:v>1.95</c:v>
                </c:pt>
                <c:pt idx="7">
                  <c:v>2.9</c:v>
                </c:pt>
                <c:pt idx="8">
                  <c:v>3.25</c:v>
                </c:pt>
                <c:pt idx="9">
                  <c:v>3.3</c:v>
                </c:pt>
                <c:pt idx="10">
                  <c:v>3.4</c:v>
                </c:pt>
                <c:pt idx="11">
                  <c:v>2.7</c:v>
                </c:pt>
                <c:pt idx="12">
                  <c:v>3.1</c:v>
                </c:pt>
                <c:pt idx="13">
                  <c:v>2.15</c:v>
                </c:pt>
                <c:pt idx="14">
                  <c:v>3.45</c:v>
                </c:pt>
                <c:pt idx="15">
                  <c:v>2.55</c:v>
                </c:pt>
                <c:pt idx="16">
                  <c:v>2.75</c:v>
                </c:pt>
                <c:pt idx="17">
                  <c:v>3.5</c:v>
                </c:pt>
                <c:pt idx="18">
                  <c:v>3.15</c:v>
                </c:pt>
                <c:pt idx="19">
                  <c:v>3.6</c:v>
                </c:pt>
                <c:pt idx="20">
                  <c:v>3</c:v>
                </c:pt>
                <c:pt idx="21">
                  <c:v>3</c:v>
                </c:pt>
                <c:pt idx="22">
                  <c:v>2.25</c:v>
                </c:pt>
                <c:pt idx="23">
                  <c:v>3.25</c:v>
                </c:pt>
                <c:pt idx="24">
                  <c:v>2.7</c:v>
                </c:pt>
                <c:pt idx="25">
                  <c:v>3.1</c:v>
                </c:pt>
                <c:pt idx="26">
                  <c:v>3.35</c:v>
                </c:pt>
                <c:pt idx="27">
                  <c:v>4</c:v>
                </c:pt>
                <c:pt idx="28">
                  <c:v>2.5</c:v>
                </c:pt>
                <c:pt idx="29">
                  <c:v>3.6</c:v>
                </c:pt>
                <c:pt idx="30">
                  <c:v>3.55</c:v>
                </c:pt>
                <c:pt idx="31">
                  <c:v>2.95</c:v>
                </c:pt>
                <c:pt idx="32">
                  <c:v>4.25</c:v>
                </c:pt>
                <c:pt idx="33">
                  <c:v>3.75</c:v>
                </c:pt>
                <c:pt idx="34">
                  <c:v>2.9</c:v>
                </c:pt>
                <c:pt idx="35">
                  <c:v>3.05</c:v>
                </c:pt>
                <c:pt idx="36">
                  <c:v>4.05</c:v>
                </c:pt>
                <c:pt idx="37">
                  <c:v>4.15</c:v>
                </c:pt>
                <c:pt idx="38">
                  <c:v>3.9</c:v>
                </c:pt>
                <c:pt idx="39">
                  <c:v>3.7</c:v>
                </c:pt>
                <c:pt idx="40">
                  <c:v>2.95</c:v>
                </c:pt>
                <c:pt idx="41">
                  <c:v>4.4</c:v>
                </c:pt>
                <c:pt idx="42">
                  <c:v>3.2</c:v>
                </c:pt>
                <c:pt idx="43">
                  <c:v>3.1</c:v>
                </c:pt>
                <c:pt idx="44">
                  <c:v>3.15</c:v>
                </c:pt>
                <c:pt idx="45">
                  <c:v>3.25</c:v>
                </c:pt>
                <c:pt idx="46">
                  <c:v>2.7</c:v>
                </c:pt>
                <c:pt idx="47">
                  <c:v>1.6</c:v>
                </c:pt>
                <c:pt idx="48">
                  <c:v>3.2</c:v>
                </c:pt>
                <c:pt idx="49">
                  <c:v>3.6</c:v>
                </c:pt>
                <c:pt idx="50">
                  <c:v>3.1</c:v>
                </c:pt>
                <c:pt idx="51">
                  <c:v>3.65</c:v>
                </c:pt>
                <c:pt idx="52">
                  <c:v>3.15</c:v>
                </c:pt>
                <c:pt idx="53">
                  <c:v>3.35</c:v>
                </c:pt>
                <c:pt idx="54">
                  <c:v>4.15</c:v>
                </c:pt>
                <c:pt idx="55">
                  <c:v>3.2</c:v>
                </c:pt>
                <c:pt idx="56">
                  <c:v>2.9</c:v>
                </c:pt>
                <c:pt idx="57">
                  <c:v>3.9</c:v>
                </c:pt>
                <c:pt idx="58">
                  <c:v>3.4</c:v>
                </c:pt>
                <c:pt idx="59">
                  <c:v>2.85</c:v>
                </c:pt>
                <c:pt idx="60">
                  <c:v>3.25</c:v>
                </c:pt>
                <c:pt idx="61">
                  <c:v>3.2</c:v>
                </c:pt>
                <c:pt idx="62">
                  <c:v>3</c:v>
                </c:pt>
                <c:pt idx="63">
                  <c:v>2.65</c:v>
                </c:pt>
                <c:pt idx="64">
                  <c:v>3.15</c:v>
                </c:pt>
                <c:pt idx="65">
                  <c:v>3.2</c:v>
                </c:pt>
                <c:pt idx="66">
                  <c:v>3.7</c:v>
                </c:pt>
                <c:pt idx="67">
                  <c:v>3.25</c:v>
                </c:pt>
                <c:pt idx="68">
                  <c:v>3.5</c:v>
                </c:pt>
                <c:pt idx="69">
                  <c:v>3.7</c:v>
                </c:pt>
                <c:pt idx="70">
                  <c:v>4.3</c:v>
                </c:pt>
                <c:pt idx="71">
                  <c:v>3.15</c:v>
                </c:pt>
                <c:pt idx="72">
                  <c:v>3</c:v>
                </c:pt>
                <c:pt idx="73">
                  <c:v>3.9</c:v>
                </c:pt>
                <c:pt idx="74">
                  <c:v>3.55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61307659"/>
        <c:axId val="82893646"/>
      </c:lineChart>
      <c:catAx>
        <c:axId val="61307659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2893646"/>
        <c:crosses val="autoZero"/>
        <c:auto val="1"/>
        <c:lblAlgn val="ctr"/>
        <c:lblOffset val="100"/>
        <c:noMultiLvlLbl val="0"/>
      </c:catAx>
      <c:valAx>
        <c:axId val="82893646"/>
        <c:scaling>
          <c:orientation val="minMax"/>
          <c:max val="4.5"/>
          <c:min val="1.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36720">
            <a:solidFill>
              <a:srgbClr val="468a1a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61307659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charts/chart120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AU" sz="2000" spc="-1" strike="noStrike">
                <a:solidFill>
                  <a:srgbClr val="000000"/>
                </a:solidFill>
                <a:latin typeface="Arial"/>
              </a:defRPr>
            </a:pPr>
            <a:r>
              <a:rPr b="0" lang="en-AU" sz="2000" spc="-1" strike="noStrike">
                <a:solidFill>
                  <a:srgbClr val="000000"/>
                </a:solidFill>
                <a:latin typeface="Arial"/>
              </a:rPr>
              <a:t>MACQUARIE ISLAND: ANNUAL MINIMUMS 
AND TRENDLINE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36000">
                <a:solidFill>
                  <a:srgbClr val="004586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Sheet1!$A$248:$A$325</c:f>
              <c:strCache>
                <c:ptCount val="78"/>
                <c:pt idx="0">
                  <c:v>1948</c:v>
                </c:pt>
                <c:pt idx="1">
                  <c:v/>
                </c:pt>
                <c:pt idx="2">
                  <c:v>1950</c:v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>1955</c:v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1960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>1965</c:v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1970</c:v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>1975</c:v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>1980</c:v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>1985</c:v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>1990</c:v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>1995</c:v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>2000</c:v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>2005</c:v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>2010</c:v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>2015</c:v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>2020</c:v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</c:strCache>
            </c:strRef>
          </c:cat>
          <c:val>
            <c:numRef>
              <c:f>Sheet1!$B$248:$B$325</c:f>
              <c:numCache>
                <c:formatCode>General</c:formatCode>
                <c:ptCount val="78"/>
                <c:pt idx="0">
                  <c:v>2.75833333333333</c:v>
                </c:pt>
                <c:pt idx="1">
                  <c:v>2.50833333333333</c:v>
                </c:pt>
                <c:pt idx="2">
                  <c:v>2.55</c:v>
                </c:pt>
                <c:pt idx="3">
                  <c:v>2.68333333333333</c:v>
                </c:pt>
                <c:pt idx="4">
                  <c:v>2.825</c:v>
                </c:pt>
                <c:pt idx="5">
                  <c:v>2.80833333333333</c:v>
                </c:pt>
                <c:pt idx="6">
                  <c:v>2.475</c:v>
                </c:pt>
                <c:pt idx="7">
                  <c:v>2.76666666666667</c:v>
                </c:pt>
                <c:pt idx="8">
                  <c:v>3.35833333333333</c:v>
                </c:pt>
                <c:pt idx="9">
                  <c:v>3.225</c:v>
                </c:pt>
                <c:pt idx="10">
                  <c:v>2.94166666666667</c:v>
                </c:pt>
                <c:pt idx="11">
                  <c:v>2.325</c:v>
                </c:pt>
                <c:pt idx="12">
                  <c:v>3.03333333333333</c:v>
                </c:pt>
                <c:pt idx="13">
                  <c:v>2.34166666666667</c:v>
                </c:pt>
                <c:pt idx="14">
                  <c:v>3.19166666666667</c:v>
                </c:pt>
                <c:pt idx="15">
                  <c:v>2.28333333333333</c:v>
                </c:pt>
                <c:pt idx="16">
                  <c:v>2.875</c:v>
                </c:pt>
                <c:pt idx="17">
                  <c:v>3.14166666666667</c:v>
                </c:pt>
                <c:pt idx="18">
                  <c:v>2.86666666666667</c:v>
                </c:pt>
                <c:pt idx="19">
                  <c:v>3.10833333333333</c:v>
                </c:pt>
                <c:pt idx="20">
                  <c:v>3.21666666666667</c:v>
                </c:pt>
                <c:pt idx="21">
                  <c:v>2.65</c:v>
                </c:pt>
                <c:pt idx="22">
                  <c:v>2.95833333333333</c:v>
                </c:pt>
                <c:pt idx="23">
                  <c:v>3.875</c:v>
                </c:pt>
                <c:pt idx="24">
                  <c:v>2.53333333333333</c:v>
                </c:pt>
                <c:pt idx="25">
                  <c:v>2.98333333333333</c:v>
                </c:pt>
                <c:pt idx="26">
                  <c:v>3.14166666666667</c:v>
                </c:pt>
                <c:pt idx="27">
                  <c:v>3.11666666666667</c:v>
                </c:pt>
                <c:pt idx="28">
                  <c:v>2.75833333333333</c:v>
                </c:pt>
                <c:pt idx="29">
                  <c:v>3.175</c:v>
                </c:pt>
                <c:pt idx="30">
                  <c:v>3.48333333333333</c:v>
                </c:pt>
                <c:pt idx="31">
                  <c:v>3.26666666666667</c:v>
                </c:pt>
                <c:pt idx="32">
                  <c:v>3.775</c:v>
                </c:pt>
                <c:pt idx="33">
                  <c:v>3.575</c:v>
                </c:pt>
                <c:pt idx="34">
                  <c:v>2.91666666666667</c:v>
                </c:pt>
                <c:pt idx="35">
                  <c:v>2.49166666666667</c:v>
                </c:pt>
                <c:pt idx="36">
                  <c:v>3.56666666666667</c:v>
                </c:pt>
                <c:pt idx="37">
                  <c:v>3.71666666666667</c:v>
                </c:pt>
                <c:pt idx="38">
                  <c:v>3.65</c:v>
                </c:pt>
                <c:pt idx="39">
                  <c:v>3.375</c:v>
                </c:pt>
                <c:pt idx="40">
                  <c:v>2.71666666666667</c:v>
                </c:pt>
                <c:pt idx="41">
                  <c:v>3.775</c:v>
                </c:pt>
                <c:pt idx="42">
                  <c:v>2.725</c:v>
                </c:pt>
                <c:pt idx="43">
                  <c:v>2.875</c:v>
                </c:pt>
                <c:pt idx="44">
                  <c:v>3.14166666666667</c:v>
                </c:pt>
                <c:pt idx="45">
                  <c:v>3.41666666666667</c:v>
                </c:pt>
                <c:pt idx="46">
                  <c:v>2.68333333333333</c:v>
                </c:pt>
                <c:pt idx="47">
                  <c:v>2.55833333333333</c:v>
                </c:pt>
                <c:pt idx="48">
                  <c:v>3.44166666666667</c:v>
                </c:pt>
                <c:pt idx="49">
                  <c:v>3.06666666666667</c:v>
                </c:pt>
                <c:pt idx="50">
                  <c:v>3</c:v>
                </c:pt>
                <c:pt idx="51">
                  <c:v>3.39166666666667</c:v>
                </c:pt>
                <c:pt idx="52">
                  <c:v>3.19166666666667</c:v>
                </c:pt>
                <c:pt idx="53">
                  <c:v>3.375</c:v>
                </c:pt>
                <c:pt idx="54">
                  <c:v>3.54166666666667</c:v>
                </c:pt>
                <c:pt idx="55">
                  <c:v>2.89166666666667</c:v>
                </c:pt>
                <c:pt idx="56">
                  <c:v>2.76666666666667</c:v>
                </c:pt>
                <c:pt idx="57">
                  <c:v>3.49444444444444</c:v>
                </c:pt>
                <c:pt idx="58">
                  <c:v>2.95833333333333</c:v>
                </c:pt>
                <c:pt idx="59">
                  <c:v>3.1</c:v>
                </c:pt>
                <c:pt idx="60">
                  <c:v>3.15</c:v>
                </c:pt>
                <c:pt idx="61">
                  <c:v>3.24166666666667</c:v>
                </c:pt>
                <c:pt idx="62">
                  <c:v>3.43333333333333</c:v>
                </c:pt>
                <c:pt idx="63">
                  <c:v>3.05</c:v>
                </c:pt>
                <c:pt idx="64">
                  <c:v>3.33333333333333</c:v>
                </c:pt>
                <c:pt idx="65">
                  <c:v>3.075</c:v>
                </c:pt>
                <c:pt idx="66">
                  <c:v>3.54166666666667</c:v>
                </c:pt>
                <c:pt idx="67">
                  <c:v>2.825</c:v>
                </c:pt>
                <c:pt idx="68">
                  <c:v>3.45833333333333</c:v>
                </c:pt>
                <c:pt idx="69">
                  <c:v>3.7</c:v>
                </c:pt>
                <c:pt idx="70">
                  <c:v>3.875</c:v>
                </c:pt>
                <c:pt idx="71">
                  <c:v>3.58333333333333</c:v>
                </c:pt>
                <c:pt idx="72">
                  <c:v>3.48333333333333</c:v>
                </c:pt>
                <c:pt idx="73">
                  <c:v>3.46666666666667</c:v>
                </c:pt>
                <c:pt idx="74">
                  <c:v>3.50833333333333</c:v>
                </c:pt>
              </c:numCache>
            </c:numRef>
          </c:val>
          <c:smooth val="1"/>
        </c:ser>
        <c:hiLowLines>
          <c:spPr>
            <a:ln w="0">
              <a:noFill/>
            </a:ln>
          </c:spPr>
        </c:hiLowLines>
        <c:marker val="0"/>
        <c:axId val="85787915"/>
        <c:axId val="1777061"/>
      </c:lineChart>
      <c:catAx>
        <c:axId val="85787915"/>
        <c:scaling>
          <c:orientation val="minMax"/>
        </c:scaling>
        <c:delete val="0"/>
        <c:axPos val="b"/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777061"/>
        <c:crosses val="autoZero"/>
        <c:auto val="1"/>
        <c:lblAlgn val="ctr"/>
        <c:lblOffset val="100"/>
        <c:noMultiLvlLbl val="0"/>
      </c:catAx>
      <c:valAx>
        <c:axId val="1777061"/>
        <c:scaling>
          <c:orientation val="minMax"/>
          <c:max val="4"/>
          <c:min val="2.2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2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5787915"/>
        <c:crossesAt val="1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 w="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195.xml"/><Relationship Id="rId2" Type="http://schemas.openxmlformats.org/officeDocument/2006/relationships/chart" Target="../charts/chart1196.xml"/><Relationship Id="rId3" Type="http://schemas.openxmlformats.org/officeDocument/2006/relationships/chart" Target="../charts/chart1197.xml"/><Relationship Id="rId4" Type="http://schemas.openxmlformats.org/officeDocument/2006/relationships/chart" Target="../charts/chart1198.xml"/><Relationship Id="rId5" Type="http://schemas.openxmlformats.org/officeDocument/2006/relationships/chart" Target="../charts/chart1199.xml"/><Relationship Id="rId6" Type="http://schemas.openxmlformats.org/officeDocument/2006/relationships/chart" Target="../charts/chart1200.xml"/><Relationship Id="rId7" Type="http://schemas.openxmlformats.org/officeDocument/2006/relationships/chart" Target="../charts/chart1201.xml"/><Relationship Id="rId8" Type="http://schemas.openxmlformats.org/officeDocument/2006/relationships/chart" Target="../charts/chart1202.xml"/><Relationship Id="rId9" Type="http://schemas.openxmlformats.org/officeDocument/2006/relationships/chart" Target="../charts/chart1203.xml"/><Relationship Id="rId10" Type="http://schemas.openxmlformats.org/officeDocument/2006/relationships/chart" Target="../charts/chart1204.xml"/><Relationship Id="rId11" Type="http://schemas.openxmlformats.org/officeDocument/2006/relationships/chart" Target="../charts/chart1205.xml"/><Relationship Id="rId12" Type="http://schemas.openxmlformats.org/officeDocument/2006/relationships/chart" Target="../charts/chart1206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166680</xdr:colOff>
      <xdr:row>47</xdr:row>
      <xdr:rowOff>91080</xdr:rowOff>
    </xdr:from>
    <xdr:to>
      <xdr:col>27</xdr:col>
      <xdr:colOff>362880</xdr:colOff>
      <xdr:row>79</xdr:row>
      <xdr:rowOff>128160</xdr:rowOff>
    </xdr:to>
    <xdr:graphicFrame>
      <xdr:nvGraphicFramePr>
        <xdr:cNvPr id="0" name="Chart 1"/>
        <xdr:cNvGraphicFramePr/>
      </xdr:nvGraphicFramePr>
      <xdr:xfrm>
        <a:off x="4623840" y="7701480"/>
        <a:ext cx="19283040" cy="5218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217800</xdr:colOff>
      <xdr:row>79</xdr:row>
      <xdr:rowOff>160560</xdr:rowOff>
    </xdr:from>
    <xdr:to>
      <xdr:col>27</xdr:col>
      <xdr:colOff>400680</xdr:colOff>
      <xdr:row>111</xdr:row>
      <xdr:rowOff>52200</xdr:rowOff>
    </xdr:to>
    <xdr:graphicFrame>
      <xdr:nvGraphicFramePr>
        <xdr:cNvPr id="1" name="Chart 2"/>
        <xdr:cNvGraphicFramePr/>
      </xdr:nvGraphicFramePr>
      <xdr:xfrm>
        <a:off x="4674960" y="12952800"/>
        <a:ext cx="19269720" cy="5073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165600</xdr:colOff>
      <xdr:row>302</xdr:row>
      <xdr:rowOff>126000</xdr:rowOff>
    </xdr:from>
    <xdr:to>
      <xdr:col>27</xdr:col>
      <xdr:colOff>401760</xdr:colOff>
      <xdr:row>336</xdr:row>
      <xdr:rowOff>77760</xdr:rowOff>
    </xdr:to>
    <xdr:graphicFrame>
      <xdr:nvGraphicFramePr>
        <xdr:cNvPr id="2" name="Chart 3"/>
        <xdr:cNvGraphicFramePr/>
      </xdr:nvGraphicFramePr>
      <xdr:xfrm>
        <a:off x="4622760" y="49027320"/>
        <a:ext cx="19323000" cy="5457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10</xdr:col>
      <xdr:colOff>173520</xdr:colOff>
      <xdr:row>192</xdr:row>
      <xdr:rowOff>19080</xdr:rowOff>
    </xdr:from>
    <xdr:to>
      <xdr:col>27</xdr:col>
      <xdr:colOff>603000</xdr:colOff>
      <xdr:row>230</xdr:row>
      <xdr:rowOff>9720</xdr:rowOff>
    </xdr:to>
    <xdr:graphicFrame>
      <xdr:nvGraphicFramePr>
        <xdr:cNvPr id="3" name="Chart 4"/>
        <xdr:cNvGraphicFramePr/>
      </xdr:nvGraphicFramePr>
      <xdr:xfrm>
        <a:off x="4630680" y="31108680"/>
        <a:ext cx="19516320" cy="6143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387720</xdr:colOff>
      <xdr:row>414</xdr:row>
      <xdr:rowOff>55440</xdr:rowOff>
    </xdr:from>
    <xdr:to>
      <xdr:col>27</xdr:col>
      <xdr:colOff>725040</xdr:colOff>
      <xdr:row>450</xdr:row>
      <xdr:rowOff>720</xdr:rowOff>
    </xdr:to>
    <xdr:graphicFrame>
      <xdr:nvGraphicFramePr>
        <xdr:cNvPr id="4" name="Chart 5"/>
        <xdr:cNvGraphicFramePr/>
      </xdr:nvGraphicFramePr>
      <xdr:xfrm>
        <a:off x="4844880" y="67092480"/>
        <a:ext cx="19424160" cy="5774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10</xdr:col>
      <xdr:colOff>421920</xdr:colOff>
      <xdr:row>112</xdr:row>
      <xdr:rowOff>153720</xdr:rowOff>
    </xdr:from>
    <xdr:to>
      <xdr:col>28</xdr:col>
      <xdr:colOff>85320</xdr:colOff>
      <xdr:row>150</xdr:row>
      <xdr:rowOff>26640</xdr:rowOff>
    </xdr:to>
    <xdr:graphicFrame>
      <xdr:nvGraphicFramePr>
        <xdr:cNvPr id="5" name="Chart 6"/>
        <xdr:cNvGraphicFramePr/>
      </xdr:nvGraphicFramePr>
      <xdr:xfrm>
        <a:off x="4879080" y="18289440"/>
        <a:ext cx="19565640" cy="6026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10</xdr:col>
      <xdr:colOff>147600</xdr:colOff>
      <xdr:row>338</xdr:row>
      <xdr:rowOff>140040</xdr:rowOff>
    </xdr:from>
    <xdr:to>
      <xdr:col>27</xdr:col>
      <xdr:colOff>450360</xdr:colOff>
      <xdr:row>377</xdr:row>
      <xdr:rowOff>70560</xdr:rowOff>
    </xdr:to>
    <xdr:graphicFrame>
      <xdr:nvGraphicFramePr>
        <xdr:cNvPr id="6" name="Chart 7"/>
        <xdr:cNvGraphicFramePr/>
      </xdr:nvGraphicFramePr>
      <xdr:xfrm>
        <a:off x="4604760" y="54870840"/>
        <a:ext cx="19389600" cy="6245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10</xdr:col>
      <xdr:colOff>109080</xdr:colOff>
      <xdr:row>152</xdr:row>
      <xdr:rowOff>11880</xdr:rowOff>
    </xdr:from>
    <xdr:to>
      <xdr:col>27</xdr:col>
      <xdr:colOff>585000</xdr:colOff>
      <xdr:row>189</xdr:row>
      <xdr:rowOff>360</xdr:rowOff>
    </xdr:to>
    <xdr:graphicFrame>
      <xdr:nvGraphicFramePr>
        <xdr:cNvPr id="7" name="Chart 8"/>
        <xdr:cNvGraphicFramePr/>
      </xdr:nvGraphicFramePr>
      <xdr:xfrm>
        <a:off x="4566240" y="24624360"/>
        <a:ext cx="19562760" cy="5979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10</xdr:col>
      <xdr:colOff>146520</xdr:colOff>
      <xdr:row>379</xdr:row>
      <xdr:rowOff>136800</xdr:rowOff>
    </xdr:from>
    <xdr:to>
      <xdr:col>27</xdr:col>
      <xdr:colOff>449280</xdr:colOff>
      <xdr:row>413</xdr:row>
      <xdr:rowOff>81360</xdr:rowOff>
    </xdr:to>
    <xdr:graphicFrame>
      <xdr:nvGraphicFramePr>
        <xdr:cNvPr id="8" name="Chart 9"/>
        <xdr:cNvGraphicFramePr/>
      </xdr:nvGraphicFramePr>
      <xdr:xfrm>
        <a:off x="4603680" y="61506360"/>
        <a:ext cx="19389600" cy="5450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10</xdr:col>
      <xdr:colOff>227160</xdr:colOff>
      <xdr:row>232</xdr:row>
      <xdr:rowOff>66240</xdr:rowOff>
    </xdr:from>
    <xdr:to>
      <xdr:col>27</xdr:col>
      <xdr:colOff>303480</xdr:colOff>
      <xdr:row>261</xdr:row>
      <xdr:rowOff>92880</xdr:rowOff>
    </xdr:to>
    <xdr:graphicFrame>
      <xdr:nvGraphicFramePr>
        <xdr:cNvPr id="9" name="Chart 10"/>
        <xdr:cNvGraphicFramePr/>
      </xdr:nvGraphicFramePr>
      <xdr:xfrm>
        <a:off x="4684320" y="37632960"/>
        <a:ext cx="19163160" cy="4722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10</xdr:col>
      <xdr:colOff>118080</xdr:colOff>
      <xdr:row>452</xdr:row>
      <xdr:rowOff>93240</xdr:rowOff>
    </xdr:from>
    <xdr:to>
      <xdr:col>27</xdr:col>
      <xdr:colOff>194400</xdr:colOff>
      <xdr:row>480</xdr:row>
      <xdr:rowOff>73440</xdr:rowOff>
    </xdr:to>
    <xdr:graphicFrame>
      <xdr:nvGraphicFramePr>
        <xdr:cNvPr id="10" name="Chart 11"/>
        <xdr:cNvGraphicFramePr/>
      </xdr:nvGraphicFramePr>
      <xdr:xfrm>
        <a:off x="4575240" y="73283400"/>
        <a:ext cx="19163160" cy="4514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9</xdr:col>
      <xdr:colOff>307800</xdr:colOff>
      <xdr:row>262</xdr:row>
      <xdr:rowOff>125280</xdr:rowOff>
    </xdr:from>
    <xdr:to>
      <xdr:col>27</xdr:col>
      <xdr:colOff>245520</xdr:colOff>
      <xdr:row>300</xdr:row>
      <xdr:rowOff>133920</xdr:rowOff>
    </xdr:to>
    <xdr:graphicFrame>
      <xdr:nvGraphicFramePr>
        <xdr:cNvPr id="11" name="Chart 12"/>
        <xdr:cNvGraphicFramePr/>
      </xdr:nvGraphicFramePr>
      <xdr:xfrm>
        <a:off x="4382640" y="42549480"/>
        <a:ext cx="19406880" cy="6162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bom.gov.au/jsp/ncc/cdio/weatherData/av?p_display_type=dailyDataFile&amp;p_nccObsCode=122&amp;p_stn_num=300004&amp;p_c=-18000477210&amp;p_startYear=1948" TargetMode="External"/><Relationship Id="rId2" Type="http://schemas.openxmlformats.org/officeDocument/2006/relationships/hyperlink" Target="http://www.bom.gov.au/jsp/ncc/cdio/weatherData/av?p_display_type=dailyDataFile&amp;p_nccObsCode=122&amp;p_stn_num=300004&amp;p_c=-18000477210&amp;p_startYear=1949" TargetMode="External"/><Relationship Id="rId3" Type="http://schemas.openxmlformats.org/officeDocument/2006/relationships/hyperlink" Target="http://www.bom.gov.au/jsp/ncc/cdio/weatherData/av?p_display_type=dailyDataFile&amp;p_nccObsCode=122&amp;p_stn_num=300004&amp;p_c=-18000477210&amp;p_startYear=1950" TargetMode="External"/><Relationship Id="rId4" Type="http://schemas.openxmlformats.org/officeDocument/2006/relationships/hyperlink" Target="http://www.bom.gov.au/jsp/ncc/cdio/weatherData/av?p_display_type=dailyDataFile&amp;p_nccObsCode=122&amp;p_stn_num=300004&amp;p_c=-18000477210&amp;p_startYear=1951" TargetMode="External"/><Relationship Id="rId5" Type="http://schemas.openxmlformats.org/officeDocument/2006/relationships/hyperlink" Target="http://www.bom.gov.au/jsp/ncc/cdio/weatherData/av?p_display_type=dailyDataFile&amp;p_nccObsCode=122&amp;p_stn_num=300004&amp;p_c=-18000477210&amp;p_startYear=1952" TargetMode="External"/><Relationship Id="rId6" Type="http://schemas.openxmlformats.org/officeDocument/2006/relationships/hyperlink" Target="http://www.bom.gov.au/jsp/ncc/cdio/weatherData/av?p_display_type=dailyDataFile&amp;p_nccObsCode=122&amp;p_stn_num=300004&amp;p_c=-18000477210&amp;p_startYear=1953" TargetMode="External"/><Relationship Id="rId7" Type="http://schemas.openxmlformats.org/officeDocument/2006/relationships/hyperlink" Target="http://www.bom.gov.au/jsp/ncc/cdio/weatherData/av?p_display_type=dailyDataFile&amp;p_nccObsCode=122&amp;p_stn_num=300004&amp;p_c=-18000477210&amp;p_startYear=1954" TargetMode="External"/><Relationship Id="rId8" Type="http://schemas.openxmlformats.org/officeDocument/2006/relationships/hyperlink" Target="http://www.bom.gov.au/jsp/ncc/cdio/weatherData/av?p_display_type=dailyDataFile&amp;p_nccObsCode=122&amp;p_stn_num=300004&amp;p_c=-18000477210&amp;p_startYear=1955" TargetMode="External"/><Relationship Id="rId9" Type="http://schemas.openxmlformats.org/officeDocument/2006/relationships/hyperlink" Target="http://www.bom.gov.au/jsp/ncc/cdio/weatherData/av?p_display_type=dailyDataFile&amp;p_nccObsCode=122&amp;p_stn_num=300004&amp;p_c=-18000477210&amp;p_startYear=1956" TargetMode="External"/><Relationship Id="rId10" Type="http://schemas.openxmlformats.org/officeDocument/2006/relationships/hyperlink" Target="http://www.bom.gov.au/jsp/ncc/cdio/weatherData/av?p_display_type=dailyDataFile&amp;p_nccObsCode=122&amp;p_stn_num=300004&amp;p_c=-18000477210&amp;p_startYear=1957" TargetMode="External"/><Relationship Id="rId11" Type="http://schemas.openxmlformats.org/officeDocument/2006/relationships/hyperlink" Target="http://www.bom.gov.au/jsp/ncc/cdio/weatherData/av?p_display_type=dailyDataFile&amp;p_nccObsCode=122&amp;p_stn_num=300004&amp;p_c=-18000477210&amp;p_startYear=1958" TargetMode="External"/><Relationship Id="rId12" Type="http://schemas.openxmlformats.org/officeDocument/2006/relationships/hyperlink" Target="http://www.bom.gov.au/jsp/ncc/cdio/weatherData/av?p_display_type=dailyDataFile&amp;p_nccObsCode=122&amp;p_stn_num=300004&amp;p_c=-18000477210&amp;p_startYear=1959" TargetMode="External"/><Relationship Id="rId13" Type="http://schemas.openxmlformats.org/officeDocument/2006/relationships/hyperlink" Target="http://www.bom.gov.au/jsp/ncc/cdio/weatherData/av?p_display_type=dailyDataFile&amp;p_nccObsCode=122&amp;p_stn_num=300004&amp;p_c=-18000477210&amp;p_startYear=1960" TargetMode="External"/><Relationship Id="rId14" Type="http://schemas.openxmlformats.org/officeDocument/2006/relationships/hyperlink" Target="http://www.bom.gov.au/jsp/ncc/cdio/weatherData/av?p_display_type=dailyDataFile&amp;p_nccObsCode=122&amp;p_stn_num=300004&amp;p_c=-18000477210&amp;p_startYear=1961" TargetMode="External"/><Relationship Id="rId15" Type="http://schemas.openxmlformats.org/officeDocument/2006/relationships/hyperlink" Target="http://www.bom.gov.au/jsp/ncc/cdio/weatherData/av?p_display_type=dailyDataFile&amp;p_nccObsCode=122&amp;p_stn_num=300004&amp;p_c=-18000477210&amp;p_startYear=1962" TargetMode="External"/><Relationship Id="rId16" Type="http://schemas.openxmlformats.org/officeDocument/2006/relationships/hyperlink" Target="http://www.bom.gov.au/jsp/ncc/cdio/weatherData/av?p_display_type=dailyDataFile&amp;p_nccObsCode=122&amp;p_stn_num=300004&amp;p_c=-18000477210&amp;p_startYear=1963" TargetMode="External"/><Relationship Id="rId17" Type="http://schemas.openxmlformats.org/officeDocument/2006/relationships/hyperlink" Target="http://www.bom.gov.au/jsp/ncc/cdio/weatherData/av?p_display_type=dailyDataFile&amp;p_nccObsCode=122&amp;p_stn_num=300004&amp;p_c=-18000477210&amp;p_startYear=1964" TargetMode="External"/><Relationship Id="rId18" Type="http://schemas.openxmlformats.org/officeDocument/2006/relationships/hyperlink" Target="http://www.bom.gov.au/jsp/ncc/cdio/weatherData/av?p_display_type=dailyDataFile&amp;p_nccObsCode=122&amp;p_stn_num=300004&amp;p_c=-18000477210&amp;p_startYear=1965" TargetMode="External"/><Relationship Id="rId19" Type="http://schemas.openxmlformats.org/officeDocument/2006/relationships/hyperlink" Target="http://www.bom.gov.au/jsp/ncc/cdio/weatherData/av?p_display_type=dailyDataFile&amp;p_nccObsCode=122&amp;p_stn_num=300004&amp;p_c=-18000477210&amp;p_startYear=1966" TargetMode="External"/><Relationship Id="rId20" Type="http://schemas.openxmlformats.org/officeDocument/2006/relationships/hyperlink" Target="http://www.bom.gov.au/jsp/ncc/cdio/weatherData/av?p_display_type=dailyDataFile&amp;p_nccObsCode=122&amp;p_stn_num=300004&amp;p_c=-18000477210&amp;p_startYear=1967" TargetMode="External"/><Relationship Id="rId21" Type="http://schemas.openxmlformats.org/officeDocument/2006/relationships/hyperlink" Target="http://www.bom.gov.au/jsp/ncc/cdio/weatherData/av?p_display_type=dailyDataFile&amp;p_nccObsCode=122&amp;p_stn_num=300004&amp;p_c=-18000477210&amp;p_startYear=1968" TargetMode="External"/><Relationship Id="rId22" Type="http://schemas.openxmlformats.org/officeDocument/2006/relationships/hyperlink" Target="http://www.bom.gov.au/jsp/ncc/cdio/weatherData/av?p_display_type=dailyDataFile&amp;p_nccObsCode=122&amp;p_stn_num=300004&amp;p_c=-18000477210&amp;p_startYear=1969" TargetMode="External"/><Relationship Id="rId23" Type="http://schemas.openxmlformats.org/officeDocument/2006/relationships/hyperlink" Target="http://www.bom.gov.au/jsp/ncc/cdio/weatherData/av?p_display_type=dailyDataFile&amp;p_nccObsCode=122&amp;p_stn_num=300004&amp;p_c=-18000477210&amp;p_startYear=1970" TargetMode="External"/><Relationship Id="rId24" Type="http://schemas.openxmlformats.org/officeDocument/2006/relationships/hyperlink" Target="http://www.bom.gov.au/jsp/ncc/cdio/weatherData/av?p_display_type=dailyDataFile&amp;p_nccObsCode=122&amp;p_stn_num=300004&amp;p_c=-18000477210&amp;p_startYear=1971" TargetMode="External"/><Relationship Id="rId25" Type="http://schemas.openxmlformats.org/officeDocument/2006/relationships/hyperlink" Target="http://www.bom.gov.au/jsp/ncc/cdio/weatherData/av?p_display_type=dailyDataFile&amp;p_nccObsCode=122&amp;p_stn_num=300004&amp;p_c=-18000477210&amp;p_startYear=1972" TargetMode="External"/><Relationship Id="rId26" Type="http://schemas.openxmlformats.org/officeDocument/2006/relationships/hyperlink" Target="http://www.bom.gov.au/jsp/ncc/cdio/weatherData/av?p_display_type=dailyDataFile&amp;p_nccObsCode=122&amp;p_stn_num=300004&amp;p_c=-18000477210&amp;p_startYear=1973" TargetMode="External"/><Relationship Id="rId27" Type="http://schemas.openxmlformats.org/officeDocument/2006/relationships/hyperlink" Target="http://www.bom.gov.au/jsp/ncc/cdio/weatherData/av?p_display_type=dailyDataFile&amp;p_nccObsCode=122&amp;p_stn_num=300004&amp;p_c=-18000477210&amp;p_startYear=1974" TargetMode="External"/><Relationship Id="rId28" Type="http://schemas.openxmlformats.org/officeDocument/2006/relationships/hyperlink" Target="http://www.bom.gov.au/jsp/ncc/cdio/weatherData/av?p_display_type=dailyDataFile&amp;p_nccObsCode=122&amp;p_stn_num=300004&amp;p_c=-18000477210&amp;p_startYear=1975" TargetMode="External"/><Relationship Id="rId29" Type="http://schemas.openxmlformats.org/officeDocument/2006/relationships/hyperlink" Target="http://www.bom.gov.au/jsp/ncc/cdio/weatherData/av?p_display_type=dailyDataFile&amp;p_nccObsCode=122&amp;p_stn_num=300004&amp;p_c=-18000477210&amp;p_startYear=1976" TargetMode="External"/><Relationship Id="rId30" Type="http://schemas.openxmlformats.org/officeDocument/2006/relationships/hyperlink" Target="http://www.bom.gov.au/jsp/ncc/cdio/weatherData/av?p_display_type=dailyDataFile&amp;p_nccObsCode=122&amp;p_stn_num=300004&amp;p_c=-18000477210&amp;p_startYear=1977" TargetMode="External"/><Relationship Id="rId31" Type="http://schemas.openxmlformats.org/officeDocument/2006/relationships/hyperlink" Target="http://www.bom.gov.au/jsp/ncc/cdio/weatherData/av?p_display_type=dailyDataFile&amp;p_nccObsCode=122&amp;p_stn_num=300004&amp;p_c=-18000477210&amp;p_startYear=1978" TargetMode="External"/><Relationship Id="rId32" Type="http://schemas.openxmlformats.org/officeDocument/2006/relationships/hyperlink" Target="http://www.bom.gov.au/jsp/ncc/cdio/weatherData/av?p_display_type=dailyDataFile&amp;p_nccObsCode=122&amp;p_stn_num=300004&amp;p_c=-18000477210&amp;p_startYear=1979" TargetMode="External"/><Relationship Id="rId33" Type="http://schemas.openxmlformats.org/officeDocument/2006/relationships/hyperlink" Target="http://www.bom.gov.au/jsp/ncc/cdio/weatherData/av?p_display_type=dailyDataFile&amp;p_nccObsCode=122&amp;p_stn_num=300004&amp;p_c=-18000477210&amp;p_startYear=1980" TargetMode="External"/><Relationship Id="rId34" Type="http://schemas.openxmlformats.org/officeDocument/2006/relationships/hyperlink" Target="http://www.bom.gov.au/jsp/ncc/cdio/weatherData/av?p_display_type=dailyDataFile&amp;p_nccObsCode=122&amp;p_stn_num=300004&amp;p_c=-18000477210&amp;p_startYear=1981" TargetMode="External"/><Relationship Id="rId35" Type="http://schemas.openxmlformats.org/officeDocument/2006/relationships/hyperlink" Target="http://www.bom.gov.au/jsp/ncc/cdio/weatherData/av?p_display_type=dailyDataFile&amp;p_nccObsCode=122&amp;p_stn_num=300004&amp;p_c=-18000477210&amp;p_startYear=1982" TargetMode="External"/><Relationship Id="rId36" Type="http://schemas.openxmlformats.org/officeDocument/2006/relationships/hyperlink" Target="http://www.bom.gov.au/jsp/ncc/cdio/weatherData/av?p_display_type=dailyDataFile&amp;p_nccObsCode=122&amp;p_stn_num=300004&amp;p_c=-18000477210&amp;p_startYear=1983" TargetMode="External"/><Relationship Id="rId37" Type="http://schemas.openxmlformats.org/officeDocument/2006/relationships/hyperlink" Target="http://www.bom.gov.au/jsp/ncc/cdio/weatherData/av?p_display_type=dailyDataFile&amp;p_nccObsCode=122&amp;p_stn_num=300004&amp;p_c=-18000477210&amp;p_startYear=1984" TargetMode="External"/><Relationship Id="rId38" Type="http://schemas.openxmlformats.org/officeDocument/2006/relationships/hyperlink" Target="http://www.bom.gov.au/jsp/ncc/cdio/weatherData/av?p_display_type=dailyDataFile&amp;p_nccObsCode=122&amp;p_stn_num=300004&amp;p_c=-18000477210&amp;p_startYear=1985" TargetMode="External"/><Relationship Id="rId39" Type="http://schemas.openxmlformats.org/officeDocument/2006/relationships/hyperlink" Target="http://www.bom.gov.au/jsp/ncc/cdio/weatherData/av?p_display_type=dailyDataFile&amp;p_nccObsCode=122&amp;p_stn_num=300004&amp;p_c=-18000477210&amp;p_startYear=1986" TargetMode="External"/><Relationship Id="rId40" Type="http://schemas.openxmlformats.org/officeDocument/2006/relationships/hyperlink" Target="http://www.bom.gov.au/jsp/ncc/cdio/weatherData/av?p_display_type=dailyDataFile&amp;p_nccObsCode=122&amp;p_stn_num=300004&amp;p_c=-18000477210&amp;p_startYear=1987" TargetMode="External"/><Relationship Id="rId41" Type="http://schemas.openxmlformats.org/officeDocument/2006/relationships/hyperlink" Target="http://www.bom.gov.au/jsp/ncc/cdio/weatherData/av?p_display_type=dailyDataFile&amp;p_nccObsCode=122&amp;p_stn_num=300004&amp;p_c=-18000477210&amp;p_startYear=1988" TargetMode="External"/><Relationship Id="rId42" Type="http://schemas.openxmlformats.org/officeDocument/2006/relationships/hyperlink" Target="http://www.bom.gov.au/jsp/ncc/cdio/weatherData/av?p_display_type=dailyDataFile&amp;p_nccObsCode=122&amp;p_stn_num=300004&amp;p_c=-18000477210&amp;p_startYear=1989" TargetMode="External"/><Relationship Id="rId43" Type="http://schemas.openxmlformats.org/officeDocument/2006/relationships/hyperlink" Target="http://www.bom.gov.au/jsp/ncc/cdio/weatherData/av?p_display_type=dailyDataFile&amp;p_nccObsCode=122&amp;p_stn_num=300004&amp;p_c=-18000477210&amp;p_startYear=1990" TargetMode="External"/><Relationship Id="rId44" Type="http://schemas.openxmlformats.org/officeDocument/2006/relationships/hyperlink" Target="http://www.bom.gov.au/jsp/ncc/cdio/weatherData/av?p_display_type=dailyDataFile&amp;p_nccObsCode=122&amp;p_stn_num=300004&amp;p_c=-18000477210&amp;p_startYear=1991" TargetMode="External"/><Relationship Id="rId45" Type="http://schemas.openxmlformats.org/officeDocument/2006/relationships/hyperlink" Target="http://www.bom.gov.au/jsp/ncc/cdio/weatherData/av?p_display_type=dailyDataFile&amp;p_nccObsCode=122&amp;p_stn_num=300004&amp;p_c=-18000477210&amp;p_startYear=1992" TargetMode="External"/><Relationship Id="rId46" Type="http://schemas.openxmlformats.org/officeDocument/2006/relationships/hyperlink" Target="http://www.bom.gov.au/jsp/ncc/cdio/weatherData/av?p_display_type=dailyDataFile&amp;p_nccObsCode=122&amp;p_stn_num=300004&amp;p_c=-18000477210&amp;p_startYear=1993" TargetMode="External"/><Relationship Id="rId47" Type="http://schemas.openxmlformats.org/officeDocument/2006/relationships/hyperlink" Target="http://www.bom.gov.au/jsp/ncc/cdio/weatherData/av?p_display_type=dailyDataFile&amp;p_nccObsCode=122&amp;p_stn_num=300004&amp;p_c=-18000477210&amp;p_startYear=1994" TargetMode="External"/><Relationship Id="rId48" Type="http://schemas.openxmlformats.org/officeDocument/2006/relationships/hyperlink" Target="http://www.bom.gov.au/jsp/ncc/cdio/weatherData/av?p_display_type=dailyDataFile&amp;p_nccObsCode=122&amp;p_stn_num=300004&amp;p_c=-18000477210&amp;p_startYear=1995" TargetMode="External"/><Relationship Id="rId49" Type="http://schemas.openxmlformats.org/officeDocument/2006/relationships/hyperlink" Target="http://www.bom.gov.au/jsp/ncc/cdio/weatherData/av?p_display_type=dailyDataFile&amp;p_nccObsCode=122&amp;p_stn_num=300004&amp;p_c=-18000477210&amp;p_startYear=1996" TargetMode="External"/><Relationship Id="rId50" Type="http://schemas.openxmlformats.org/officeDocument/2006/relationships/hyperlink" Target="http://www.bom.gov.au/jsp/ncc/cdio/weatherData/av?p_display_type=dailyDataFile&amp;p_nccObsCode=122&amp;p_stn_num=300004&amp;p_c=-18000477210&amp;p_startYear=1997" TargetMode="External"/><Relationship Id="rId51" Type="http://schemas.openxmlformats.org/officeDocument/2006/relationships/hyperlink" Target="http://www.bom.gov.au/jsp/ncc/cdio/weatherData/av?p_display_type=dailyDataFile&amp;p_nccObsCode=122&amp;p_stn_num=300004&amp;p_c=-18000477210&amp;p_startYear=1998" TargetMode="External"/><Relationship Id="rId52" Type="http://schemas.openxmlformats.org/officeDocument/2006/relationships/hyperlink" Target="http://www.bom.gov.au/jsp/ncc/cdio/weatherData/av?p_display_type=dailyDataFile&amp;p_nccObsCode=122&amp;p_stn_num=300004&amp;p_c=-18000477210&amp;p_startYear=1999" TargetMode="External"/><Relationship Id="rId53" Type="http://schemas.openxmlformats.org/officeDocument/2006/relationships/hyperlink" Target="http://www.bom.gov.au/jsp/ncc/cdio/weatherData/av?p_display_type=dailyDataFile&amp;p_nccObsCode=122&amp;p_stn_num=300004&amp;p_c=-18000477210&amp;p_startYear=2000" TargetMode="External"/><Relationship Id="rId54" Type="http://schemas.openxmlformats.org/officeDocument/2006/relationships/hyperlink" Target="http://www.bom.gov.au/jsp/ncc/cdio/weatherData/av?p_display_type=dailyDataFile&amp;p_nccObsCode=122&amp;p_stn_num=300004&amp;p_c=-18000477210&amp;p_startYear=2001" TargetMode="External"/><Relationship Id="rId55" Type="http://schemas.openxmlformats.org/officeDocument/2006/relationships/hyperlink" Target="http://www.bom.gov.au/jsp/ncc/cdio/weatherData/av?p_display_type=dailyDataFile&amp;p_nccObsCode=122&amp;p_stn_num=300004&amp;p_c=-18000477210&amp;p_startYear=2002" TargetMode="External"/><Relationship Id="rId56" Type="http://schemas.openxmlformats.org/officeDocument/2006/relationships/hyperlink" Target="http://www.bom.gov.au/jsp/ncc/cdio/weatherData/av?p_display_type=dailyDataFile&amp;p_nccObsCode=122&amp;p_stn_num=300004&amp;p_c=-18000477210&amp;p_startYear=2003" TargetMode="External"/><Relationship Id="rId57" Type="http://schemas.openxmlformats.org/officeDocument/2006/relationships/hyperlink" Target="http://www.bom.gov.au/jsp/ncc/cdio/weatherData/av?p_display_type=dailyDataFile&amp;p_nccObsCode=122&amp;p_stn_num=300004&amp;p_c=-18000477210&amp;p_startYear=2004" TargetMode="External"/><Relationship Id="rId58" Type="http://schemas.openxmlformats.org/officeDocument/2006/relationships/hyperlink" Target="http://www.bom.gov.au/jsp/ncc/cdio/weatherData/av?p_display_type=dailyDataFile&amp;p_nccObsCode=122&amp;p_stn_num=300004&amp;p_c=-18000477210&amp;p_startYear=2005" TargetMode="External"/><Relationship Id="rId59" Type="http://schemas.openxmlformats.org/officeDocument/2006/relationships/hyperlink" Target="http://www.bom.gov.au/jsp/ncc/cdio/weatherData/av?p_display_type=dailyDataFile&amp;p_nccObsCode=122&amp;p_stn_num=300004&amp;p_c=-18000477210&amp;p_startYear=2006" TargetMode="External"/><Relationship Id="rId60" Type="http://schemas.openxmlformats.org/officeDocument/2006/relationships/hyperlink" Target="http://www.bom.gov.au/jsp/ncc/cdio/weatherData/av?p_display_type=dailyDataFile&amp;p_nccObsCode=122&amp;p_stn_num=300004&amp;p_c=-18000477210&amp;p_startYear=2007" TargetMode="External"/><Relationship Id="rId61" Type="http://schemas.openxmlformats.org/officeDocument/2006/relationships/hyperlink" Target="http://www.bom.gov.au/jsp/ncc/cdio/weatherData/av?p_display_type=dailyDataFile&amp;p_nccObsCode=122&amp;p_stn_num=300004&amp;p_c=-18000477210&amp;p_startYear=2008" TargetMode="External"/><Relationship Id="rId62" Type="http://schemas.openxmlformats.org/officeDocument/2006/relationships/hyperlink" Target="http://www.bom.gov.au/jsp/ncc/cdio/weatherData/av?p_display_type=dailyDataFile&amp;p_nccObsCode=122&amp;p_stn_num=300004&amp;p_c=-18000477210&amp;p_startYear=2009" TargetMode="External"/><Relationship Id="rId63" Type="http://schemas.openxmlformats.org/officeDocument/2006/relationships/hyperlink" Target="http://www.bom.gov.au/jsp/ncc/cdio/weatherData/av?p_display_type=dailyDataFile&amp;p_nccObsCode=122&amp;p_stn_num=300004&amp;p_c=-18000477210&amp;p_startYear=2010" TargetMode="External"/><Relationship Id="rId64" Type="http://schemas.openxmlformats.org/officeDocument/2006/relationships/hyperlink" Target="http://www.bom.gov.au/jsp/ncc/cdio/weatherData/av?p_display_type=dailyDataFile&amp;p_nccObsCode=122&amp;p_stn_num=300004&amp;p_c=-18000477210&amp;p_startYear=2011" TargetMode="External"/><Relationship Id="rId65" Type="http://schemas.openxmlformats.org/officeDocument/2006/relationships/hyperlink" Target="http://www.bom.gov.au/jsp/ncc/cdio/weatherData/av?p_display_type=dailyDataFile&amp;p_nccObsCode=122&amp;p_stn_num=300004&amp;p_c=-18000477210&amp;p_startYear=2012" TargetMode="External"/><Relationship Id="rId66" Type="http://schemas.openxmlformats.org/officeDocument/2006/relationships/hyperlink" Target="http://www.bom.gov.au/jsp/ncc/cdio/weatherData/av?p_display_type=dailyDataFile&amp;p_nccObsCode=122&amp;p_stn_num=300004&amp;p_c=-18000477210&amp;p_startYear=2013" TargetMode="External"/><Relationship Id="rId67" Type="http://schemas.openxmlformats.org/officeDocument/2006/relationships/hyperlink" Target="http://www.bom.gov.au/jsp/ncc/cdio/weatherData/av?p_display_type=dailyDataFile&amp;p_nccObsCode=122&amp;p_stn_num=300004&amp;p_c=-18000477210&amp;p_startYear=2014" TargetMode="External"/><Relationship Id="rId68" Type="http://schemas.openxmlformats.org/officeDocument/2006/relationships/hyperlink" Target="http://www.bom.gov.au/jsp/ncc/cdio/weatherData/av?p_display_type=dailyDataFile&amp;p_nccObsCode=122&amp;p_stn_num=300004&amp;p_c=-18000477210&amp;p_startYear=2015" TargetMode="External"/><Relationship Id="rId69" Type="http://schemas.openxmlformats.org/officeDocument/2006/relationships/hyperlink" Target="http://www.bom.gov.au/jsp/ncc/cdio/weatherData/av?p_display_type=dailyDataFile&amp;p_nccObsCode=122&amp;p_stn_num=300004&amp;p_c=-18000477210&amp;p_startYear=2016" TargetMode="External"/><Relationship Id="rId70" Type="http://schemas.openxmlformats.org/officeDocument/2006/relationships/hyperlink" Target="http://www.bom.gov.au/jsp/ncc/cdio/weatherData/av?p_display_type=dailyDataFile&amp;p_nccObsCode=122&amp;p_stn_num=300004&amp;p_c=-18000477210&amp;p_startYear=2017" TargetMode="External"/><Relationship Id="rId71" Type="http://schemas.openxmlformats.org/officeDocument/2006/relationships/hyperlink" Target="http://www.bom.gov.au/jsp/ncc/cdio/weatherData/av?p_display_type=dailyDataFile&amp;p_nccObsCode=122&amp;p_stn_num=300004&amp;p_c=-18000477210&amp;p_startYear=2018" TargetMode="External"/><Relationship Id="rId72" Type="http://schemas.openxmlformats.org/officeDocument/2006/relationships/hyperlink" Target="http://www.bom.gov.au/jsp/ncc/cdio/weatherData/av?p_display_type=dailyDataFile&amp;p_nccObsCode=122&amp;p_stn_num=300004&amp;p_c=-18000477210&amp;p_startYear=2019" TargetMode="External"/><Relationship Id="rId73" Type="http://schemas.openxmlformats.org/officeDocument/2006/relationships/hyperlink" Target="http://www.bom.gov.au/jsp/ncc/cdio/weatherData/av?p_display_type=dailyDataFile&amp;p_nccObsCode=123&amp;p_stn_num=300004&amp;p_c=-18000477406&amp;p_startYear=1948" TargetMode="External"/><Relationship Id="rId74" Type="http://schemas.openxmlformats.org/officeDocument/2006/relationships/hyperlink" Target="http://www.bom.gov.au/jsp/ncc/cdio/weatherData/av?p_display_type=dailyDataFile&amp;p_nccObsCode=123&amp;p_stn_num=300004&amp;p_c=-18000477406&amp;p_startYear=1949" TargetMode="External"/><Relationship Id="rId75" Type="http://schemas.openxmlformats.org/officeDocument/2006/relationships/hyperlink" Target="http://www.bom.gov.au/jsp/ncc/cdio/weatherData/av?p_display_type=dailyDataFile&amp;p_nccObsCode=123&amp;p_stn_num=300004&amp;p_c=-18000477406&amp;p_startYear=1950" TargetMode="External"/><Relationship Id="rId76" Type="http://schemas.openxmlformats.org/officeDocument/2006/relationships/hyperlink" Target="http://www.bom.gov.au/jsp/ncc/cdio/weatherData/av?p_display_type=dailyDataFile&amp;p_nccObsCode=123&amp;p_stn_num=300004&amp;p_c=-18000477406&amp;p_startYear=1951" TargetMode="External"/><Relationship Id="rId77" Type="http://schemas.openxmlformats.org/officeDocument/2006/relationships/hyperlink" Target="http://www.bom.gov.au/jsp/ncc/cdio/weatherData/av?p_display_type=dailyDataFile&amp;p_nccObsCode=123&amp;p_stn_num=300004&amp;p_c=-18000477406&amp;p_startYear=1952" TargetMode="External"/><Relationship Id="rId78" Type="http://schemas.openxmlformats.org/officeDocument/2006/relationships/hyperlink" Target="http://www.bom.gov.au/jsp/ncc/cdio/weatherData/av?p_display_type=dailyDataFile&amp;p_nccObsCode=123&amp;p_stn_num=300004&amp;p_c=-18000477406&amp;p_startYear=1953" TargetMode="External"/><Relationship Id="rId79" Type="http://schemas.openxmlformats.org/officeDocument/2006/relationships/hyperlink" Target="http://www.bom.gov.au/jsp/ncc/cdio/weatherData/av?p_display_type=dailyDataFile&amp;p_nccObsCode=123&amp;p_stn_num=300004&amp;p_c=-18000477406&amp;p_startYear=1954" TargetMode="External"/><Relationship Id="rId80" Type="http://schemas.openxmlformats.org/officeDocument/2006/relationships/hyperlink" Target="http://www.bom.gov.au/jsp/ncc/cdio/weatherData/av?p_display_type=dailyDataFile&amp;p_nccObsCode=123&amp;p_stn_num=300004&amp;p_c=-18000477406&amp;p_startYear=1955" TargetMode="External"/><Relationship Id="rId81" Type="http://schemas.openxmlformats.org/officeDocument/2006/relationships/hyperlink" Target="http://www.bom.gov.au/jsp/ncc/cdio/weatherData/av?p_display_type=dailyDataFile&amp;p_nccObsCode=123&amp;p_stn_num=300004&amp;p_c=-18000477406&amp;p_startYear=1956" TargetMode="External"/><Relationship Id="rId82" Type="http://schemas.openxmlformats.org/officeDocument/2006/relationships/hyperlink" Target="http://www.bom.gov.au/jsp/ncc/cdio/weatherData/av?p_display_type=dailyDataFile&amp;p_nccObsCode=123&amp;p_stn_num=300004&amp;p_c=-18000477406&amp;p_startYear=1957" TargetMode="External"/><Relationship Id="rId83" Type="http://schemas.openxmlformats.org/officeDocument/2006/relationships/hyperlink" Target="http://www.bom.gov.au/jsp/ncc/cdio/weatherData/av?p_display_type=dailyDataFile&amp;p_nccObsCode=123&amp;p_stn_num=300004&amp;p_c=-18000477406&amp;p_startYear=1958" TargetMode="External"/><Relationship Id="rId84" Type="http://schemas.openxmlformats.org/officeDocument/2006/relationships/hyperlink" Target="http://www.bom.gov.au/jsp/ncc/cdio/weatherData/av?p_display_type=dailyDataFile&amp;p_nccObsCode=123&amp;p_stn_num=300004&amp;p_c=-18000477406&amp;p_startYear=1959" TargetMode="External"/><Relationship Id="rId85" Type="http://schemas.openxmlformats.org/officeDocument/2006/relationships/hyperlink" Target="http://www.bom.gov.au/jsp/ncc/cdio/weatherData/av?p_display_type=dailyDataFile&amp;p_nccObsCode=123&amp;p_stn_num=300004&amp;p_c=-18000477406&amp;p_startYear=1960" TargetMode="External"/><Relationship Id="rId86" Type="http://schemas.openxmlformats.org/officeDocument/2006/relationships/hyperlink" Target="http://www.bom.gov.au/jsp/ncc/cdio/weatherData/av?p_display_type=dailyDataFile&amp;p_nccObsCode=123&amp;p_stn_num=300004&amp;p_c=-18000477406&amp;p_startYear=1961" TargetMode="External"/><Relationship Id="rId87" Type="http://schemas.openxmlformats.org/officeDocument/2006/relationships/hyperlink" Target="http://www.bom.gov.au/jsp/ncc/cdio/weatherData/av?p_display_type=dailyDataFile&amp;p_nccObsCode=123&amp;p_stn_num=300004&amp;p_c=-18000477406&amp;p_startYear=1962" TargetMode="External"/><Relationship Id="rId88" Type="http://schemas.openxmlformats.org/officeDocument/2006/relationships/hyperlink" Target="http://www.bom.gov.au/jsp/ncc/cdio/weatherData/av?p_display_type=dailyDataFile&amp;p_nccObsCode=123&amp;p_stn_num=300004&amp;p_c=-18000477406&amp;p_startYear=1963" TargetMode="External"/><Relationship Id="rId89" Type="http://schemas.openxmlformats.org/officeDocument/2006/relationships/hyperlink" Target="http://www.bom.gov.au/jsp/ncc/cdio/weatherData/av?p_display_type=dailyDataFile&amp;p_nccObsCode=123&amp;p_stn_num=300004&amp;p_c=-18000477406&amp;p_startYear=1964" TargetMode="External"/><Relationship Id="rId90" Type="http://schemas.openxmlformats.org/officeDocument/2006/relationships/hyperlink" Target="http://www.bom.gov.au/jsp/ncc/cdio/weatherData/av?p_display_type=dailyDataFile&amp;p_nccObsCode=123&amp;p_stn_num=300004&amp;p_c=-18000477406&amp;p_startYear=1965" TargetMode="External"/><Relationship Id="rId91" Type="http://schemas.openxmlformats.org/officeDocument/2006/relationships/hyperlink" Target="http://www.bom.gov.au/jsp/ncc/cdio/weatherData/av?p_display_type=dailyDataFile&amp;p_nccObsCode=123&amp;p_stn_num=300004&amp;p_c=-18000477406&amp;p_startYear=1966" TargetMode="External"/><Relationship Id="rId92" Type="http://schemas.openxmlformats.org/officeDocument/2006/relationships/hyperlink" Target="http://www.bom.gov.au/jsp/ncc/cdio/weatherData/av?p_display_type=dailyDataFile&amp;p_nccObsCode=123&amp;p_stn_num=300004&amp;p_c=-18000477406&amp;p_startYear=1967" TargetMode="External"/><Relationship Id="rId93" Type="http://schemas.openxmlformats.org/officeDocument/2006/relationships/hyperlink" Target="http://www.bom.gov.au/jsp/ncc/cdio/weatherData/av?p_display_type=dailyDataFile&amp;p_nccObsCode=123&amp;p_stn_num=300004&amp;p_c=-18000477406&amp;p_startYear=1968" TargetMode="External"/><Relationship Id="rId94" Type="http://schemas.openxmlformats.org/officeDocument/2006/relationships/hyperlink" Target="http://www.bom.gov.au/jsp/ncc/cdio/weatherData/av?p_display_type=dailyDataFile&amp;p_nccObsCode=123&amp;p_stn_num=300004&amp;p_c=-18000477406&amp;p_startYear=1969" TargetMode="External"/><Relationship Id="rId95" Type="http://schemas.openxmlformats.org/officeDocument/2006/relationships/hyperlink" Target="http://www.bom.gov.au/jsp/ncc/cdio/weatherData/av?p_display_type=dailyDataFile&amp;p_nccObsCode=123&amp;p_stn_num=300004&amp;p_c=-18000477406&amp;p_startYear=1970" TargetMode="External"/><Relationship Id="rId96" Type="http://schemas.openxmlformats.org/officeDocument/2006/relationships/hyperlink" Target="http://www.bom.gov.au/jsp/ncc/cdio/weatherData/av?p_display_type=dailyDataFile&amp;p_nccObsCode=123&amp;p_stn_num=300004&amp;p_c=-18000477406&amp;p_startYear=1971" TargetMode="External"/><Relationship Id="rId97" Type="http://schemas.openxmlformats.org/officeDocument/2006/relationships/hyperlink" Target="http://www.bom.gov.au/jsp/ncc/cdio/weatherData/av?p_display_type=dailyDataFile&amp;p_nccObsCode=123&amp;p_stn_num=300004&amp;p_c=-18000477406&amp;p_startYear=1972" TargetMode="External"/><Relationship Id="rId98" Type="http://schemas.openxmlformats.org/officeDocument/2006/relationships/hyperlink" Target="http://www.bom.gov.au/jsp/ncc/cdio/weatherData/av?p_display_type=dailyDataFile&amp;p_nccObsCode=123&amp;p_stn_num=300004&amp;p_c=-18000477406&amp;p_startYear=1973" TargetMode="External"/><Relationship Id="rId99" Type="http://schemas.openxmlformats.org/officeDocument/2006/relationships/hyperlink" Target="http://www.bom.gov.au/jsp/ncc/cdio/weatherData/av?p_display_type=dailyDataFile&amp;p_nccObsCode=123&amp;p_stn_num=300004&amp;p_c=-18000477406&amp;p_startYear=1974" TargetMode="External"/><Relationship Id="rId100" Type="http://schemas.openxmlformats.org/officeDocument/2006/relationships/hyperlink" Target="http://www.bom.gov.au/jsp/ncc/cdio/weatherData/av?p_display_type=dailyDataFile&amp;p_nccObsCode=123&amp;p_stn_num=300004&amp;p_c=-18000477406&amp;p_startYear=1975" TargetMode="External"/><Relationship Id="rId101" Type="http://schemas.openxmlformats.org/officeDocument/2006/relationships/hyperlink" Target="http://www.bom.gov.au/jsp/ncc/cdio/weatherData/av?p_display_type=dailyDataFile&amp;p_nccObsCode=123&amp;p_stn_num=300004&amp;p_c=-18000477406&amp;p_startYear=1976" TargetMode="External"/><Relationship Id="rId102" Type="http://schemas.openxmlformats.org/officeDocument/2006/relationships/hyperlink" Target="http://www.bom.gov.au/jsp/ncc/cdio/weatherData/av?p_display_type=dailyDataFile&amp;p_nccObsCode=123&amp;p_stn_num=300004&amp;p_c=-18000477406&amp;p_startYear=1977" TargetMode="External"/><Relationship Id="rId103" Type="http://schemas.openxmlformats.org/officeDocument/2006/relationships/hyperlink" Target="http://www.bom.gov.au/jsp/ncc/cdio/weatherData/av?p_display_type=dailyDataFile&amp;p_nccObsCode=123&amp;p_stn_num=300004&amp;p_c=-18000477406&amp;p_startYear=1978" TargetMode="External"/><Relationship Id="rId104" Type="http://schemas.openxmlformats.org/officeDocument/2006/relationships/hyperlink" Target="http://www.bom.gov.au/jsp/ncc/cdio/weatherData/av?p_display_type=dailyDataFile&amp;p_nccObsCode=123&amp;p_stn_num=300004&amp;p_c=-18000477406&amp;p_startYear=1979" TargetMode="External"/><Relationship Id="rId105" Type="http://schemas.openxmlformats.org/officeDocument/2006/relationships/hyperlink" Target="http://www.bom.gov.au/jsp/ncc/cdio/weatherData/av?p_display_type=dailyDataFile&amp;p_nccObsCode=123&amp;p_stn_num=300004&amp;p_c=-18000477406&amp;p_startYear=1980" TargetMode="External"/><Relationship Id="rId106" Type="http://schemas.openxmlformats.org/officeDocument/2006/relationships/hyperlink" Target="http://www.bom.gov.au/jsp/ncc/cdio/weatherData/av?p_display_type=dailyDataFile&amp;p_nccObsCode=123&amp;p_stn_num=300004&amp;p_c=-18000477406&amp;p_startYear=1981" TargetMode="External"/><Relationship Id="rId107" Type="http://schemas.openxmlformats.org/officeDocument/2006/relationships/hyperlink" Target="http://www.bom.gov.au/jsp/ncc/cdio/weatherData/av?p_display_type=dailyDataFile&amp;p_nccObsCode=123&amp;p_stn_num=300004&amp;p_c=-18000477406&amp;p_startYear=1982" TargetMode="External"/><Relationship Id="rId108" Type="http://schemas.openxmlformats.org/officeDocument/2006/relationships/hyperlink" Target="http://www.bom.gov.au/jsp/ncc/cdio/weatherData/av?p_display_type=dailyDataFile&amp;p_nccObsCode=123&amp;p_stn_num=300004&amp;p_c=-18000477406&amp;p_startYear=1983" TargetMode="External"/><Relationship Id="rId109" Type="http://schemas.openxmlformats.org/officeDocument/2006/relationships/hyperlink" Target="http://www.bom.gov.au/jsp/ncc/cdio/weatherData/av?p_display_type=dailyDataFile&amp;p_nccObsCode=123&amp;p_stn_num=300004&amp;p_c=-18000477406&amp;p_startYear=1984" TargetMode="External"/><Relationship Id="rId110" Type="http://schemas.openxmlformats.org/officeDocument/2006/relationships/hyperlink" Target="http://www.bom.gov.au/jsp/ncc/cdio/weatherData/av?p_display_type=dailyDataFile&amp;p_nccObsCode=123&amp;p_stn_num=300004&amp;p_c=-18000477406&amp;p_startYear=1985" TargetMode="External"/><Relationship Id="rId111" Type="http://schemas.openxmlformats.org/officeDocument/2006/relationships/hyperlink" Target="http://www.bom.gov.au/jsp/ncc/cdio/weatherData/av?p_display_type=dailyDataFile&amp;p_nccObsCode=123&amp;p_stn_num=300004&amp;p_c=-18000477406&amp;p_startYear=1986" TargetMode="External"/><Relationship Id="rId112" Type="http://schemas.openxmlformats.org/officeDocument/2006/relationships/hyperlink" Target="http://www.bom.gov.au/jsp/ncc/cdio/weatherData/av?p_display_type=dailyDataFile&amp;p_nccObsCode=123&amp;p_stn_num=300004&amp;p_c=-18000477406&amp;p_startYear=1987" TargetMode="External"/><Relationship Id="rId113" Type="http://schemas.openxmlformats.org/officeDocument/2006/relationships/hyperlink" Target="http://www.bom.gov.au/jsp/ncc/cdio/weatherData/av?p_display_type=dailyDataFile&amp;p_nccObsCode=123&amp;p_stn_num=300004&amp;p_c=-18000477406&amp;p_startYear=1988" TargetMode="External"/><Relationship Id="rId114" Type="http://schemas.openxmlformats.org/officeDocument/2006/relationships/hyperlink" Target="http://www.bom.gov.au/jsp/ncc/cdio/weatherData/av?p_display_type=dailyDataFile&amp;p_nccObsCode=123&amp;p_stn_num=300004&amp;p_c=-18000477406&amp;p_startYear=1989" TargetMode="External"/><Relationship Id="rId115" Type="http://schemas.openxmlformats.org/officeDocument/2006/relationships/hyperlink" Target="http://www.bom.gov.au/jsp/ncc/cdio/weatherData/av?p_display_type=dailyDataFile&amp;p_nccObsCode=123&amp;p_stn_num=300004&amp;p_c=-18000477406&amp;p_startYear=1990" TargetMode="External"/><Relationship Id="rId116" Type="http://schemas.openxmlformats.org/officeDocument/2006/relationships/hyperlink" Target="http://www.bom.gov.au/jsp/ncc/cdio/weatherData/av?p_display_type=dailyDataFile&amp;p_nccObsCode=123&amp;p_stn_num=300004&amp;p_c=-18000477406&amp;p_startYear=1991" TargetMode="External"/><Relationship Id="rId117" Type="http://schemas.openxmlformats.org/officeDocument/2006/relationships/hyperlink" Target="http://www.bom.gov.au/jsp/ncc/cdio/weatherData/av?p_display_type=dailyDataFile&amp;p_nccObsCode=123&amp;p_stn_num=300004&amp;p_c=-18000477406&amp;p_startYear=1992" TargetMode="External"/><Relationship Id="rId118" Type="http://schemas.openxmlformats.org/officeDocument/2006/relationships/hyperlink" Target="http://www.bom.gov.au/jsp/ncc/cdio/weatherData/av?p_display_type=dailyDataFile&amp;p_nccObsCode=123&amp;p_stn_num=300004&amp;p_c=-18000477406&amp;p_startYear=1993" TargetMode="External"/><Relationship Id="rId119" Type="http://schemas.openxmlformats.org/officeDocument/2006/relationships/hyperlink" Target="http://www.bom.gov.au/jsp/ncc/cdio/weatherData/av?p_display_type=dailyDataFile&amp;p_nccObsCode=123&amp;p_stn_num=300004&amp;p_c=-18000477406&amp;p_startYear=1994" TargetMode="External"/><Relationship Id="rId120" Type="http://schemas.openxmlformats.org/officeDocument/2006/relationships/hyperlink" Target="http://www.bom.gov.au/jsp/ncc/cdio/weatherData/av?p_display_type=dailyDataFile&amp;p_nccObsCode=123&amp;p_stn_num=300004&amp;p_c=-18000477406&amp;p_startYear=1995" TargetMode="External"/><Relationship Id="rId121" Type="http://schemas.openxmlformats.org/officeDocument/2006/relationships/hyperlink" Target="http://www.bom.gov.au/jsp/ncc/cdio/weatherData/av?p_display_type=dailyDataFile&amp;p_nccObsCode=123&amp;p_stn_num=300004&amp;p_c=-18000477406&amp;p_startYear=1996" TargetMode="External"/><Relationship Id="rId122" Type="http://schemas.openxmlformats.org/officeDocument/2006/relationships/hyperlink" Target="http://www.bom.gov.au/jsp/ncc/cdio/weatherData/av?p_display_type=dailyDataFile&amp;p_nccObsCode=123&amp;p_stn_num=300004&amp;p_c=-18000477406&amp;p_startYear=1997" TargetMode="External"/><Relationship Id="rId123" Type="http://schemas.openxmlformats.org/officeDocument/2006/relationships/hyperlink" Target="http://www.bom.gov.au/jsp/ncc/cdio/weatherData/av?p_display_type=dailyDataFile&amp;p_nccObsCode=123&amp;p_stn_num=300004&amp;p_c=-18000477406&amp;p_startYear=1998" TargetMode="External"/><Relationship Id="rId124" Type="http://schemas.openxmlformats.org/officeDocument/2006/relationships/hyperlink" Target="http://www.bom.gov.au/jsp/ncc/cdio/weatherData/av?p_display_type=dailyDataFile&amp;p_nccObsCode=123&amp;p_stn_num=300004&amp;p_c=-18000477406&amp;p_startYear=1999" TargetMode="External"/><Relationship Id="rId125" Type="http://schemas.openxmlformats.org/officeDocument/2006/relationships/hyperlink" Target="http://www.bom.gov.au/jsp/ncc/cdio/weatherData/av?p_display_type=dailyDataFile&amp;p_nccObsCode=123&amp;p_stn_num=300004&amp;p_c=-18000477406&amp;p_startYear=2000" TargetMode="External"/><Relationship Id="rId126" Type="http://schemas.openxmlformats.org/officeDocument/2006/relationships/hyperlink" Target="http://www.bom.gov.au/jsp/ncc/cdio/weatherData/av?p_display_type=dailyDataFile&amp;p_nccObsCode=123&amp;p_stn_num=300004&amp;p_c=-18000477406&amp;p_startYear=2001" TargetMode="External"/><Relationship Id="rId127" Type="http://schemas.openxmlformats.org/officeDocument/2006/relationships/hyperlink" Target="http://www.bom.gov.au/jsp/ncc/cdio/weatherData/av?p_display_type=dailyDataFile&amp;p_nccObsCode=123&amp;p_stn_num=300004&amp;p_c=-18000477406&amp;p_startYear=2002" TargetMode="External"/><Relationship Id="rId128" Type="http://schemas.openxmlformats.org/officeDocument/2006/relationships/hyperlink" Target="http://www.bom.gov.au/jsp/ncc/cdio/weatherData/av?p_display_type=dailyDataFile&amp;p_nccObsCode=123&amp;p_stn_num=300004&amp;p_c=-18000477406&amp;p_startYear=2003" TargetMode="External"/><Relationship Id="rId129" Type="http://schemas.openxmlformats.org/officeDocument/2006/relationships/hyperlink" Target="http://www.bom.gov.au/jsp/ncc/cdio/weatherData/av?p_display_type=dailyDataFile&amp;p_nccObsCode=123&amp;p_stn_num=300004&amp;p_c=-18000477406&amp;p_startYear=2004" TargetMode="External"/><Relationship Id="rId130" Type="http://schemas.openxmlformats.org/officeDocument/2006/relationships/hyperlink" Target="http://www.bom.gov.au/jsp/ncc/cdio/weatherData/av?p_display_type=dailyDataFile&amp;p_nccObsCode=123&amp;p_stn_num=300004&amp;p_c=-18000477406&amp;p_startYear=2005" TargetMode="External"/><Relationship Id="rId131" Type="http://schemas.openxmlformats.org/officeDocument/2006/relationships/hyperlink" Target="http://www.bom.gov.au/jsp/ncc/cdio/weatherData/av?p_display_type=dailyDataFile&amp;p_nccObsCode=123&amp;p_stn_num=300004&amp;p_c=-18000477406&amp;p_startYear=2006" TargetMode="External"/><Relationship Id="rId132" Type="http://schemas.openxmlformats.org/officeDocument/2006/relationships/hyperlink" Target="http://www.bom.gov.au/jsp/ncc/cdio/weatherData/av?p_display_type=dailyDataFile&amp;p_nccObsCode=123&amp;p_stn_num=300004&amp;p_c=-18000477406&amp;p_startYear=2007" TargetMode="External"/><Relationship Id="rId133" Type="http://schemas.openxmlformats.org/officeDocument/2006/relationships/hyperlink" Target="http://www.bom.gov.au/jsp/ncc/cdio/weatherData/av?p_display_type=dailyDataFile&amp;p_nccObsCode=123&amp;p_stn_num=300004&amp;p_c=-18000477406&amp;p_startYear=2008" TargetMode="External"/><Relationship Id="rId134" Type="http://schemas.openxmlformats.org/officeDocument/2006/relationships/hyperlink" Target="http://www.bom.gov.au/jsp/ncc/cdio/weatherData/av?p_display_type=dailyDataFile&amp;p_nccObsCode=123&amp;p_stn_num=300004&amp;p_c=-18000477406&amp;p_startYear=2009" TargetMode="External"/><Relationship Id="rId135" Type="http://schemas.openxmlformats.org/officeDocument/2006/relationships/hyperlink" Target="http://www.bom.gov.au/jsp/ncc/cdio/weatherData/av?p_display_type=dailyDataFile&amp;p_nccObsCode=123&amp;p_stn_num=300004&amp;p_c=-18000477406&amp;p_startYear=2010" TargetMode="External"/><Relationship Id="rId136" Type="http://schemas.openxmlformats.org/officeDocument/2006/relationships/hyperlink" Target="http://www.bom.gov.au/jsp/ncc/cdio/weatherData/av?p_display_type=dailyDataFile&amp;p_nccObsCode=123&amp;p_stn_num=300004&amp;p_c=-18000477406&amp;p_startYear=2011" TargetMode="External"/><Relationship Id="rId137" Type="http://schemas.openxmlformats.org/officeDocument/2006/relationships/hyperlink" Target="http://www.bom.gov.au/jsp/ncc/cdio/weatherData/av?p_display_type=dailyDataFile&amp;p_nccObsCode=123&amp;p_stn_num=300004&amp;p_c=-18000477406&amp;p_startYear=2012" TargetMode="External"/><Relationship Id="rId138" Type="http://schemas.openxmlformats.org/officeDocument/2006/relationships/hyperlink" Target="http://www.bom.gov.au/jsp/ncc/cdio/weatherData/av?p_display_type=dailyDataFile&amp;p_nccObsCode=123&amp;p_stn_num=300004&amp;p_c=-18000477406&amp;p_startYear=2013" TargetMode="External"/><Relationship Id="rId139" Type="http://schemas.openxmlformats.org/officeDocument/2006/relationships/hyperlink" Target="http://www.bom.gov.au/jsp/ncc/cdio/weatherData/av?p_display_type=dailyDataFile&amp;p_nccObsCode=123&amp;p_stn_num=300004&amp;p_c=-18000477406&amp;p_startYear=2014" TargetMode="External"/><Relationship Id="rId140" Type="http://schemas.openxmlformats.org/officeDocument/2006/relationships/hyperlink" Target="http://www.bom.gov.au/jsp/ncc/cdio/weatherData/av?p_display_type=dailyDataFile&amp;p_nccObsCode=123&amp;p_stn_num=300004&amp;p_c=-18000477406&amp;p_startYear=2015" TargetMode="External"/><Relationship Id="rId141" Type="http://schemas.openxmlformats.org/officeDocument/2006/relationships/hyperlink" Target="http://www.bom.gov.au/jsp/ncc/cdio/weatherData/av?p_display_type=dailyDataFile&amp;p_nccObsCode=123&amp;p_stn_num=300004&amp;p_c=-18000477406&amp;p_startYear=2016" TargetMode="External"/><Relationship Id="rId142" Type="http://schemas.openxmlformats.org/officeDocument/2006/relationships/hyperlink" Target="http://www.bom.gov.au/jsp/ncc/cdio/weatherData/av?p_display_type=dailyDataFile&amp;p_nccObsCode=123&amp;p_stn_num=300004&amp;p_c=-18000477406&amp;p_startYear=2017" TargetMode="External"/><Relationship Id="rId143" Type="http://schemas.openxmlformats.org/officeDocument/2006/relationships/hyperlink" Target="http://www.bom.gov.au/jsp/ncc/cdio/weatherData/av?p_display_type=dailyDataFile&amp;p_nccObsCode=123&amp;p_stn_num=300004&amp;p_c=-18000477406&amp;p_startYear=2018" TargetMode="External"/><Relationship Id="rId144" Type="http://schemas.openxmlformats.org/officeDocument/2006/relationships/hyperlink" Target="http://www.bom.gov.au/jsp/ncc/cdio/weatherData/av?p_display_type=dailyDataFile&amp;p_nccObsCode=123&amp;p_stn_num=300004&amp;p_c=-18000477406&amp;p_startYear=2019" TargetMode="External"/><Relationship Id="rId145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47:AP520"/>
  <sheetViews>
    <sheetView showFormulas="false" showGridLines="true" showRowColHeaders="true" showZeros="true" rightToLeft="false" tabSelected="true" showOutlineSymbols="true" defaultGridColor="true" view="normal" topLeftCell="A294" colorId="64" zoomScale="75" zoomScaleNormal="75" zoomScalePageLayoutView="100" workbookViewId="0">
      <selection pane="topLeft" activeCell="F324" activeCellId="0" sqref="F324"/>
    </sheetView>
  </sheetViews>
  <sheetFormatPr defaultColWidth="11.5703125" defaultRowHeight="12.75" zeroHeight="false" outlineLevelRow="0" outlineLevelCol="0"/>
  <cols>
    <col collapsed="false" customWidth="true" hidden="false" outlineLevel="0" max="2" min="1" style="0" width="6.43"/>
    <col collapsed="false" customWidth="true" hidden="false" outlineLevel="0" max="3" min="3" style="1" width="6.43"/>
    <col collapsed="false" customWidth="true" hidden="false" outlineLevel="0" max="4" min="4" style="2" width="6.43"/>
    <col collapsed="false" customWidth="true" hidden="false" outlineLevel="0" max="5" min="5" style="0" width="6.43"/>
    <col collapsed="false" customWidth="true" hidden="false" outlineLevel="0" max="6" min="6" style="3" width="6.43"/>
    <col collapsed="false" customWidth="true" hidden="false" outlineLevel="0" max="8" min="7" style="0" width="6.43"/>
    <col collapsed="false" customWidth="true" hidden="false" outlineLevel="0" max="9" min="9" style="4" width="6.43"/>
    <col collapsed="false" customWidth="true" hidden="false" outlineLevel="0" max="10" min="10" style="0" width="5.42"/>
    <col collapsed="false" customWidth="true" hidden="false" outlineLevel="0" max="27" min="27" style="0" width="85.71"/>
  </cols>
  <sheetData>
    <row r="47" customFormat="false" ht="12.75" hidden="false" customHeight="false" outlineLevel="0" collapsed="false">
      <c r="B47" s="5"/>
      <c r="C47" s="6" t="s">
        <v>0</v>
      </c>
      <c r="D47" s="7" t="s">
        <v>1</v>
      </c>
      <c r="E47" s="8" t="s">
        <v>2</v>
      </c>
      <c r="F47" s="9" t="s">
        <v>3</v>
      </c>
    </row>
    <row r="48" customFormat="false" ht="12.75" hidden="false" customHeight="false" outlineLevel="0" collapsed="false">
      <c r="A48" s="0" t="n">
        <v>1948</v>
      </c>
      <c r="B48" s="5" t="n">
        <f aca="false">AVERAGE(AP48,BP48,CP46)</f>
        <v>6.19166666666667</v>
      </c>
      <c r="G48" s="10" t="n">
        <f aca="false">MAX(AD48:AO48,BD48:BO48,CD48:CO48,DD48:DO48,ED48:EO48,FD48:FO48,GD48:GO48)</f>
        <v>8</v>
      </c>
      <c r="H48" s="11" t="n">
        <f aca="false">MEDIAN(AD48:AO48)</f>
        <v>6.25</v>
      </c>
      <c r="I48" s="5" t="n">
        <f aca="false">MIN(AD48:AO48,BD48:BO48,CD48:CO48,DD48:DO48,ED48:EO48,FD48:FO48,GD48:GO48)</f>
        <v>4.4</v>
      </c>
      <c r="J48" s="12" t="n">
        <f aca="false">(G48+I48)/2</f>
        <v>6.2</v>
      </c>
      <c r="AB48" s="8"/>
      <c r="AC48" s="13" t="s">
        <v>4</v>
      </c>
      <c r="AD48" s="14" t="n">
        <f aca="false">(AD49+AD50)/2</f>
        <v>8</v>
      </c>
      <c r="AE48" s="14" t="n">
        <f aca="false">(AE49+AE50)/2</f>
        <v>7.2</v>
      </c>
      <c r="AF48" s="14" t="n">
        <f aca="false">(AF49+AF50)/2</f>
        <v>6.7</v>
      </c>
      <c r="AG48" s="15" t="n">
        <v>6.8</v>
      </c>
      <c r="AH48" s="15" t="n">
        <v>6.1</v>
      </c>
      <c r="AI48" s="15" t="n">
        <v>5.8</v>
      </c>
      <c r="AJ48" s="15" t="n">
        <v>4.4</v>
      </c>
      <c r="AK48" s="15" t="n">
        <v>5.2</v>
      </c>
      <c r="AL48" s="15" t="n">
        <v>5.1</v>
      </c>
      <c r="AM48" s="15" t="n">
        <v>5.3</v>
      </c>
      <c r="AN48" s="15" t="n">
        <v>6.4</v>
      </c>
      <c r="AO48" s="15" t="n">
        <v>7.3</v>
      </c>
      <c r="AP48" s="16" t="n">
        <f aca="false">AVERAGE(AD48:AO48)</f>
        <v>6.19166666666667</v>
      </c>
    </row>
    <row r="49" customFormat="false" ht="12.75" hidden="false" customHeight="false" outlineLevel="0" collapsed="false">
      <c r="B49" s="5" t="n">
        <f aca="false">AVERAGE(AP49,BP49,CP47)</f>
        <v>5.61666666666667</v>
      </c>
      <c r="G49" s="10" t="n">
        <f aca="false">MAX(AD49:AO49,BD49:BO49,CD49:CO49,DD49:DO49,ED49:EO49,FD49:FO49,GD49:GO49)</f>
        <v>7.5</v>
      </c>
      <c r="H49" s="11" t="n">
        <f aca="false">MEDIAN(AD49:AO49)</f>
        <v>5.65</v>
      </c>
      <c r="I49" s="5" t="n">
        <f aca="false">MIN(AD49:AO49,BD49:BO49,CD49:CO49,DD49:DO49,ED49:EO49,FD49:FO49,GD49:GO49)</f>
        <v>3</v>
      </c>
      <c r="J49" s="12" t="n">
        <f aca="false">(G49+I49)/2</f>
        <v>5.25</v>
      </c>
      <c r="AB49" s="8"/>
      <c r="AC49" s="13" t="s">
        <v>5</v>
      </c>
      <c r="AD49" s="15" t="n">
        <v>7.5</v>
      </c>
      <c r="AE49" s="15" t="n">
        <v>7.4</v>
      </c>
      <c r="AF49" s="15" t="n">
        <v>6.3</v>
      </c>
      <c r="AG49" s="15" t="n">
        <v>6</v>
      </c>
      <c r="AH49" s="15" t="n">
        <v>5.5</v>
      </c>
      <c r="AI49" s="15" t="n">
        <v>5</v>
      </c>
      <c r="AJ49" s="15" t="n">
        <v>3.6</v>
      </c>
      <c r="AK49" s="15" t="n">
        <v>3</v>
      </c>
      <c r="AL49" s="15" t="n">
        <v>4.3</v>
      </c>
      <c r="AM49" s="15" t="n">
        <v>5.6</v>
      </c>
      <c r="AN49" s="15" t="n">
        <v>5.7</v>
      </c>
      <c r="AO49" s="15" t="n">
        <v>7.5</v>
      </c>
      <c r="AP49" s="16" t="n">
        <f aca="false">AVERAGE(AD49:AO49)</f>
        <v>5.61666666666667</v>
      </c>
    </row>
    <row r="50" customFormat="false" ht="12.75" hidden="false" customHeight="false" outlineLevel="0" collapsed="false">
      <c r="A50" s="17" t="n">
        <v>1950</v>
      </c>
      <c r="B50" s="5" t="n">
        <f aca="false">AVERAGE(AP50,BP50,CP48)</f>
        <v>6.025</v>
      </c>
      <c r="C50" s="18"/>
      <c r="G50" s="10" t="n">
        <f aca="false">MAX(AD50:AO50,BD50:BO50,CD50:CO50,DD50:DO50,ED50:EO50,FD50:FO50,GD50:GO50)</f>
        <v>8.5</v>
      </c>
      <c r="H50" s="11" t="n">
        <f aca="false">MEDIAN(AD50:AO50)</f>
        <v>6.15</v>
      </c>
      <c r="I50" s="5" t="n">
        <f aca="false">MIN(AD50:AO50,BD50:BO50,CD50:CO50,DD50:DO50,ED50:EO50,FD50:FO50,GD50:GO50)</f>
        <v>3.7</v>
      </c>
      <c r="J50" s="12" t="n">
        <f aca="false">(G50+I50)/2</f>
        <v>6.1</v>
      </c>
      <c r="AB50" s="8"/>
      <c r="AC50" s="13" t="s">
        <v>6</v>
      </c>
      <c r="AD50" s="15" t="n">
        <v>8.5</v>
      </c>
      <c r="AE50" s="15" t="n">
        <v>7</v>
      </c>
      <c r="AF50" s="15" t="n">
        <v>7.1</v>
      </c>
      <c r="AG50" s="15" t="n">
        <v>6.1</v>
      </c>
      <c r="AH50" s="15" t="n">
        <v>5.8</v>
      </c>
      <c r="AI50" s="15" t="n">
        <v>3.7</v>
      </c>
      <c r="AJ50" s="15" t="n">
        <v>5.2</v>
      </c>
      <c r="AK50" s="15" t="n">
        <v>4.1</v>
      </c>
      <c r="AL50" s="15" t="n">
        <v>5.4</v>
      </c>
      <c r="AM50" s="15" t="n">
        <v>6.2</v>
      </c>
      <c r="AN50" s="15" t="n">
        <v>6.4</v>
      </c>
      <c r="AO50" s="15" t="n">
        <v>6.8</v>
      </c>
      <c r="AP50" s="16" t="n">
        <f aca="false">AVERAGE(AD50:AO50)</f>
        <v>6.025</v>
      </c>
    </row>
    <row r="51" customFormat="false" ht="12.75" hidden="false" customHeight="false" outlineLevel="0" collapsed="false">
      <c r="A51" s="17"/>
      <c r="B51" s="5" t="n">
        <f aca="false">AVERAGE(AP51,BP51,CP49)</f>
        <v>6.31666666666667</v>
      </c>
      <c r="C51" s="18"/>
      <c r="G51" s="10" t="n">
        <f aca="false">MAX(AD51:AO51,BD51:BO51,CD51:CO51,DD51:DO51,ED51:EO51,FD51:FO51,GD51:GO51)</f>
        <v>8.2</v>
      </c>
      <c r="H51" s="11" t="n">
        <f aca="false">MEDIAN(AD51:AO51)</f>
        <v>6.05</v>
      </c>
      <c r="I51" s="5" t="n">
        <f aca="false">MIN(AD51:AO51,BD51:BO51,CD51:CO51,DD51:DO51,ED51:EO51,FD51:FO51,GD51:GO51)</f>
        <v>4.4</v>
      </c>
      <c r="J51" s="12" t="n">
        <f aca="false">(G51+I51)/2</f>
        <v>6.3</v>
      </c>
      <c r="AB51" s="8"/>
      <c r="AC51" s="13" t="s">
        <v>7</v>
      </c>
      <c r="AD51" s="15" t="n">
        <v>7.9</v>
      </c>
      <c r="AE51" s="15" t="n">
        <v>8.1</v>
      </c>
      <c r="AF51" s="15" t="n">
        <v>8.2</v>
      </c>
      <c r="AG51" s="15" t="n">
        <v>7</v>
      </c>
      <c r="AH51" s="15" t="n">
        <v>5.6</v>
      </c>
      <c r="AI51" s="15" t="n">
        <v>4.8</v>
      </c>
      <c r="AJ51" s="15" t="n">
        <v>4.9</v>
      </c>
      <c r="AK51" s="15" t="n">
        <v>4.6</v>
      </c>
      <c r="AL51" s="15" t="n">
        <v>5.7</v>
      </c>
      <c r="AM51" s="15" t="n">
        <v>4.4</v>
      </c>
      <c r="AN51" s="15" t="n">
        <v>6.4</v>
      </c>
      <c r="AO51" s="15" t="n">
        <v>8.2</v>
      </c>
      <c r="AP51" s="16" t="n">
        <f aca="false">AVERAGE(AD51:AO51)</f>
        <v>6.31666666666667</v>
      </c>
    </row>
    <row r="52" customFormat="false" ht="12.75" hidden="false" customHeight="false" outlineLevel="0" collapsed="false">
      <c r="A52" s="17"/>
      <c r="B52" s="5" t="n">
        <f aca="false">AVERAGE(AP52,BP52,CP50)</f>
        <v>6.31666666666667</v>
      </c>
      <c r="C52" s="18" t="n">
        <f aca="false">AVERAGE(B48:B52)</f>
        <v>6.09333333333333</v>
      </c>
      <c r="G52" s="10" t="n">
        <f aca="false">MAX(AD52:AO52,BD52:BO52,CD52:CO52,DD52:DO52,ED52:EO52,FD52:FO52,GD52:GO52)</f>
        <v>8.6</v>
      </c>
      <c r="H52" s="11" t="n">
        <f aca="false">MEDIAN(AD52:AO52)</f>
        <v>6.15</v>
      </c>
      <c r="I52" s="5" t="n">
        <f aca="false">MIN(AD52:AO52,BD52:BO52,CD52:CO52,DD52:DO52,ED52:EO52,FD52:FO52,GD52:GO52)</f>
        <v>4.4</v>
      </c>
      <c r="J52" s="12" t="n">
        <f aca="false">(G52+I52)/2</f>
        <v>6.5</v>
      </c>
      <c r="AB52" s="8"/>
      <c r="AC52" s="13" t="s">
        <v>8</v>
      </c>
      <c r="AD52" s="15" t="n">
        <v>7.9</v>
      </c>
      <c r="AE52" s="15" t="n">
        <v>8</v>
      </c>
      <c r="AF52" s="15" t="n">
        <v>6.9</v>
      </c>
      <c r="AG52" s="15" t="n">
        <v>6.3</v>
      </c>
      <c r="AH52" s="15" t="n">
        <v>4.5</v>
      </c>
      <c r="AI52" s="15" t="n">
        <v>4.4</v>
      </c>
      <c r="AJ52" s="15" t="n">
        <v>5.7</v>
      </c>
      <c r="AK52" s="15" t="n">
        <v>6</v>
      </c>
      <c r="AL52" s="15" t="n">
        <v>6.2</v>
      </c>
      <c r="AM52" s="15" t="n">
        <v>5.2</v>
      </c>
      <c r="AN52" s="15" t="n">
        <v>6.1</v>
      </c>
      <c r="AO52" s="15" t="n">
        <v>8.6</v>
      </c>
      <c r="AP52" s="16" t="n">
        <f aca="false">AVERAGE(AD52:AO52)</f>
        <v>6.31666666666667</v>
      </c>
    </row>
    <row r="53" customFormat="false" ht="12.75" hidden="false" customHeight="false" outlineLevel="0" collapsed="false">
      <c r="A53" s="17"/>
      <c r="B53" s="5" t="n">
        <f aca="false">AVERAGE(AP53,BP53,CP51)</f>
        <v>6.33333333333333</v>
      </c>
      <c r="C53" s="18" t="n">
        <f aca="false">AVERAGE(B49:B53)</f>
        <v>6.12166666666667</v>
      </c>
      <c r="D53" s="10"/>
      <c r="G53" s="10" t="n">
        <f aca="false">MAX(AD53:AO53,BD53:BO53,CD53:CO53,DD53:DO53,ED53:EO53,FD53:FO53,GD53:GO53)</f>
        <v>9.3</v>
      </c>
      <c r="H53" s="11" t="n">
        <f aca="false">MEDIAN(AD53:AO53)</f>
        <v>6</v>
      </c>
      <c r="I53" s="5" t="n">
        <f aca="false">MIN(AD53:AO53,BD53:BO53,CD53:CO53,DD53:DO53,ED53:EO53,FD53:FO53,GD53:GO53)</f>
        <v>4.1</v>
      </c>
      <c r="J53" s="12" t="n">
        <f aca="false">(G53+I53)/2</f>
        <v>6.7</v>
      </c>
      <c r="AB53" s="8"/>
      <c r="AC53" s="13" t="s">
        <v>9</v>
      </c>
      <c r="AD53" s="15" t="n">
        <v>9.3</v>
      </c>
      <c r="AE53" s="15" t="n">
        <v>8.6</v>
      </c>
      <c r="AF53" s="15" t="n">
        <v>7.9</v>
      </c>
      <c r="AG53" s="15" t="n">
        <v>6.6</v>
      </c>
      <c r="AH53" s="15" t="n">
        <v>5.5</v>
      </c>
      <c r="AI53" s="15" t="n">
        <v>4.1</v>
      </c>
      <c r="AJ53" s="15" t="n">
        <v>5.2</v>
      </c>
      <c r="AK53" s="15" t="n">
        <v>5.3</v>
      </c>
      <c r="AL53" s="15" t="n">
        <v>4.3</v>
      </c>
      <c r="AM53" s="15" t="n">
        <v>5.9</v>
      </c>
      <c r="AN53" s="15" t="n">
        <v>6.1</v>
      </c>
      <c r="AO53" s="15" t="n">
        <v>7.2</v>
      </c>
      <c r="AP53" s="16" t="n">
        <f aca="false">AVERAGE(AD53:AO53)</f>
        <v>6.33333333333333</v>
      </c>
    </row>
    <row r="54" customFormat="false" ht="12.75" hidden="false" customHeight="false" outlineLevel="0" collapsed="false">
      <c r="A54" s="17"/>
      <c r="B54" s="5" t="n">
        <f aca="false">AVERAGE(AP54,BP54,CP52)</f>
        <v>5.8</v>
      </c>
      <c r="C54" s="18" t="n">
        <f aca="false">AVERAGE(B50:B54)</f>
        <v>6.15833333333333</v>
      </c>
      <c r="D54" s="10"/>
      <c r="G54" s="10" t="n">
        <f aca="false">MAX(AD54:AO54,BD54:BO54,CD54:CO54,DD54:DO54,ED54:EO54,FD54:FO54,GD54:GO54)</f>
        <v>8.1</v>
      </c>
      <c r="H54" s="11" t="n">
        <f aca="false">MEDIAN(AD54:AO54)</f>
        <v>6.1</v>
      </c>
      <c r="I54" s="5" t="n">
        <f aca="false">MIN(AD54:AO54,BD54:BO54,CD54:CO54,DD54:DO54,ED54:EO54,FD54:FO54,GD54:GO54)</f>
        <v>2.8</v>
      </c>
      <c r="J54" s="12" t="n">
        <f aca="false">(G54+I54)/2</f>
        <v>5.45</v>
      </c>
      <c r="AB54" s="8"/>
      <c r="AC54" s="13" t="s">
        <v>10</v>
      </c>
      <c r="AD54" s="15" t="n">
        <v>7.7</v>
      </c>
      <c r="AE54" s="15" t="n">
        <v>8.1</v>
      </c>
      <c r="AF54" s="15" t="n">
        <v>7.7</v>
      </c>
      <c r="AG54" s="15" t="n">
        <v>6.7</v>
      </c>
      <c r="AH54" s="15" t="n">
        <v>6.2</v>
      </c>
      <c r="AI54" s="15" t="n">
        <v>3.6</v>
      </c>
      <c r="AJ54" s="15" t="n">
        <v>2.8</v>
      </c>
      <c r="AK54" s="15" t="n">
        <v>3.7</v>
      </c>
      <c r="AL54" s="15" t="n">
        <v>4.3</v>
      </c>
      <c r="AM54" s="15" t="n">
        <v>4.9</v>
      </c>
      <c r="AN54" s="15" t="n">
        <v>6</v>
      </c>
      <c r="AO54" s="15" t="n">
        <v>7.9</v>
      </c>
      <c r="AP54" s="16" t="n">
        <f aca="false">AVERAGE(AD54:AO54)</f>
        <v>5.8</v>
      </c>
    </row>
    <row r="55" customFormat="false" ht="12.75" hidden="false" customHeight="false" outlineLevel="0" collapsed="false">
      <c r="A55" s="17" t="n">
        <f aca="false">A50+5</f>
        <v>1955</v>
      </c>
      <c r="B55" s="5" t="n">
        <f aca="false">AVERAGE(AP55,BP55,CP53)</f>
        <v>6.375</v>
      </c>
      <c r="C55" s="18" t="n">
        <f aca="false">AVERAGE(B51:B55)</f>
        <v>6.22833333333333</v>
      </c>
      <c r="D55" s="10"/>
      <c r="G55" s="10" t="n">
        <f aca="false">MAX(AD55:AO55,BD55:BO55,CD55:CO55,DD55:DO55,ED55:EO55,FD55:FO55,GD55:GO55)</f>
        <v>8.7</v>
      </c>
      <c r="H55" s="11" t="n">
        <f aca="false">MEDIAN(AD55:AO55)</f>
        <v>6.25</v>
      </c>
      <c r="I55" s="5" t="n">
        <f aca="false">MIN(AD55:AO55,BD55:BO55,CD55:CO55,DD55:DO55,ED55:EO55,FD55:FO55,GD55:GO55)</f>
        <v>4.4</v>
      </c>
      <c r="J55" s="12" t="n">
        <f aca="false">(G55+I55)/2</f>
        <v>6.55</v>
      </c>
      <c r="AB55" s="8"/>
      <c r="AC55" s="13" t="s">
        <v>11</v>
      </c>
      <c r="AD55" s="15" t="n">
        <v>8.7</v>
      </c>
      <c r="AE55" s="15" t="n">
        <v>8</v>
      </c>
      <c r="AF55" s="15" t="n">
        <v>7.3</v>
      </c>
      <c r="AG55" s="15" t="n">
        <v>6.3</v>
      </c>
      <c r="AH55" s="15" t="n">
        <v>5.9</v>
      </c>
      <c r="AI55" s="15" t="n">
        <v>4.4</v>
      </c>
      <c r="AJ55" s="15" t="n">
        <v>5</v>
      </c>
      <c r="AK55" s="15" t="n">
        <v>4.9</v>
      </c>
      <c r="AL55" s="15" t="n">
        <v>5.2</v>
      </c>
      <c r="AM55" s="15" t="n">
        <v>6.2</v>
      </c>
      <c r="AN55" s="15" t="n">
        <v>6.7</v>
      </c>
      <c r="AO55" s="15" t="n">
        <v>7.9</v>
      </c>
      <c r="AP55" s="16" t="n">
        <f aca="false">AVERAGE(AD55:AO55)</f>
        <v>6.375</v>
      </c>
    </row>
    <row r="56" customFormat="false" ht="12.75" hidden="false" customHeight="false" outlineLevel="0" collapsed="false">
      <c r="A56" s="17"/>
      <c r="B56" s="5" t="n">
        <f aca="false">AVERAGE(AP56,BP56,CP54)</f>
        <v>6.80833333333333</v>
      </c>
      <c r="C56" s="18" t="n">
        <f aca="false">AVERAGE(B52:B56)</f>
        <v>6.32666666666667</v>
      </c>
      <c r="D56" s="10"/>
      <c r="G56" s="10" t="n">
        <f aca="false">MAX(AD56:AO56,BD56:BO56,CD56:CO56,DD56:DO56,ED56:EO56,FD56:FO56,GD56:GO56)</f>
        <v>9.2</v>
      </c>
      <c r="H56" s="11" t="n">
        <f aca="false">MEDIAN(AD56:AO56)</f>
        <v>6.65</v>
      </c>
      <c r="I56" s="5" t="n">
        <f aca="false">MIN(AD56:AO56,BD56:BO56,CD56:CO56,DD56:DO56,ED56:EO56,FD56:FO56,GD56:GO56)</f>
        <v>4.7</v>
      </c>
      <c r="J56" s="12" t="n">
        <f aca="false">(G56+I56)/2</f>
        <v>6.95</v>
      </c>
      <c r="AB56" s="8"/>
      <c r="AC56" s="13" t="s">
        <v>12</v>
      </c>
      <c r="AD56" s="15" t="n">
        <v>9.2</v>
      </c>
      <c r="AE56" s="15" t="n">
        <v>8.3</v>
      </c>
      <c r="AF56" s="15" t="n">
        <v>7.6</v>
      </c>
      <c r="AG56" s="15" t="n">
        <v>7.5</v>
      </c>
      <c r="AH56" s="15" t="n">
        <v>6.7</v>
      </c>
      <c r="AI56" s="15" t="n">
        <v>6.1</v>
      </c>
      <c r="AJ56" s="15" t="n">
        <v>4.7</v>
      </c>
      <c r="AK56" s="15" t="n">
        <v>5</v>
      </c>
      <c r="AL56" s="15" t="n">
        <v>5.4</v>
      </c>
      <c r="AM56" s="15" t="n">
        <v>5.8</v>
      </c>
      <c r="AN56" s="15" t="n">
        <v>6.6</v>
      </c>
      <c r="AO56" s="15" t="n">
        <v>8.8</v>
      </c>
      <c r="AP56" s="16" t="n">
        <f aca="false">AVERAGE(AD56:AO56)</f>
        <v>6.80833333333333</v>
      </c>
    </row>
    <row r="57" customFormat="false" ht="12.75" hidden="false" customHeight="false" outlineLevel="0" collapsed="false">
      <c r="A57" s="17"/>
      <c r="B57" s="5" t="n">
        <f aca="false">AVERAGE(AP57,BP57,CP55)</f>
        <v>6.44166666666667</v>
      </c>
      <c r="C57" s="18" t="n">
        <f aca="false">AVERAGE(B53:B57)</f>
        <v>6.35166666666667</v>
      </c>
      <c r="D57" s="10" t="n">
        <f aca="false">AVERAGE(B48:B57)</f>
        <v>6.2225</v>
      </c>
      <c r="G57" s="10" t="n">
        <f aca="false">MAX(AD57:AO57,BD57:BO57,CD57:CO57,DD57:DO57,ED57:EO57,FD57:FO57,GD57:GO57)</f>
        <v>9.5</v>
      </c>
      <c r="H57" s="11" t="n">
        <f aca="false">MEDIAN(AD57:AO57)</f>
        <v>6.2</v>
      </c>
      <c r="I57" s="5" t="n">
        <f aca="false">MIN(AD57:AO57,BD57:BO57,CD57:CO57,DD57:DO57,ED57:EO57,FD57:FO57,GD57:GO57)</f>
        <v>4.4</v>
      </c>
      <c r="J57" s="12" t="n">
        <f aca="false">(G57+I57)/2</f>
        <v>6.95</v>
      </c>
      <c r="AB57" s="8"/>
      <c r="AC57" s="13" t="s">
        <v>13</v>
      </c>
      <c r="AD57" s="15" t="n">
        <v>9.5</v>
      </c>
      <c r="AE57" s="15" t="n">
        <v>8.7</v>
      </c>
      <c r="AF57" s="15" t="n">
        <v>7.9</v>
      </c>
      <c r="AG57" s="15" t="n">
        <v>7.1</v>
      </c>
      <c r="AH57" s="15" t="n">
        <v>5</v>
      </c>
      <c r="AI57" s="15" t="n">
        <v>4.4</v>
      </c>
      <c r="AJ57" s="15" t="n">
        <v>4.6</v>
      </c>
      <c r="AK57" s="15" t="n">
        <v>5.4</v>
      </c>
      <c r="AL57" s="15" t="n">
        <v>5.8</v>
      </c>
      <c r="AM57" s="15" t="n">
        <v>5.2</v>
      </c>
      <c r="AN57" s="15" t="n">
        <v>6.6</v>
      </c>
      <c r="AO57" s="15" t="n">
        <v>7.1</v>
      </c>
      <c r="AP57" s="16" t="n">
        <f aca="false">AVERAGE(AD57:AO57)</f>
        <v>6.44166666666667</v>
      </c>
    </row>
    <row r="58" customFormat="false" ht="12.75" hidden="false" customHeight="false" outlineLevel="0" collapsed="false">
      <c r="A58" s="17"/>
      <c r="B58" s="5" t="n">
        <f aca="false">AVERAGE(AP58,BP58,CP56)</f>
        <v>6.275</v>
      </c>
      <c r="C58" s="18" t="n">
        <f aca="false">AVERAGE(B54:B58)</f>
        <v>6.34</v>
      </c>
      <c r="D58" s="10" t="n">
        <f aca="false">AVERAGE(B49:B58)</f>
        <v>6.23083333333333</v>
      </c>
      <c r="G58" s="10" t="n">
        <f aca="false">MAX(AD58:AO58,BD58:BO58,CD58:CO58,DD58:DO58,ED58:EO58,FD58:FO58,GD58:GO58)</f>
        <v>8.9</v>
      </c>
      <c r="H58" s="11" t="n">
        <f aca="false">MEDIAN(AD58:AO58)</f>
        <v>6.1</v>
      </c>
      <c r="I58" s="5" t="n">
        <f aca="false">MIN(AD58:AO58,BD58:BO58,CD58:CO58,DD58:DO58,ED58:EO58,FD58:FO58,GD58:GO58)</f>
        <v>3.7</v>
      </c>
      <c r="J58" s="12" t="n">
        <f aca="false">(G58+I58)/2</f>
        <v>6.3</v>
      </c>
      <c r="AB58" s="8"/>
      <c r="AC58" s="13" t="s">
        <v>14</v>
      </c>
      <c r="AD58" s="15" t="n">
        <v>8.2</v>
      </c>
      <c r="AE58" s="15" t="n">
        <v>8.9</v>
      </c>
      <c r="AF58" s="15" t="n">
        <v>7.9</v>
      </c>
      <c r="AG58" s="15" t="n">
        <v>6.8</v>
      </c>
      <c r="AH58" s="15" t="n">
        <v>5.7</v>
      </c>
      <c r="AI58" s="15" t="n">
        <v>5.3</v>
      </c>
      <c r="AJ58" s="15" t="n">
        <v>3.7</v>
      </c>
      <c r="AK58" s="15" t="n">
        <v>4.6</v>
      </c>
      <c r="AL58" s="15" t="n">
        <v>5</v>
      </c>
      <c r="AM58" s="15" t="n">
        <v>5.4</v>
      </c>
      <c r="AN58" s="15" t="n">
        <v>6.5</v>
      </c>
      <c r="AO58" s="15" t="n">
        <v>7.3</v>
      </c>
      <c r="AP58" s="16" t="n">
        <f aca="false">AVERAGE(AD58:AO58)</f>
        <v>6.275</v>
      </c>
    </row>
    <row r="59" customFormat="false" ht="12.75" hidden="false" customHeight="false" outlineLevel="0" collapsed="false">
      <c r="A59" s="17"/>
      <c r="B59" s="5" t="n">
        <f aca="false">AVERAGE(AP59,BP59,CP57)</f>
        <v>6.1</v>
      </c>
      <c r="C59" s="18" t="n">
        <f aca="false">AVERAGE(B55:B59)</f>
        <v>6.4</v>
      </c>
      <c r="D59" s="10" t="n">
        <f aca="false">AVERAGE(B50:B59)</f>
        <v>6.27916666666667</v>
      </c>
      <c r="E59" s="5"/>
      <c r="F59" s="19"/>
      <c r="G59" s="10" t="n">
        <f aca="false">MAX(AD59:AO59,BD59:BO59,CD59:CO59,DD59:DO59,ED59:EO59,FD59:FO59,GD59:GO59)</f>
        <v>8.5</v>
      </c>
      <c r="H59" s="11" t="n">
        <f aca="false">MEDIAN(AD59:AO59)</f>
        <v>5.65</v>
      </c>
      <c r="I59" s="5" t="n">
        <f aca="false">MIN(AD59:AO59,BD59:BO59,CD59:CO59,DD59:DO59,ED59:EO59,FD59:FO59,GD59:GO59)</f>
        <v>4.4</v>
      </c>
      <c r="J59" s="12" t="n">
        <f aca="false">(G59+I59)/2</f>
        <v>6.45</v>
      </c>
      <c r="AB59" s="8"/>
      <c r="AC59" s="13" t="s">
        <v>15</v>
      </c>
      <c r="AD59" s="15" t="n">
        <v>8.5</v>
      </c>
      <c r="AE59" s="15" t="n">
        <v>7.7</v>
      </c>
      <c r="AF59" s="15" t="n">
        <v>7</v>
      </c>
      <c r="AG59" s="15" t="n">
        <v>6.8</v>
      </c>
      <c r="AH59" s="15" t="n">
        <v>4.5</v>
      </c>
      <c r="AI59" s="15" t="n">
        <v>5.1</v>
      </c>
      <c r="AJ59" s="15" t="n">
        <v>4.4</v>
      </c>
      <c r="AK59" s="15" t="n">
        <v>5.2</v>
      </c>
      <c r="AL59" s="15" t="n">
        <v>5.5</v>
      </c>
      <c r="AM59" s="15" t="n">
        <v>5.1</v>
      </c>
      <c r="AN59" s="15" t="n">
        <v>5.8</v>
      </c>
      <c r="AO59" s="15" t="n">
        <v>7.6</v>
      </c>
      <c r="AP59" s="16" t="n">
        <f aca="false">AVERAGE(AD59:AO59)</f>
        <v>6.1</v>
      </c>
    </row>
    <row r="60" customFormat="false" ht="12.75" hidden="false" customHeight="false" outlineLevel="0" collapsed="false">
      <c r="A60" s="17" t="n">
        <f aca="false">A55+5</f>
        <v>1960</v>
      </c>
      <c r="B60" s="5" t="n">
        <f aca="false">AVERAGE(AP60,BP60,CP58)</f>
        <v>6.6</v>
      </c>
      <c r="C60" s="18" t="n">
        <f aca="false">AVERAGE(B56:B60)</f>
        <v>6.445</v>
      </c>
      <c r="D60" s="10" t="n">
        <f aca="false">AVERAGE(B51:B60)</f>
        <v>6.33666666666667</v>
      </c>
      <c r="E60" s="5"/>
      <c r="F60" s="19"/>
      <c r="G60" s="10" t="n">
        <f aca="false">MAX(AD60:AO60,BD60:BO60,CD60:CO60,DD60:DO60,ED60:EO60,FD60:FO60,GD60:GO60)</f>
        <v>8.4</v>
      </c>
      <c r="H60" s="11" t="n">
        <f aca="false">MEDIAN(AD60:AO60)</f>
        <v>6.6</v>
      </c>
      <c r="I60" s="5" t="n">
        <f aca="false">MIN(AD60:AO60,BD60:BO60,CD60:CO60,DD60:DO60,ED60:EO60,FD60:FO60,GD60:GO60)</f>
        <v>4.5</v>
      </c>
      <c r="J60" s="12" t="n">
        <f aca="false">(G60+I60)/2</f>
        <v>6.45</v>
      </c>
      <c r="AB60" s="8"/>
      <c r="AC60" s="13" t="s">
        <v>16</v>
      </c>
      <c r="AD60" s="15" t="n">
        <v>8.1</v>
      </c>
      <c r="AE60" s="15" t="n">
        <v>8.4</v>
      </c>
      <c r="AF60" s="15" t="n">
        <v>7.9</v>
      </c>
      <c r="AG60" s="15" t="n">
        <v>7.2</v>
      </c>
      <c r="AH60" s="15" t="n">
        <v>5.9</v>
      </c>
      <c r="AI60" s="15" t="n">
        <v>5.5</v>
      </c>
      <c r="AJ60" s="15" t="n">
        <v>5.4</v>
      </c>
      <c r="AK60" s="15" t="n">
        <v>4.5</v>
      </c>
      <c r="AL60" s="15" t="n">
        <v>5.2</v>
      </c>
      <c r="AM60" s="15" t="n">
        <v>6.4</v>
      </c>
      <c r="AN60" s="15" t="n">
        <v>6.8</v>
      </c>
      <c r="AO60" s="15" t="n">
        <v>7.9</v>
      </c>
      <c r="AP60" s="16" t="n">
        <f aca="false">AVERAGE(AD60:AO60)</f>
        <v>6.6</v>
      </c>
    </row>
    <row r="61" customFormat="false" ht="12.75" hidden="false" customHeight="false" outlineLevel="0" collapsed="false">
      <c r="A61" s="17"/>
      <c r="B61" s="5" t="n">
        <f aca="false">AVERAGE(AP61,BP61,CP59)</f>
        <v>6.34166666666667</v>
      </c>
      <c r="C61" s="18" t="n">
        <f aca="false">AVERAGE(B57:B61)</f>
        <v>6.35166666666667</v>
      </c>
      <c r="D61" s="10" t="n">
        <f aca="false">AVERAGE(B52:B61)</f>
        <v>6.33916666666667</v>
      </c>
      <c r="E61" s="5"/>
      <c r="F61" s="19"/>
      <c r="G61" s="10" t="n">
        <f aca="false">MAX(AD61:AO61,BD61:BO61,CD61:CO61,DD61:DO61,ED61:EO61,FD61:FO61,GD61:GO61)</f>
        <v>8.1</v>
      </c>
      <c r="H61" s="11" t="n">
        <f aca="false">MEDIAN(AD61:AO61)</f>
        <v>6.5</v>
      </c>
      <c r="I61" s="5" t="n">
        <f aca="false">MIN(AD61:AO61,BD61:BO61,CD61:CO61,DD61:DO61,ED61:EO61,FD61:FO61,GD61:GO61)</f>
        <v>3.8</v>
      </c>
      <c r="J61" s="12" t="n">
        <f aca="false">(G61+I61)/2</f>
        <v>5.95</v>
      </c>
      <c r="AB61" s="8"/>
      <c r="AC61" s="13" t="s">
        <v>17</v>
      </c>
      <c r="AD61" s="15" t="n">
        <v>8.1</v>
      </c>
      <c r="AE61" s="15" t="n">
        <v>7.2</v>
      </c>
      <c r="AF61" s="15" t="n">
        <v>7.4</v>
      </c>
      <c r="AG61" s="15" t="n">
        <v>6.6</v>
      </c>
      <c r="AH61" s="15" t="n">
        <v>6.2</v>
      </c>
      <c r="AI61" s="15" t="n">
        <v>4.5</v>
      </c>
      <c r="AJ61" s="15" t="n">
        <v>3.8</v>
      </c>
      <c r="AK61" s="15" t="n">
        <v>5.6</v>
      </c>
      <c r="AL61" s="15" t="n">
        <v>5.3</v>
      </c>
      <c r="AM61" s="15" t="n">
        <v>6.4</v>
      </c>
      <c r="AN61" s="15" t="n">
        <v>6.9</v>
      </c>
      <c r="AO61" s="15" t="n">
        <v>8.1</v>
      </c>
      <c r="AP61" s="16" t="n">
        <f aca="false">AVERAGE(AD61:AO61)</f>
        <v>6.34166666666667</v>
      </c>
    </row>
    <row r="62" customFormat="false" ht="12.75" hidden="false" customHeight="false" outlineLevel="0" collapsed="false">
      <c r="A62" s="17"/>
      <c r="B62" s="5" t="n">
        <f aca="false">AVERAGE(AP62,BP62,CP60)</f>
        <v>6.625</v>
      </c>
      <c r="C62" s="18" t="n">
        <f aca="false">AVERAGE(B58:B62)</f>
        <v>6.38833333333333</v>
      </c>
      <c r="D62" s="10" t="n">
        <f aca="false">AVERAGE(B53:B62)</f>
        <v>6.37</v>
      </c>
      <c r="E62" s="5"/>
      <c r="F62" s="19"/>
      <c r="G62" s="10" t="n">
        <f aca="false">MAX(AD62:AO62,BD62:BO62,CD62:CO62,DD62:DO62,ED62:EO62,FD62:FO62,GD62:GO62)</f>
        <v>9</v>
      </c>
      <c r="H62" s="11" t="n">
        <f aca="false">MEDIAN(AD62:AO62)</f>
        <v>6.35</v>
      </c>
      <c r="I62" s="5" t="n">
        <f aca="false">MIN(AD62:AO62,BD62:BO62,CD62:CO62,DD62:DO62,ED62:EO62,FD62:FO62,GD62:GO62)</f>
        <v>4.9</v>
      </c>
      <c r="J62" s="12" t="n">
        <f aca="false">(G62+I62)/2</f>
        <v>6.95</v>
      </c>
      <c r="AB62" s="8"/>
      <c r="AC62" s="13" t="s">
        <v>18</v>
      </c>
      <c r="AD62" s="15" t="n">
        <v>8.1</v>
      </c>
      <c r="AE62" s="15" t="n">
        <v>9</v>
      </c>
      <c r="AF62" s="15" t="n">
        <v>8.1</v>
      </c>
      <c r="AG62" s="15" t="n">
        <v>6.9</v>
      </c>
      <c r="AH62" s="15" t="n">
        <v>5.9</v>
      </c>
      <c r="AI62" s="15" t="n">
        <v>5.7</v>
      </c>
      <c r="AJ62" s="15" t="n">
        <v>5.1</v>
      </c>
      <c r="AK62" s="15" t="n">
        <v>4.9</v>
      </c>
      <c r="AL62" s="15" t="n">
        <v>5.3</v>
      </c>
      <c r="AM62" s="15" t="n">
        <v>5.9</v>
      </c>
      <c r="AN62" s="15" t="n">
        <v>6.8</v>
      </c>
      <c r="AO62" s="15" t="n">
        <v>7.8</v>
      </c>
      <c r="AP62" s="16" t="n">
        <f aca="false">AVERAGE(AD62:AO62)</f>
        <v>6.625</v>
      </c>
    </row>
    <row r="63" customFormat="false" ht="12.75" hidden="false" customHeight="false" outlineLevel="0" collapsed="false">
      <c r="A63" s="17"/>
      <c r="B63" s="5" t="n">
        <f aca="false">AVERAGE(AP63,BP63,CP61)</f>
        <v>5.79166666666667</v>
      </c>
      <c r="C63" s="18" t="n">
        <f aca="false">AVERAGE(B59:B63)</f>
        <v>6.29166666666667</v>
      </c>
      <c r="D63" s="10" t="n">
        <f aca="false">AVERAGE(B54:B63)</f>
        <v>6.31583333333333</v>
      </c>
      <c r="E63" s="5"/>
      <c r="F63" s="19"/>
      <c r="G63" s="10" t="n">
        <f aca="false">MAX(AD63:AO63,BD63:BO63,CD63:CO63,DD63:DO63,ED63:EO63,FD63:FO63,GD63:GO63)</f>
        <v>8.5</v>
      </c>
      <c r="H63" s="11" t="n">
        <f aca="false">MEDIAN(AD63:AO63)</f>
        <v>5.45</v>
      </c>
      <c r="I63" s="5" t="n">
        <f aca="false">MIN(AD63:AO63,BD63:BO63,CD63:CO63,DD63:DO63,ED63:EO63,FD63:FO63,GD63:GO63)</f>
        <v>4</v>
      </c>
      <c r="J63" s="12" t="n">
        <f aca="false">(G63+I63)/2</f>
        <v>6.25</v>
      </c>
      <c r="AB63" s="8"/>
      <c r="AC63" s="13" t="s">
        <v>19</v>
      </c>
      <c r="AD63" s="15" t="n">
        <v>8.5</v>
      </c>
      <c r="AE63" s="15" t="n">
        <v>8.5</v>
      </c>
      <c r="AF63" s="15" t="n">
        <v>7</v>
      </c>
      <c r="AG63" s="15" t="n">
        <v>6.2</v>
      </c>
      <c r="AH63" s="15" t="n">
        <v>4.3</v>
      </c>
      <c r="AI63" s="15" t="n">
        <v>4.4</v>
      </c>
      <c r="AJ63" s="15" t="n">
        <v>4.2</v>
      </c>
      <c r="AK63" s="15" t="n">
        <v>4</v>
      </c>
      <c r="AL63" s="15" t="n">
        <v>5.1</v>
      </c>
      <c r="AM63" s="15" t="n">
        <v>5.7</v>
      </c>
      <c r="AN63" s="15" t="n">
        <v>5.2</v>
      </c>
      <c r="AO63" s="15" t="n">
        <v>6.4</v>
      </c>
      <c r="AP63" s="16" t="n">
        <f aca="false">AVERAGE(AD63:AO63)</f>
        <v>5.79166666666667</v>
      </c>
    </row>
    <row r="64" customFormat="false" ht="12.75" hidden="false" customHeight="false" outlineLevel="0" collapsed="false">
      <c r="A64" s="17"/>
      <c r="B64" s="5" t="n">
        <f aca="false">AVERAGE(AP64,BP64,CP62)</f>
        <v>6.04166666666667</v>
      </c>
      <c r="C64" s="18" t="n">
        <f aca="false">AVERAGE(B60:B64)</f>
        <v>6.28</v>
      </c>
      <c r="D64" s="10" t="n">
        <f aca="false">AVERAGE(B55:B64)</f>
        <v>6.34</v>
      </c>
      <c r="E64" s="5"/>
      <c r="F64" s="19"/>
      <c r="G64" s="10" t="n">
        <f aca="false">MAX(AD64:AO64,BD64:BO64,CD64:CO64,DD64:DO64,ED64:EO64,FD64:FO64,GD64:GO64)</f>
        <v>8.1</v>
      </c>
      <c r="H64" s="11" t="n">
        <f aca="false">MEDIAN(AD64:AO64)</f>
        <v>5.8</v>
      </c>
      <c r="I64" s="5" t="n">
        <f aca="false">MIN(AD64:AO64,BD64:BO64,CD64:CO64,DD64:DO64,ED64:EO64,FD64:FO64,GD64:GO64)</f>
        <v>3.8</v>
      </c>
      <c r="J64" s="12" t="n">
        <f aca="false">(G64+I64)/2</f>
        <v>5.95</v>
      </c>
      <c r="AB64" s="8"/>
      <c r="AC64" s="13" t="s">
        <v>20</v>
      </c>
      <c r="AD64" s="15" t="n">
        <v>7.7</v>
      </c>
      <c r="AE64" s="15" t="n">
        <v>8.1</v>
      </c>
      <c r="AF64" s="15" t="n">
        <v>7.4</v>
      </c>
      <c r="AG64" s="15" t="n">
        <v>6.1</v>
      </c>
      <c r="AH64" s="15" t="n">
        <v>5.5</v>
      </c>
      <c r="AI64" s="15" t="n">
        <v>4.4</v>
      </c>
      <c r="AJ64" s="15" t="n">
        <v>4.6</v>
      </c>
      <c r="AK64" s="15" t="n">
        <v>3.8</v>
      </c>
      <c r="AL64" s="15" t="n">
        <v>5.3</v>
      </c>
      <c r="AM64" s="15" t="n">
        <v>5.6</v>
      </c>
      <c r="AN64" s="15" t="n">
        <v>6</v>
      </c>
      <c r="AO64" s="15" t="n">
        <v>8</v>
      </c>
      <c r="AP64" s="16" t="n">
        <f aca="false">AVERAGE(AD64:AO64)</f>
        <v>6.04166666666667</v>
      </c>
    </row>
    <row r="65" customFormat="false" ht="12.75" hidden="false" customHeight="false" outlineLevel="0" collapsed="false">
      <c r="A65" s="17" t="n">
        <f aca="false">A60+5</f>
        <v>1965</v>
      </c>
      <c r="B65" s="5" t="n">
        <f aca="false">AVERAGE(AP65,BP65,CP63)</f>
        <v>6.225</v>
      </c>
      <c r="C65" s="18" t="n">
        <f aca="false">AVERAGE(B61:B65)</f>
        <v>6.205</v>
      </c>
      <c r="D65" s="10" t="n">
        <f aca="false">AVERAGE(B56:B65)</f>
        <v>6.325</v>
      </c>
      <c r="E65" s="5"/>
      <c r="F65" s="19"/>
      <c r="G65" s="10" t="n">
        <f aca="false">MAX(AD65:AO65,BD65:BO65,CD65:CO65,DD65:DO65,ED65:EO65,FD65:FO65,GD65:GO65)</f>
        <v>8.8</v>
      </c>
      <c r="H65" s="11" t="n">
        <f aca="false">MEDIAN(AD65:AO65)</f>
        <v>5.6</v>
      </c>
      <c r="I65" s="5" t="n">
        <f aca="false">MIN(AD65:AO65,BD65:BO65,CD65:CO65,DD65:DO65,ED65:EO65,FD65:FO65,GD65:GO65)</f>
        <v>4.7</v>
      </c>
      <c r="J65" s="12" t="n">
        <f aca="false">(G65+I65)/2</f>
        <v>6.75</v>
      </c>
      <c r="AB65" s="8"/>
      <c r="AC65" s="13" t="s">
        <v>21</v>
      </c>
      <c r="AD65" s="15" t="n">
        <v>8.8</v>
      </c>
      <c r="AE65" s="15" t="n">
        <v>8.3</v>
      </c>
      <c r="AF65" s="15" t="n">
        <v>8.3</v>
      </c>
      <c r="AG65" s="15" t="n">
        <v>6.5</v>
      </c>
      <c r="AH65" s="15" t="n">
        <v>5.5</v>
      </c>
      <c r="AI65" s="15" t="n">
        <v>5.3</v>
      </c>
      <c r="AJ65" s="15" t="n">
        <v>4.8</v>
      </c>
      <c r="AK65" s="15" t="n">
        <v>4.7</v>
      </c>
      <c r="AL65" s="15" t="n">
        <v>5.5</v>
      </c>
      <c r="AM65" s="15" t="n">
        <v>4.9</v>
      </c>
      <c r="AN65" s="15" t="n">
        <v>5.7</v>
      </c>
      <c r="AO65" s="15" t="n">
        <v>6.4</v>
      </c>
      <c r="AP65" s="16" t="n">
        <f aca="false">AVERAGE(AD65:AO65)</f>
        <v>6.225</v>
      </c>
    </row>
    <row r="66" customFormat="false" ht="12.75" hidden="false" customHeight="false" outlineLevel="0" collapsed="false">
      <c r="A66" s="17"/>
      <c r="B66" s="5" t="n">
        <f aca="false">AVERAGE(AP66,BP66,CP64)</f>
        <v>5.91666666666667</v>
      </c>
      <c r="C66" s="18" t="n">
        <f aca="false">AVERAGE(B62:B66)</f>
        <v>6.12</v>
      </c>
      <c r="D66" s="10" t="n">
        <f aca="false">AVERAGE(B57:B66)</f>
        <v>6.23583333333333</v>
      </c>
      <c r="E66" s="5"/>
      <c r="F66" s="19"/>
      <c r="G66" s="10" t="n">
        <f aca="false">MAX(AD66:AO66,BD66:BO66,CD66:CO66,DD66:DO66,ED66:EO66,FD66:FO66,GD66:GO66)</f>
        <v>8.1</v>
      </c>
      <c r="H66" s="11" t="n">
        <f aca="false">MEDIAN(AD66:AO66)</f>
        <v>5.8</v>
      </c>
      <c r="I66" s="5" t="n">
        <f aca="false">MIN(AD66:AO66,BD66:BO66,CD66:CO66,DD66:DO66,ED66:EO66,FD66:FO66,GD66:GO66)</f>
        <v>4.3</v>
      </c>
      <c r="J66" s="12" t="n">
        <f aca="false">(G66+I66)/2</f>
        <v>6.2</v>
      </c>
      <c r="AB66" s="8"/>
      <c r="AC66" s="13" t="s">
        <v>22</v>
      </c>
      <c r="AD66" s="15" t="n">
        <v>7.1</v>
      </c>
      <c r="AE66" s="15" t="n">
        <v>8.1</v>
      </c>
      <c r="AF66" s="15" t="n">
        <v>7.6</v>
      </c>
      <c r="AG66" s="15" t="n">
        <v>6.6</v>
      </c>
      <c r="AH66" s="15" t="n">
        <v>5.8</v>
      </c>
      <c r="AI66" s="15" t="n">
        <v>4.8</v>
      </c>
      <c r="AJ66" s="15" t="n">
        <v>4.3</v>
      </c>
      <c r="AK66" s="15" t="n">
        <v>4.7</v>
      </c>
      <c r="AL66" s="15" t="n">
        <v>4.6</v>
      </c>
      <c r="AM66" s="15" t="n">
        <v>4.6</v>
      </c>
      <c r="AN66" s="15" t="n">
        <v>5.8</v>
      </c>
      <c r="AO66" s="15" t="n">
        <v>7</v>
      </c>
      <c r="AP66" s="16" t="n">
        <f aca="false">AVERAGE(AD66:AO66)</f>
        <v>5.91666666666667</v>
      </c>
    </row>
    <row r="67" customFormat="false" ht="12.75" hidden="false" customHeight="false" outlineLevel="0" collapsed="false">
      <c r="A67" s="17"/>
      <c r="B67" s="5" t="n">
        <f aca="false">AVERAGE(AP67,BP67,CP65)</f>
        <v>6.26666666666667</v>
      </c>
      <c r="C67" s="18" t="n">
        <f aca="false">AVERAGE(B63:B67)</f>
        <v>6.04833333333333</v>
      </c>
      <c r="D67" s="10" t="n">
        <f aca="false">AVERAGE(B58:B67)</f>
        <v>6.21833333333333</v>
      </c>
      <c r="E67" s="5" t="n">
        <f aca="false">AVERAGE(B48:B67)</f>
        <v>6.22041666666667</v>
      </c>
      <c r="F67" s="19"/>
      <c r="G67" s="10" t="n">
        <f aca="false">MAX(AD67:AO67,BD67:BO67,CD67:CO67,DD67:DO67,ED67:EO67,FD67:FO67,GD67:GO67)</f>
        <v>8.6</v>
      </c>
      <c r="H67" s="11" t="n">
        <f aca="false">MEDIAN(AD67:AO67)</f>
        <v>5.7</v>
      </c>
      <c r="I67" s="5" t="n">
        <f aca="false">MIN(AD67:AO67,BD67:BO67,CD67:CO67,DD67:DO67,ED67:EO67,FD67:FO67,GD67:GO67)</f>
        <v>4.8</v>
      </c>
      <c r="J67" s="12" t="n">
        <f aca="false">(G67+I67)/2</f>
        <v>6.7</v>
      </c>
      <c r="AB67" s="8"/>
      <c r="AC67" s="13" t="s">
        <v>23</v>
      </c>
      <c r="AD67" s="15" t="n">
        <v>8.6</v>
      </c>
      <c r="AE67" s="15" t="n">
        <v>8</v>
      </c>
      <c r="AF67" s="15" t="n">
        <v>7.9</v>
      </c>
      <c r="AG67" s="15" t="n">
        <v>6.1</v>
      </c>
      <c r="AH67" s="15" t="n">
        <v>5.3</v>
      </c>
      <c r="AI67" s="15" t="n">
        <v>5.7</v>
      </c>
      <c r="AJ67" s="15" t="n">
        <v>4.8</v>
      </c>
      <c r="AK67" s="15" t="n">
        <v>5.2</v>
      </c>
      <c r="AL67" s="15" t="n">
        <v>5.2</v>
      </c>
      <c r="AM67" s="15" t="n">
        <v>5.6</v>
      </c>
      <c r="AN67" s="15" t="n">
        <v>5.7</v>
      </c>
      <c r="AO67" s="15" t="n">
        <v>7.1</v>
      </c>
      <c r="AP67" s="16" t="n">
        <f aca="false">AVERAGE(AD67:AO67)</f>
        <v>6.26666666666667</v>
      </c>
    </row>
    <row r="68" customFormat="false" ht="12.75" hidden="false" customHeight="false" outlineLevel="0" collapsed="false">
      <c r="A68" s="17"/>
      <c r="B68" s="5" t="n">
        <f aca="false">AVERAGE(AP68,BP68,CP66)</f>
        <v>6.56666666666667</v>
      </c>
      <c r="C68" s="18" t="n">
        <f aca="false">AVERAGE(B64:B68)</f>
        <v>6.20333333333333</v>
      </c>
      <c r="D68" s="10" t="n">
        <f aca="false">AVERAGE(B59:B68)</f>
        <v>6.2475</v>
      </c>
      <c r="E68" s="5" t="n">
        <f aca="false">AVERAGE(B49:B68)</f>
        <v>6.23916666666667</v>
      </c>
      <c r="F68" s="19"/>
      <c r="G68" s="10" t="n">
        <f aca="false">MAX(AD68:AO68,BD68:BO68,CD68:CO68,DD68:DO68,ED68:EO68,FD68:FO68,GD68:GO68)</f>
        <v>8.4</v>
      </c>
      <c r="H68" s="11" t="n">
        <f aca="false">MEDIAN(AD68:AO68)</f>
        <v>6.75</v>
      </c>
      <c r="I68" s="5" t="n">
        <f aca="false">MIN(AD68:AO68,BD68:BO68,CD68:CO68,DD68:DO68,ED68:EO68,FD68:FO68,GD68:GO68)</f>
        <v>5</v>
      </c>
      <c r="J68" s="12" t="n">
        <f aca="false">(G68+I68)/2</f>
        <v>6.7</v>
      </c>
      <c r="AB68" s="8"/>
      <c r="AC68" s="13" t="s">
        <v>24</v>
      </c>
      <c r="AD68" s="15" t="n">
        <v>8.4</v>
      </c>
      <c r="AE68" s="15" t="n">
        <v>8.1</v>
      </c>
      <c r="AF68" s="15" t="n">
        <v>7.5</v>
      </c>
      <c r="AG68" s="15" t="n">
        <v>7.1</v>
      </c>
      <c r="AH68" s="15" t="n">
        <v>6.8</v>
      </c>
      <c r="AI68" s="15" t="n">
        <v>5.4</v>
      </c>
      <c r="AJ68" s="15" t="n">
        <v>5</v>
      </c>
      <c r="AK68" s="15" t="n">
        <v>5.6</v>
      </c>
      <c r="AL68" s="15" t="n">
        <v>5.3</v>
      </c>
      <c r="AM68" s="15" t="n">
        <v>5</v>
      </c>
      <c r="AN68" s="15" t="n">
        <v>6.7</v>
      </c>
      <c r="AO68" s="15" t="n">
        <v>7.9</v>
      </c>
      <c r="AP68" s="16" t="n">
        <f aca="false">AVERAGE(AD68:AO68)</f>
        <v>6.56666666666667</v>
      </c>
    </row>
    <row r="69" customFormat="false" ht="12.75" hidden="false" customHeight="false" outlineLevel="0" collapsed="false">
      <c r="A69" s="17"/>
      <c r="B69" s="5" t="n">
        <f aca="false">AVERAGE(AP69,BP69,CP67)</f>
        <v>6.225</v>
      </c>
      <c r="C69" s="18" t="n">
        <f aca="false">AVERAGE(B65:B69)</f>
        <v>6.24</v>
      </c>
      <c r="D69" s="10" t="n">
        <f aca="false">AVERAGE(B60:B69)</f>
        <v>6.26</v>
      </c>
      <c r="E69" s="5" t="n">
        <f aca="false">AVERAGE(B50:B69)</f>
        <v>6.26958333333333</v>
      </c>
      <c r="F69" s="19"/>
      <c r="G69" s="10" t="n">
        <f aca="false">MAX(AD69:AO69,BD69:BO69,CD69:CO69,DD69:DO69,ED69:EO69,FD69:FO69,GD69:GO69)</f>
        <v>9.2</v>
      </c>
      <c r="H69" s="11" t="n">
        <f aca="false">MEDIAN(AD69:AO69)</f>
        <v>6</v>
      </c>
      <c r="I69" s="5" t="n">
        <f aca="false">MIN(AD69:AO69,BD69:BO69,CD69:CO69,DD69:DO69,ED69:EO69,FD69:FO69,GD69:GO69)</f>
        <v>4.2</v>
      </c>
      <c r="J69" s="12" t="n">
        <f aca="false">(G69+I69)/2</f>
        <v>6.7</v>
      </c>
      <c r="AB69" s="8"/>
      <c r="AC69" s="13" t="s">
        <v>25</v>
      </c>
      <c r="AD69" s="15" t="n">
        <v>9.2</v>
      </c>
      <c r="AE69" s="15" t="n">
        <v>8.5</v>
      </c>
      <c r="AF69" s="15" t="n">
        <v>7.2</v>
      </c>
      <c r="AG69" s="15" t="n">
        <v>6</v>
      </c>
      <c r="AH69" s="15" t="n">
        <v>6</v>
      </c>
      <c r="AI69" s="15" t="n">
        <v>4.2</v>
      </c>
      <c r="AJ69" s="15" t="n">
        <v>5.4</v>
      </c>
      <c r="AK69" s="15" t="n">
        <v>4.8</v>
      </c>
      <c r="AL69" s="15" t="n">
        <v>4.8</v>
      </c>
      <c r="AM69" s="15" t="n">
        <v>4.5</v>
      </c>
      <c r="AN69" s="15" t="n">
        <v>6.4</v>
      </c>
      <c r="AO69" s="15" t="n">
        <v>7.7</v>
      </c>
      <c r="AP69" s="16" t="n">
        <f aca="false">AVERAGE(AD69:AO69)</f>
        <v>6.225</v>
      </c>
    </row>
    <row r="70" customFormat="false" ht="12.75" hidden="false" customHeight="false" outlineLevel="0" collapsed="false">
      <c r="A70" s="17" t="n">
        <f aca="false">A65+5</f>
        <v>1970</v>
      </c>
      <c r="B70" s="5" t="n">
        <f aca="false">AVERAGE(AP70,BP70,CP68)</f>
        <v>6.40833333333333</v>
      </c>
      <c r="C70" s="18" t="n">
        <f aca="false">AVERAGE(B66:B70)</f>
        <v>6.27666666666667</v>
      </c>
      <c r="D70" s="10" t="n">
        <f aca="false">AVERAGE(B61:B70)</f>
        <v>6.24083333333333</v>
      </c>
      <c r="E70" s="5" t="n">
        <f aca="false">AVERAGE(B51:B70)</f>
        <v>6.28875</v>
      </c>
      <c r="F70" s="19"/>
      <c r="G70" s="10" t="n">
        <f aca="false">MAX(AD70:AO70,BD70:BO70,CD70:CO70,DD70:DO70,ED70:EO70,FD70:FO70,GD70:GO70)</f>
        <v>8.2</v>
      </c>
      <c r="H70" s="11" t="n">
        <f aca="false">MEDIAN(AD70:AO70)</f>
        <v>6.25</v>
      </c>
      <c r="I70" s="5" t="n">
        <f aca="false">MIN(AD70:AO70,BD70:BO70,CD70:CO70,DD70:DO70,ED70:EO70,FD70:FO70,GD70:GO70)</f>
        <v>4.1</v>
      </c>
      <c r="J70" s="12" t="n">
        <f aca="false">(G70+I70)/2</f>
        <v>6.15</v>
      </c>
      <c r="AB70" s="8"/>
      <c r="AC70" s="13" t="s">
        <v>26</v>
      </c>
      <c r="AD70" s="15" t="n">
        <v>7.7</v>
      </c>
      <c r="AE70" s="15" t="n">
        <v>8.2</v>
      </c>
      <c r="AF70" s="15" t="n">
        <v>7.9</v>
      </c>
      <c r="AG70" s="15" t="n">
        <v>6.7</v>
      </c>
      <c r="AH70" s="15" t="n">
        <v>5.7</v>
      </c>
      <c r="AI70" s="15" t="n">
        <v>5.3</v>
      </c>
      <c r="AJ70" s="15" t="n">
        <v>5</v>
      </c>
      <c r="AK70" s="15" t="n">
        <v>5.6</v>
      </c>
      <c r="AL70" s="15" t="n">
        <v>4.1</v>
      </c>
      <c r="AM70" s="15" t="n">
        <v>5.8</v>
      </c>
      <c r="AN70" s="15" t="n">
        <v>6.9</v>
      </c>
      <c r="AO70" s="15" t="n">
        <v>8</v>
      </c>
      <c r="AP70" s="16" t="n">
        <f aca="false">AVERAGE(AD70:AO70)</f>
        <v>6.40833333333333</v>
      </c>
    </row>
    <row r="71" customFormat="false" ht="12.75" hidden="false" customHeight="false" outlineLevel="0" collapsed="false">
      <c r="A71" s="17"/>
      <c r="B71" s="5" t="n">
        <f aca="false">AVERAGE(AP71,BP71,CP69)</f>
        <v>7.26666666666667</v>
      </c>
      <c r="C71" s="18" t="n">
        <f aca="false">AVERAGE(B67:B71)</f>
        <v>6.54666666666667</v>
      </c>
      <c r="D71" s="10" t="n">
        <f aca="false">AVERAGE(B62:B71)</f>
        <v>6.33333333333333</v>
      </c>
      <c r="E71" s="5" t="n">
        <f aca="false">AVERAGE(B52:B71)</f>
        <v>6.33625</v>
      </c>
      <c r="F71" s="19"/>
      <c r="G71" s="10" t="n">
        <f aca="false">MAX(AD71:AO71,BD71:BO71,CD71:CO71,DD71:DO71,ED71:EO71,FD71:FO71,GD71:GO71)</f>
        <v>9.9</v>
      </c>
      <c r="H71" s="11" t="n">
        <f aca="false">MEDIAN(AD71:AO71)</f>
        <v>6.9</v>
      </c>
      <c r="I71" s="5" t="n">
        <f aca="false">MIN(AD71:AO71,BD71:BO71,CD71:CO71,DD71:DO71,ED71:EO71,FD71:FO71,GD71:GO71)</f>
        <v>4.8</v>
      </c>
      <c r="J71" s="12" t="n">
        <f aca="false">(G71+I71)/2</f>
        <v>7.35</v>
      </c>
      <c r="AB71" s="8"/>
      <c r="AC71" s="13" t="s">
        <v>27</v>
      </c>
      <c r="AD71" s="15" t="n">
        <v>9.9</v>
      </c>
      <c r="AE71" s="15" t="n">
        <v>9.6</v>
      </c>
      <c r="AF71" s="15" t="n">
        <v>9.1</v>
      </c>
      <c r="AG71" s="15" t="n">
        <v>7.5</v>
      </c>
      <c r="AH71" s="15" t="n">
        <v>7</v>
      </c>
      <c r="AI71" s="15" t="n">
        <v>6.2</v>
      </c>
      <c r="AJ71" s="15" t="n">
        <v>5.9</v>
      </c>
      <c r="AK71" s="15" t="n">
        <v>5.8</v>
      </c>
      <c r="AL71" s="15" t="n">
        <v>4.8</v>
      </c>
      <c r="AM71" s="15" t="n">
        <v>5.9</v>
      </c>
      <c r="AN71" s="15" t="n">
        <v>6.8</v>
      </c>
      <c r="AO71" s="15" t="n">
        <v>8.7</v>
      </c>
      <c r="AP71" s="16" t="n">
        <f aca="false">AVERAGE(AD71:AO71)</f>
        <v>7.26666666666667</v>
      </c>
    </row>
    <row r="72" customFormat="false" ht="12.75" hidden="false" customHeight="false" outlineLevel="0" collapsed="false">
      <c r="A72" s="17"/>
      <c r="B72" s="5" t="n">
        <f aca="false">AVERAGE(AP72,BP72,CP70)</f>
        <v>6.35</v>
      </c>
      <c r="C72" s="18" t="n">
        <f aca="false">AVERAGE(B68:B72)</f>
        <v>6.56333333333333</v>
      </c>
      <c r="D72" s="10" t="n">
        <f aca="false">AVERAGE(B63:B72)</f>
        <v>6.30583333333333</v>
      </c>
      <c r="E72" s="5" t="n">
        <f aca="false">AVERAGE(B53:B72)</f>
        <v>6.33791666666667</v>
      </c>
      <c r="F72" s="19"/>
      <c r="G72" s="10" t="n">
        <f aca="false">MAX(AD72:AO72,BD72:BO72,CD72:CO72,DD72:DO72,ED72:EO72,FD72:FO72,GD72:GO72)</f>
        <v>8.9</v>
      </c>
      <c r="H72" s="11" t="n">
        <f aca="false">MEDIAN(AD72:AO72)</f>
        <v>6</v>
      </c>
      <c r="I72" s="5" t="n">
        <f aca="false">MIN(AD72:AO72,BD72:BO72,CD72:CO72,DD72:DO72,ED72:EO72,FD72:FO72,GD72:GO72)</f>
        <v>4.4</v>
      </c>
      <c r="J72" s="12" t="n">
        <f aca="false">(G72+I72)/2</f>
        <v>6.65</v>
      </c>
      <c r="AB72" s="8"/>
      <c r="AC72" s="13" t="s">
        <v>28</v>
      </c>
      <c r="AD72" s="15" t="n">
        <v>8.9</v>
      </c>
      <c r="AE72" s="15" t="n">
        <v>8.9</v>
      </c>
      <c r="AF72" s="15" t="n">
        <v>8.4</v>
      </c>
      <c r="AG72" s="15" t="n">
        <v>6.7</v>
      </c>
      <c r="AH72" s="15" t="n">
        <v>5.7</v>
      </c>
      <c r="AI72" s="15" t="n">
        <v>4.4</v>
      </c>
      <c r="AJ72" s="15" t="n">
        <v>4.4</v>
      </c>
      <c r="AK72" s="15" t="n">
        <v>4.8</v>
      </c>
      <c r="AL72" s="15" t="n">
        <v>4.9</v>
      </c>
      <c r="AM72" s="15" t="n">
        <v>5.2</v>
      </c>
      <c r="AN72" s="15" t="n">
        <v>6.3</v>
      </c>
      <c r="AO72" s="15" t="n">
        <v>7.6</v>
      </c>
      <c r="AP72" s="16" t="n">
        <f aca="false">AVERAGE(AD72:AO72)</f>
        <v>6.35</v>
      </c>
    </row>
    <row r="73" customFormat="false" ht="12.75" hidden="false" customHeight="false" outlineLevel="0" collapsed="false">
      <c r="A73" s="17"/>
      <c r="B73" s="5" t="n">
        <f aca="false">AVERAGE(AP73,BP73,CP71)</f>
        <v>6.44166666666667</v>
      </c>
      <c r="C73" s="18" t="n">
        <f aca="false">AVERAGE(B69:B73)</f>
        <v>6.53833333333333</v>
      </c>
      <c r="D73" s="10" t="n">
        <f aca="false">AVERAGE(B64:B73)</f>
        <v>6.37083333333333</v>
      </c>
      <c r="E73" s="5" t="n">
        <f aca="false">AVERAGE(B54:B73)</f>
        <v>6.34333333333333</v>
      </c>
      <c r="F73" s="19"/>
      <c r="G73" s="10" t="n">
        <f aca="false">MAX(AD73:AO73,BD73:BO73,CD73:CO73,DD73:DO73,ED73:EO73,FD73:FO73,GD73:GO73)</f>
        <v>8</v>
      </c>
      <c r="H73" s="11" t="n">
        <f aca="false">MEDIAN(AD73:AO73)</f>
        <v>6.2</v>
      </c>
      <c r="I73" s="5" t="n">
        <f aca="false">MIN(AD73:AO73,BD73:BO73,CD73:CO73,DD73:DO73,ED73:EO73,FD73:FO73,GD73:GO73)</f>
        <v>4.7</v>
      </c>
      <c r="J73" s="12" t="n">
        <f aca="false">(G73+I73)/2</f>
        <v>6.35</v>
      </c>
      <c r="AB73" s="8"/>
      <c r="AC73" s="13" t="s">
        <v>29</v>
      </c>
      <c r="AD73" s="15" t="n">
        <v>8</v>
      </c>
      <c r="AE73" s="15" t="n">
        <v>7.7</v>
      </c>
      <c r="AF73" s="15" t="n">
        <v>7.6</v>
      </c>
      <c r="AG73" s="15" t="n">
        <v>6.8</v>
      </c>
      <c r="AH73" s="15" t="n">
        <v>4.7</v>
      </c>
      <c r="AI73" s="15" t="n">
        <v>5.4</v>
      </c>
      <c r="AJ73" s="15" t="n">
        <v>6.2</v>
      </c>
      <c r="AK73" s="15" t="n">
        <v>5.5</v>
      </c>
      <c r="AL73" s="15" t="n">
        <v>5.6</v>
      </c>
      <c r="AM73" s="15" t="n">
        <v>5.7</v>
      </c>
      <c r="AN73" s="15" t="n">
        <v>6.2</v>
      </c>
      <c r="AO73" s="15" t="n">
        <v>7.9</v>
      </c>
      <c r="AP73" s="16" t="n">
        <f aca="false">AVERAGE(AD73:AO73)</f>
        <v>6.44166666666667</v>
      </c>
    </row>
    <row r="74" customFormat="false" ht="12.75" hidden="false" customHeight="false" outlineLevel="0" collapsed="false">
      <c r="A74" s="17"/>
      <c r="B74" s="5" t="n">
        <f aca="false">AVERAGE(AP74,BP74,CP72)</f>
        <v>6.7</v>
      </c>
      <c r="C74" s="18" t="n">
        <f aca="false">AVERAGE(B70:B74)</f>
        <v>6.63333333333334</v>
      </c>
      <c r="D74" s="10" t="n">
        <f aca="false">AVERAGE(B65:B74)</f>
        <v>6.43666666666667</v>
      </c>
      <c r="E74" s="5" t="n">
        <f aca="false">AVERAGE(B55:B74)</f>
        <v>6.38833333333333</v>
      </c>
      <c r="F74" s="19"/>
      <c r="G74" s="10" t="n">
        <f aca="false">MAX(AD74:AO74,BD74:BO74,CD74:CO74,DD74:DO74,ED74:EO74,FD74:FO74,GD74:GO74)</f>
        <v>9.7</v>
      </c>
      <c r="H74" s="11" t="n">
        <f aca="false">MEDIAN(AD74:AO74)</f>
        <v>6.45</v>
      </c>
      <c r="I74" s="5" t="n">
        <f aca="false">MIN(AD74:AO74,BD74:BO74,CD74:CO74,DD74:DO74,ED74:EO74,FD74:FO74,GD74:GO74)</f>
        <v>4</v>
      </c>
      <c r="J74" s="12" t="n">
        <f aca="false">(G74+I74)/2</f>
        <v>6.85</v>
      </c>
      <c r="AB74" s="8"/>
      <c r="AC74" s="13" t="s">
        <v>30</v>
      </c>
      <c r="AD74" s="15" t="n">
        <v>9.1</v>
      </c>
      <c r="AE74" s="15" t="n">
        <v>8.8</v>
      </c>
      <c r="AF74" s="15" t="n">
        <v>8</v>
      </c>
      <c r="AG74" s="15" t="n">
        <v>7.1</v>
      </c>
      <c r="AH74" s="15" t="n">
        <v>5.6</v>
      </c>
      <c r="AI74" s="15" t="n">
        <v>4.6</v>
      </c>
      <c r="AJ74" s="15" t="n">
        <v>4</v>
      </c>
      <c r="AK74" s="15" t="n">
        <v>4.4</v>
      </c>
      <c r="AL74" s="15" t="n">
        <v>5.8</v>
      </c>
      <c r="AM74" s="15" t="n">
        <v>5.7</v>
      </c>
      <c r="AN74" s="15" t="n">
        <v>7.6</v>
      </c>
      <c r="AO74" s="15" t="n">
        <v>9.7</v>
      </c>
      <c r="AP74" s="16" t="n">
        <f aca="false">AVERAGE(AD74:AO74)</f>
        <v>6.7</v>
      </c>
    </row>
    <row r="75" customFormat="false" ht="12.75" hidden="false" customHeight="false" outlineLevel="0" collapsed="false">
      <c r="A75" s="17" t="n">
        <f aca="false">A70+5</f>
        <v>1975</v>
      </c>
      <c r="B75" s="5" t="n">
        <f aca="false">AVERAGE(AP75,BP75,CP73)</f>
        <v>6.75</v>
      </c>
      <c r="C75" s="18" t="n">
        <f aca="false">AVERAGE(B71:B75)</f>
        <v>6.70166666666667</v>
      </c>
      <c r="D75" s="10" t="n">
        <f aca="false">AVERAGE(B66:B75)</f>
        <v>6.48916666666667</v>
      </c>
      <c r="E75" s="5" t="n">
        <f aca="false">AVERAGE(B56:B75)</f>
        <v>6.40708333333333</v>
      </c>
      <c r="F75" s="19"/>
      <c r="G75" s="10" t="n">
        <f aca="false">MAX(AD75:AO75,BD75:BO75,CD75:CO75,DD75:DO75,ED75:EO75,FD75:FO75,GD75:GO75)</f>
        <v>10.8</v>
      </c>
      <c r="H75" s="11" t="n">
        <f aca="false">MEDIAN(AD75:AO75)</f>
        <v>6.2</v>
      </c>
      <c r="I75" s="5" t="n">
        <f aca="false">MIN(AD75:AO75,BD75:BO75,CD75:CO75,DD75:DO75,ED75:EO75,FD75:FO75,GD75:GO75)</f>
        <v>4.1</v>
      </c>
      <c r="J75" s="12" t="n">
        <f aca="false">(G75+I75)/2</f>
        <v>7.45</v>
      </c>
      <c r="AB75" s="8"/>
      <c r="AC75" s="13" t="s">
        <v>31</v>
      </c>
      <c r="AD75" s="15" t="n">
        <v>10.8</v>
      </c>
      <c r="AE75" s="15" t="n">
        <v>9.4</v>
      </c>
      <c r="AF75" s="15" t="n">
        <v>9</v>
      </c>
      <c r="AG75" s="15" t="n">
        <v>7.5</v>
      </c>
      <c r="AH75" s="15" t="n">
        <v>5.4</v>
      </c>
      <c r="AI75" s="15" t="n">
        <v>5.1</v>
      </c>
      <c r="AJ75" s="15" t="n">
        <v>4.1</v>
      </c>
      <c r="AK75" s="15" t="n">
        <v>4.7</v>
      </c>
      <c r="AL75" s="15" t="n">
        <v>5.7</v>
      </c>
      <c r="AM75" s="15" t="n">
        <v>5.4</v>
      </c>
      <c r="AN75" s="15" t="n">
        <v>6.7</v>
      </c>
      <c r="AO75" s="15" t="n">
        <v>7.2</v>
      </c>
      <c r="AP75" s="16" t="n">
        <f aca="false">AVERAGE(AD75:AO75)</f>
        <v>6.75</v>
      </c>
    </row>
    <row r="76" customFormat="false" ht="12.75" hidden="false" customHeight="false" outlineLevel="0" collapsed="false">
      <c r="A76" s="17"/>
      <c r="B76" s="5" t="n">
        <f aca="false">AVERAGE(AP76,BP76,CP74)</f>
        <v>6.81666666666667</v>
      </c>
      <c r="C76" s="18" t="n">
        <f aca="false">AVERAGE(B72:B76)</f>
        <v>6.61166666666667</v>
      </c>
      <c r="D76" s="10" t="n">
        <f aca="false">AVERAGE(B67:B76)</f>
        <v>6.57916666666667</v>
      </c>
      <c r="E76" s="5" t="n">
        <f aca="false">AVERAGE(B57:B76)</f>
        <v>6.4075</v>
      </c>
      <c r="F76" s="19"/>
      <c r="G76" s="10" t="n">
        <f aca="false">MAX(AD76:AO76,BD76:BO76,CD76:CO76,DD76:DO76,ED76:EO76,FD76:FO76,GD76:GO76)</f>
        <v>9.5</v>
      </c>
      <c r="H76" s="11" t="n">
        <f aca="false">MEDIAN(AD76:AO76)</f>
        <v>6.7</v>
      </c>
      <c r="I76" s="5" t="n">
        <f aca="false">MIN(AD76:AO76,BD76:BO76,CD76:CO76,DD76:DO76,ED76:EO76,FD76:FO76,GD76:GO76)</f>
        <v>4.8</v>
      </c>
      <c r="J76" s="12" t="n">
        <f aca="false">(G76+I76)/2</f>
        <v>7.15</v>
      </c>
      <c r="AB76" s="8"/>
      <c r="AC76" s="13" t="s">
        <v>32</v>
      </c>
      <c r="AD76" s="15" t="n">
        <v>8.2</v>
      </c>
      <c r="AE76" s="15" t="n">
        <v>8.9</v>
      </c>
      <c r="AF76" s="15" t="n">
        <v>8.2</v>
      </c>
      <c r="AG76" s="15" t="n">
        <v>7</v>
      </c>
      <c r="AH76" s="15" t="n">
        <v>6.1</v>
      </c>
      <c r="AI76" s="15" t="n">
        <v>4.8</v>
      </c>
      <c r="AJ76" s="15" t="n">
        <v>4.8</v>
      </c>
      <c r="AK76" s="15" t="n">
        <v>4.9</v>
      </c>
      <c r="AL76" s="15" t="n">
        <v>5.8</v>
      </c>
      <c r="AM76" s="15" t="n">
        <v>6.4</v>
      </c>
      <c r="AN76" s="15" t="n">
        <v>7.2</v>
      </c>
      <c r="AO76" s="15" t="n">
        <v>9.5</v>
      </c>
      <c r="AP76" s="16" t="n">
        <f aca="false">AVERAGE(AD76:AO76)</f>
        <v>6.81666666666667</v>
      </c>
    </row>
    <row r="77" customFormat="false" ht="12.75" hidden="false" customHeight="false" outlineLevel="0" collapsed="false">
      <c r="A77" s="17"/>
      <c r="B77" s="5" t="n">
        <f aca="false">AVERAGE(AP77,BP77,CP75)</f>
        <v>7.11666666666667</v>
      </c>
      <c r="C77" s="18" t="n">
        <f aca="false">AVERAGE(B73:B77)</f>
        <v>6.765</v>
      </c>
      <c r="D77" s="10" t="n">
        <f aca="false">AVERAGE(B68:B77)</f>
        <v>6.66416666666667</v>
      </c>
      <c r="E77" s="5" t="n">
        <f aca="false">AVERAGE(B58:B77)</f>
        <v>6.44125</v>
      </c>
      <c r="F77" s="19"/>
      <c r="G77" s="10" t="n">
        <f aca="false">MAX(AD77:AO77,BD77:BO77,CD77:CO77,DD77:DO77,ED77:EO77,FD77:FO77,GD77:GO77)</f>
        <v>10.2</v>
      </c>
      <c r="H77" s="11" t="n">
        <f aca="false">MEDIAN(AD77:AO77)</f>
        <v>6.45</v>
      </c>
      <c r="I77" s="5" t="n">
        <f aca="false">MIN(AD77:AO77,BD77:BO77,CD77:CO77,DD77:DO77,ED77:EO77,FD77:FO77,GD77:GO77)</f>
        <v>5.2</v>
      </c>
      <c r="J77" s="12" t="n">
        <f aca="false">(G77+I77)/2</f>
        <v>7.7</v>
      </c>
      <c r="AB77" s="8"/>
      <c r="AC77" s="13" t="s">
        <v>33</v>
      </c>
      <c r="AD77" s="15" t="n">
        <v>9.7</v>
      </c>
      <c r="AE77" s="15" t="n">
        <v>10.2</v>
      </c>
      <c r="AF77" s="15" t="n">
        <v>9.2</v>
      </c>
      <c r="AG77" s="15" t="n">
        <v>7.2</v>
      </c>
      <c r="AH77" s="15" t="n">
        <v>6.4</v>
      </c>
      <c r="AI77" s="15" t="n">
        <v>5.2</v>
      </c>
      <c r="AJ77" s="15" t="n">
        <v>5.6</v>
      </c>
      <c r="AK77" s="15" t="n">
        <v>6.2</v>
      </c>
      <c r="AL77" s="15" t="n">
        <v>5.7</v>
      </c>
      <c r="AM77" s="15" t="n">
        <v>5.5</v>
      </c>
      <c r="AN77" s="15" t="n">
        <v>6.5</v>
      </c>
      <c r="AO77" s="15" t="n">
        <v>8</v>
      </c>
      <c r="AP77" s="16" t="n">
        <f aca="false">AVERAGE(AD77:AO77)</f>
        <v>7.11666666666667</v>
      </c>
    </row>
    <row r="78" customFormat="false" ht="12.75" hidden="false" customHeight="false" outlineLevel="0" collapsed="false">
      <c r="A78" s="17"/>
      <c r="B78" s="5" t="n">
        <f aca="false">AVERAGE(AP78,BP78,CP76)</f>
        <v>6.86666666666667</v>
      </c>
      <c r="C78" s="18" t="n">
        <f aca="false">AVERAGE(B74:B78)</f>
        <v>6.85</v>
      </c>
      <c r="D78" s="10" t="n">
        <f aca="false">AVERAGE(B69:B78)</f>
        <v>6.69416666666667</v>
      </c>
      <c r="E78" s="5" t="n">
        <f aca="false">AVERAGE(B59:B78)</f>
        <v>6.47083333333333</v>
      </c>
      <c r="F78" s="19"/>
      <c r="G78" s="10" t="n">
        <f aca="false">MAX(AD78:AO78,BD78:BO78,CD78:CO78,DD78:DO78,ED78:EO78,FD78:FO78,GD78:GO78)</f>
        <v>9</v>
      </c>
      <c r="H78" s="11" t="n">
        <f aca="false">MEDIAN(AD78:AO78)</f>
        <v>6.45</v>
      </c>
      <c r="I78" s="5" t="n">
        <f aca="false">MIN(AD78:AO78,BD78:BO78,CD78:CO78,DD78:DO78,ED78:EO78,FD78:FO78,GD78:GO78)</f>
        <v>4.7</v>
      </c>
      <c r="J78" s="12" t="n">
        <f aca="false">(G78+I78)/2</f>
        <v>6.85</v>
      </c>
      <c r="AB78" s="8"/>
      <c r="AC78" s="13" t="s">
        <v>34</v>
      </c>
      <c r="AD78" s="15" t="n">
        <v>8.9</v>
      </c>
      <c r="AE78" s="15" t="n">
        <v>9</v>
      </c>
      <c r="AF78" s="15" t="n">
        <v>7.7</v>
      </c>
      <c r="AG78" s="15" t="n">
        <v>7</v>
      </c>
      <c r="AH78" s="15" t="n">
        <v>6.5</v>
      </c>
      <c r="AI78" s="15" t="n">
        <v>4.7</v>
      </c>
      <c r="AJ78" s="15" t="n">
        <v>6</v>
      </c>
      <c r="AK78" s="15" t="n">
        <v>5.8</v>
      </c>
      <c r="AL78" s="15" t="n">
        <v>6.4</v>
      </c>
      <c r="AM78" s="15" t="n">
        <v>6.2</v>
      </c>
      <c r="AN78" s="15" t="n">
        <v>6.3</v>
      </c>
      <c r="AO78" s="15" t="n">
        <v>7.9</v>
      </c>
      <c r="AP78" s="16" t="n">
        <f aca="false">AVERAGE(AD78:AO78)</f>
        <v>6.86666666666667</v>
      </c>
    </row>
    <row r="79" customFormat="false" ht="12.75" hidden="false" customHeight="false" outlineLevel="0" collapsed="false">
      <c r="A79" s="17"/>
      <c r="B79" s="5" t="n">
        <f aca="false">AVERAGE(AP79,BP79,CP77)</f>
        <v>6.875</v>
      </c>
      <c r="C79" s="18" t="n">
        <f aca="false">AVERAGE(B75:B79)</f>
        <v>6.885</v>
      </c>
      <c r="D79" s="10" t="n">
        <f aca="false">AVERAGE(B70:B79)</f>
        <v>6.75916666666667</v>
      </c>
      <c r="E79" s="5" t="n">
        <f aca="false">AVERAGE(B60:B79)</f>
        <v>6.50958333333333</v>
      </c>
      <c r="F79" s="19"/>
      <c r="G79" s="10" t="n">
        <f aca="false">MAX(AD79:AO79,BD79:BO79,CD79:CO79,DD79:DO79,ED79:EO79,FD79:FO79,GD79:GO79)</f>
        <v>8.4</v>
      </c>
      <c r="H79" s="11" t="n">
        <f aca="false">MEDIAN(AD79:AO79)</f>
        <v>6.8</v>
      </c>
      <c r="I79" s="5" t="n">
        <f aca="false">MIN(AD79:AO79,BD79:BO79,CD79:CO79,DD79:DO79,ED79:EO79,FD79:FO79,GD79:GO79)</f>
        <v>4.8</v>
      </c>
      <c r="J79" s="12" t="n">
        <f aca="false">(G79+I79)/2</f>
        <v>6.6</v>
      </c>
      <c r="AB79" s="8"/>
      <c r="AC79" s="13" t="s">
        <v>35</v>
      </c>
      <c r="AD79" s="15" t="n">
        <v>8.4</v>
      </c>
      <c r="AE79" s="15" t="n">
        <v>7.9</v>
      </c>
      <c r="AF79" s="15" t="n">
        <v>8</v>
      </c>
      <c r="AG79" s="15" t="n">
        <v>7.4</v>
      </c>
      <c r="AH79" s="15" t="n">
        <v>6.2</v>
      </c>
      <c r="AI79" s="15" t="n">
        <v>6.3</v>
      </c>
      <c r="AJ79" s="15" t="n">
        <v>6.5</v>
      </c>
      <c r="AK79" s="15" t="n">
        <v>4.8</v>
      </c>
      <c r="AL79" s="15" t="n">
        <v>5.3</v>
      </c>
      <c r="AM79" s="15" t="n">
        <v>6.7</v>
      </c>
      <c r="AN79" s="15" t="n">
        <v>6.9</v>
      </c>
      <c r="AO79" s="15" t="n">
        <v>8.1</v>
      </c>
      <c r="AP79" s="16" t="n">
        <f aca="false">AVERAGE(AD79:AO79)</f>
        <v>6.875</v>
      </c>
    </row>
    <row r="80" customFormat="false" ht="12.75" hidden="false" customHeight="false" outlineLevel="0" collapsed="false">
      <c r="A80" s="17" t="n">
        <f aca="false">A75+5</f>
        <v>1980</v>
      </c>
      <c r="B80" s="5" t="n">
        <f aca="false">AVERAGE(AP80,BP80,CP78)</f>
        <v>7.275</v>
      </c>
      <c r="C80" s="18" t="n">
        <f aca="false">AVERAGE(B76:B80)</f>
        <v>6.99</v>
      </c>
      <c r="D80" s="10" t="n">
        <f aca="false">AVERAGE(B71:B80)</f>
        <v>6.84583333333333</v>
      </c>
      <c r="E80" s="5" t="n">
        <f aca="false">AVERAGE(B61:B80)</f>
        <v>6.54333333333333</v>
      </c>
      <c r="F80" s="19"/>
      <c r="G80" s="10" t="n">
        <f aca="false">MAX(AD80:AO80,BD80:BO80,CD80:CO80,DD80:DO80,ED80:EO80,FD80:FO80,GD80:GO80)</f>
        <v>9.7</v>
      </c>
      <c r="H80" s="11" t="n">
        <f aca="false">MEDIAN(AD80:AO80)</f>
        <v>6.55</v>
      </c>
      <c r="I80" s="5" t="n">
        <f aca="false">MIN(AD80:AO80,BD80:BO80,CD80:CO80,DD80:DO80,ED80:EO80,FD80:FO80,GD80:GO80)</f>
        <v>5.4</v>
      </c>
      <c r="J80" s="12" t="n">
        <f aca="false">(G80+I80)/2</f>
        <v>7.55</v>
      </c>
      <c r="AB80" s="8"/>
      <c r="AC80" s="13" t="s">
        <v>36</v>
      </c>
      <c r="AD80" s="15" t="n">
        <v>9.6</v>
      </c>
      <c r="AE80" s="15" t="n">
        <v>9.7</v>
      </c>
      <c r="AF80" s="15" t="n">
        <v>9.1</v>
      </c>
      <c r="AG80" s="15" t="n">
        <v>8</v>
      </c>
      <c r="AH80" s="15" t="n">
        <v>6.8</v>
      </c>
      <c r="AI80" s="15" t="n">
        <v>5.4</v>
      </c>
      <c r="AJ80" s="15" t="n">
        <v>5.5</v>
      </c>
      <c r="AK80" s="15" t="n">
        <v>6.2</v>
      </c>
      <c r="AL80" s="15" t="n">
        <v>6.3</v>
      </c>
      <c r="AM80" s="15" t="n">
        <v>6.3</v>
      </c>
      <c r="AN80" s="15" t="n">
        <v>6.3</v>
      </c>
      <c r="AO80" s="15" t="n">
        <v>8.1</v>
      </c>
      <c r="AP80" s="16" t="n">
        <f aca="false">AVERAGE(AD80:AO80)</f>
        <v>7.275</v>
      </c>
    </row>
    <row r="81" customFormat="false" ht="12.75" hidden="false" customHeight="false" outlineLevel="0" collapsed="false">
      <c r="A81" s="17"/>
      <c r="B81" s="5" t="n">
        <f aca="false">AVERAGE(AP81,BP81,CP79)</f>
        <v>6.90833333333333</v>
      </c>
      <c r="C81" s="18" t="n">
        <f aca="false">AVERAGE(B77:B81)</f>
        <v>7.00833333333334</v>
      </c>
      <c r="D81" s="10" t="n">
        <f aca="false">AVERAGE(B72:B81)</f>
        <v>6.81</v>
      </c>
      <c r="E81" s="5" t="n">
        <f aca="false">AVERAGE(B62:B81)</f>
        <v>6.57166666666667</v>
      </c>
      <c r="F81" s="19"/>
      <c r="G81" s="10" t="n">
        <f aca="false">MAX(AD81:AO81,BD81:BO81,CD81:CO81,DD81:DO81,ED81:EO81,FD81:FO81,GD81:GO81)</f>
        <v>8.6</v>
      </c>
      <c r="H81" s="11" t="n">
        <f aca="false">MEDIAN(AD81:AO81)</f>
        <v>6.95</v>
      </c>
      <c r="I81" s="5" t="n">
        <f aca="false">MIN(AD81:AO81,BD81:BO81,CD81:CO81,DD81:DO81,ED81:EO81,FD81:FO81,GD81:GO81)</f>
        <v>5</v>
      </c>
      <c r="J81" s="12" t="n">
        <f aca="false">(G81+I81)/2</f>
        <v>6.8</v>
      </c>
      <c r="AB81" s="8"/>
      <c r="AC81" s="13" t="s">
        <v>37</v>
      </c>
      <c r="AD81" s="15" t="n">
        <v>8.6</v>
      </c>
      <c r="AE81" s="15" t="n">
        <v>8.1</v>
      </c>
      <c r="AF81" s="15" t="n">
        <v>8.6</v>
      </c>
      <c r="AG81" s="15" t="n">
        <v>7.8</v>
      </c>
      <c r="AH81" s="15" t="n">
        <v>6.7</v>
      </c>
      <c r="AI81" s="15" t="n">
        <v>5</v>
      </c>
      <c r="AJ81" s="15" t="n">
        <v>5</v>
      </c>
      <c r="AK81" s="15" t="n">
        <v>5.3</v>
      </c>
      <c r="AL81" s="15" t="n">
        <v>5.6</v>
      </c>
      <c r="AM81" s="15" t="n">
        <v>6.4</v>
      </c>
      <c r="AN81" s="15" t="n">
        <v>7.2</v>
      </c>
      <c r="AO81" s="15" t="n">
        <v>8.6</v>
      </c>
      <c r="AP81" s="16" t="n">
        <f aca="false">AVERAGE(AD81:AO81)</f>
        <v>6.90833333333333</v>
      </c>
    </row>
    <row r="82" customFormat="false" ht="12.75" hidden="false" customHeight="false" outlineLevel="0" collapsed="false">
      <c r="A82" s="17"/>
      <c r="B82" s="5" t="n">
        <f aca="false">AVERAGE(AP82,BP82,CP80)</f>
        <v>6.58333333333333</v>
      </c>
      <c r="C82" s="18" t="n">
        <f aca="false">AVERAGE(B78:B82)</f>
        <v>6.90166666666667</v>
      </c>
      <c r="D82" s="10" t="n">
        <f aca="false">AVERAGE(B73:B82)</f>
        <v>6.83333333333333</v>
      </c>
      <c r="E82" s="5" t="n">
        <f aca="false">AVERAGE(B63:B82)</f>
        <v>6.56958333333333</v>
      </c>
      <c r="F82" s="19"/>
      <c r="G82" s="10" t="n">
        <f aca="false">MAX(AD82:AO82,BD82:BO82,CD82:CO82,DD82:DO82,ED82:EO82,FD82:FO82,GD82:GO82)</f>
        <v>8.9</v>
      </c>
      <c r="H82" s="11" t="n">
        <f aca="false">MEDIAN(AD82:AO82)</f>
        <v>6.05</v>
      </c>
      <c r="I82" s="5" t="n">
        <f aca="false">MIN(AD82:AO82,BD82:BO82,CD82:CO82,DD82:DO82,ED82:EO82,FD82:FO82,GD82:GO82)</f>
        <v>4.6</v>
      </c>
      <c r="J82" s="12" t="n">
        <f aca="false">(G82+I82)/2</f>
        <v>6.75</v>
      </c>
      <c r="AB82" s="8"/>
      <c r="AC82" s="13" t="s">
        <v>38</v>
      </c>
      <c r="AD82" s="15" t="n">
        <v>8.6</v>
      </c>
      <c r="AE82" s="15" t="n">
        <v>8.9</v>
      </c>
      <c r="AF82" s="15" t="n">
        <v>8.7</v>
      </c>
      <c r="AG82" s="15" t="n">
        <v>7.7</v>
      </c>
      <c r="AH82" s="15" t="n">
        <v>6.6</v>
      </c>
      <c r="AI82" s="15" t="n">
        <v>5.8</v>
      </c>
      <c r="AJ82" s="15" t="n">
        <v>4.6</v>
      </c>
      <c r="AK82" s="15" t="n">
        <v>5.4</v>
      </c>
      <c r="AL82" s="15" t="n">
        <v>5.8</v>
      </c>
      <c r="AM82" s="15" t="n">
        <v>5.3</v>
      </c>
      <c r="AN82" s="15" t="n">
        <v>5.3</v>
      </c>
      <c r="AO82" s="15" t="n">
        <v>6.3</v>
      </c>
      <c r="AP82" s="16" t="n">
        <f aca="false">AVERAGE(AD82:AO82)</f>
        <v>6.58333333333333</v>
      </c>
    </row>
    <row r="83" customFormat="false" ht="12.75" hidden="false" customHeight="false" outlineLevel="0" collapsed="false">
      <c r="A83" s="17"/>
      <c r="B83" s="5" t="n">
        <f aca="false">AVERAGE(AP83,BP83,CP81)</f>
        <v>6.29166666666667</v>
      </c>
      <c r="C83" s="18" t="n">
        <f aca="false">AVERAGE(B79:B83)</f>
        <v>6.78666666666667</v>
      </c>
      <c r="D83" s="10" t="n">
        <f aca="false">AVERAGE(B74:B83)</f>
        <v>6.81833333333333</v>
      </c>
      <c r="E83" s="5" t="n">
        <f aca="false">AVERAGE(B64:B83)</f>
        <v>6.59458333333333</v>
      </c>
      <c r="F83" s="19"/>
      <c r="G83" s="10" t="n">
        <f aca="false">MAX(AD83:AO83,BD83:BO83,CD83:CO83,DD83:DO83,ED83:EO83,FD83:FO83,GD83:GO83)</f>
        <v>8</v>
      </c>
      <c r="H83" s="11" t="n">
        <f aca="false">MEDIAN(AD83:AO83)</f>
        <v>6.15</v>
      </c>
      <c r="I83" s="5" t="n">
        <f aca="false">MIN(AD83:AO83,BD83:BO83,CD83:CO83,DD83:DO83,ED83:EO83,FD83:FO83,GD83:GO83)</f>
        <v>4.8</v>
      </c>
      <c r="J83" s="12" t="n">
        <f aca="false">(G83+I83)/2</f>
        <v>6.4</v>
      </c>
      <c r="AB83" s="8"/>
      <c r="AC83" s="13" t="s">
        <v>39</v>
      </c>
      <c r="AD83" s="15" t="n">
        <v>8</v>
      </c>
      <c r="AE83" s="15" t="n">
        <v>8</v>
      </c>
      <c r="AF83" s="15" t="n">
        <v>6.3</v>
      </c>
      <c r="AG83" s="15" t="n">
        <v>6.4</v>
      </c>
      <c r="AH83" s="15" t="n">
        <v>5.2</v>
      </c>
      <c r="AI83" s="15" t="n">
        <v>4.8</v>
      </c>
      <c r="AJ83" s="15" t="n">
        <v>5.1</v>
      </c>
      <c r="AK83" s="15" t="n">
        <v>5.5</v>
      </c>
      <c r="AL83" s="15" t="n">
        <v>5.4</v>
      </c>
      <c r="AM83" s="15" t="n">
        <v>6</v>
      </c>
      <c r="AN83" s="15" t="n">
        <v>6.9</v>
      </c>
      <c r="AO83" s="15" t="n">
        <v>7.9</v>
      </c>
      <c r="AP83" s="16" t="n">
        <f aca="false">AVERAGE(AD83:AO83)</f>
        <v>6.29166666666667</v>
      </c>
    </row>
    <row r="84" customFormat="false" ht="12.75" hidden="false" customHeight="false" outlineLevel="0" collapsed="false">
      <c r="A84" s="17"/>
      <c r="B84" s="5" t="n">
        <f aca="false">AVERAGE(AP84,BP84,CP82)</f>
        <v>7.14166666666667</v>
      </c>
      <c r="C84" s="18" t="n">
        <f aca="false">AVERAGE(B80:B84)</f>
        <v>6.84</v>
      </c>
      <c r="D84" s="10" t="n">
        <f aca="false">AVERAGE(B75:B84)</f>
        <v>6.8625</v>
      </c>
      <c r="E84" s="5" t="n">
        <f aca="false">AVERAGE(B65:B84)</f>
        <v>6.64958333333333</v>
      </c>
      <c r="F84" s="19"/>
      <c r="G84" s="10" t="n">
        <f aca="false">MAX(AD84:AO84,BD84:BO84,CD84:CO84,DD84:DO84,ED84:EO84,FD84:FO84,GD84:GO84)</f>
        <v>9.7</v>
      </c>
      <c r="H84" s="11" t="n">
        <f aca="false">MEDIAN(AD84:AO84)</f>
        <v>6.6</v>
      </c>
      <c r="I84" s="5" t="n">
        <f aca="false">MIN(AD84:AO84,BD84:BO84,CD84:CO84,DD84:DO84,ED84:EO84,FD84:FO84,GD84:GO84)</f>
        <v>4.8</v>
      </c>
      <c r="J84" s="12" t="n">
        <f aca="false">(G84+I84)/2</f>
        <v>7.25</v>
      </c>
      <c r="AB84" s="8"/>
      <c r="AC84" s="13" t="s">
        <v>40</v>
      </c>
      <c r="AD84" s="15" t="n">
        <v>9.1</v>
      </c>
      <c r="AE84" s="15" t="n">
        <v>9.7</v>
      </c>
      <c r="AF84" s="15" t="n">
        <v>9.6</v>
      </c>
      <c r="AG84" s="15" t="n">
        <v>7.1</v>
      </c>
      <c r="AH84" s="15" t="n">
        <v>6.6</v>
      </c>
      <c r="AI84" s="15" t="n">
        <v>6.1</v>
      </c>
      <c r="AJ84" s="15" t="n">
        <v>5.2</v>
      </c>
      <c r="AK84" s="15" t="n">
        <v>4.8</v>
      </c>
      <c r="AL84" s="15" t="n">
        <v>5.7</v>
      </c>
      <c r="AM84" s="15" t="n">
        <v>6.1</v>
      </c>
      <c r="AN84" s="15" t="n">
        <v>6.6</v>
      </c>
      <c r="AO84" s="15" t="n">
        <v>9.1</v>
      </c>
      <c r="AP84" s="16" t="n">
        <f aca="false">AVERAGE(AD84:AO84)</f>
        <v>7.14166666666667</v>
      </c>
    </row>
    <row r="85" customFormat="false" ht="12.75" hidden="false" customHeight="false" outlineLevel="0" collapsed="false">
      <c r="A85" s="17" t="n">
        <f aca="false">A80+5</f>
        <v>1985</v>
      </c>
      <c r="B85" s="5" t="n">
        <f aca="false">AVERAGE(AP85,BP85,CP83)</f>
        <v>7.15833333333333</v>
      </c>
      <c r="C85" s="18" t="n">
        <f aca="false">AVERAGE(B81:B85)</f>
        <v>6.81666666666667</v>
      </c>
      <c r="D85" s="10" t="n">
        <f aca="false">AVERAGE(B76:B85)</f>
        <v>6.90333333333333</v>
      </c>
      <c r="E85" s="5" t="n">
        <f aca="false">AVERAGE(B66:B85)</f>
        <v>6.69625</v>
      </c>
      <c r="F85" s="19"/>
      <c r="G85" s="10" t="n">
        <f aca="false">MAX(AD85:AO85,BD85:BO85,CD85:CO85,DD85:DO85,ED85:EO85,FD85:FO85,GD85:GO85)</f>
        <v>9.9</v>
      </c>
      <c r="H85" s="11" t="n">
        <f aca="false">MEDIAN(AD85:AO85)</f>
        <v>6.9</v>
      </c>
      <c r="I85" s="5" t="n">
        <f aca="false">MIN(AD85:AO85,BD85:BO85,CD85:CO85,DD85:DO85,ED85:EO85,FD85:FO85,GD85:GO85)</f>
        <v>5.4</v>
      </c>
      <c r="J85" s="12" t="n">
        <f aca="false">(G85+I85)/2</f>
        <v>7.65</v>
      </c>
      <c r="AB85" s="8"/>
      <c r="AC85" s="13" t="s">
        <v>41</v>
      </c>
      <c r="AD85" s="15" t="n">
        <v>9.9</v>
      </c>
      <c r="AE85" s="15" t="n">
        <v>9.8</v>
      </c>
      <c r="AF85" s="15" t="n">
        <v>8.4</v>
      </c>
      <c r="AG85" s="15" t="n">
        <v>7.3</v>
      </c>
      <c r="AH85" s="15" t="n">
        <v>6.3</v>
      </c>
      <c r="AI85" s="15" t="n">
        <v>5.9</v>
      </c>
      <c r="AJ85" s="15" t="n">
        <v>5.5</v>
      </c>
      <c r="AK85" s="15" t="n">
        <v>5.5</v>
      </c>
      <c r="AL85" s="15" t="n">
        <v>5.4</v>
      </c>
      <c r="AM85" s="15" t="n">
        <v>6.6</v>
      </c>
      <c r="AN85" s="15" t="n">
        <v>7.2</v>
      </c>
      <c r="AO85" s="15" t="n">
        <v>8.1</v>
      </c>
      <c r="AP85" s="16" t="n">
        <f aca="false">AVERAGE(AD85:AO85)</f>
        <v>7.15833333333333</v>
      </c>
    </row>
    <row r="86" customFormat="false" ht="12.75" hidden="false" customHeight="false" outlineLevel="0" collapsed="false">
      <c r="A86" s="17"/>
      <c r="B86" s="5" t="n">
        <f aca="false">AVERAGE(AP86,BP86,CP84)</f>
        <v>7.2</v>
      </c>
      <c r="C86" s="18" t="n">
        <f aca="false">AVERAGE(B82:B86)</f>
        <v>6.875</v>
      </c>
      <c r="D86" s="10" t="n">
        <f aca="false">AVERAGE(B77:B86)</f>
        <v>6.94166666666667</v>
      </c>
      <c r="E86" s="5" t="n">
        <f aca="false">AVERAGE(B67:B86)</f>
        <v>6.76041666666667</v>
      </c>
      <c r="F86" s="19"/>
      <c r="G86" s="10" t="n">
        <f aca="false">MAX(AD86:AO86,BD86:BO86,CD86:CO86,DD86:DO86,ED86:EO86,FD86:FO86,GD86:GO86)</f>
        <v>10.3</v>
      </c>
      <c r="H86" s="11" t="n">
        <f aca="false">MEDIAN(AD86:AO86)</f>
        <v>7</v>
      </c>
      <c r="I86" s="5" t="n">
        <f aca="false">MIN(AD86:AO86,BD86:BO86,CD86:CO86,DD86:DO86,ED86:EO86,FD86:FO86,GD86:GO86)</f>
        <v>4.9</v>
      </c>
      <c r="J86" s="12" t="n">
        <f aca="false">(G86+I86)/2</f>
        <v>7.6</v>
      </c>
      <c r="AB86" s="8"/>
      <c r="AC86" s="13" t="s">
        <v>42</v>
      </c>
      <c r="AD86" s="15" t="n">
        <v>9.8</v>
      </c>
      <c r="AE86" s="15" t="n">
        <v>10.3</v>
      </c>
      <c r="AF86" s="15" t="n">
        <v>9.4</v>
      </c>
      <c r="AG86" s="15" t="n">
        <v>7.6</v>
      </c>
      <c r="AH86" s="15" t="n">
        <v>5.5</v>
      </c>
      <c r="AI86" s="15" t="n">
        <v>4.9</v>
      </c>
      <c r="AJ86" s="15" t="n">
        <v>5</v>
      </c>
      <c r="AK86" s="15" t="n">
        <v>5.6</v>
      </c>
      <c r="AL86" s="15" t="n">
        <v>5.3</v>
      </c>
      <c r="AM86" s="15" t="n">
        <v>6.7</v>
      </c>
      <c r="AN86" s="15" t="n">
        <v>7.3</v>
      </c>
      <c r="AO86" s="15" t="n">
        <v>9</v>
      </c>
      <c r="AP86" s="16" t="n">
        <f aca="false">AVERAGE(AD86:AO86)</f>
        <v>7.2</v>
      </c>
    </row>
    <row r="87" customFormat="false" ht="12.75" hidden="false" customHeight="false" outlineLevel="0" collapsed="false">
      <c r="A87" s="17"/>
      <c r="B87" s="5" t="n">
        <f aca="false">AVERAGE(AP87,BP87,CP85)</f>
        <v>6.675</v>
      </c>
      <c r="C87" s="18" t="n">
        <f aca="false">AVERAGE(B83:B87)</f>
        <v>6.89333333333333</v>
      </c>
      <c r="D87" s="10" t="n">
        <f aca="false">AVERAGE(B78:B87)</f>
        <v>6.8975</v>
      </c>
      <c r="E87" s="5" t="n">
        <f aca="false">AVERAGE(B68:B87)</f>
        <v>6.78083333333333</v>
      </c>
      <c r="F87" s="19"/>
      <c r="G87" s="10" t="n">
        <f aca="false">MAX(AD87:AO87,BD87:BO87,CD87:CO87,DD87:DO87,ED87:EO87,FD87:FO87,GD87:GO87)</f>
        <v>9.8</v>
      </c>
      <c r="H87" s="11" t="n">
        <f aca="false">MEDIAN(AD87:AO87)</f>
        <v>6.4</v>
      </c>
      <c r="I87" s="5" t="n">
        <f aca="false">MIN(AD87:AO87,BD87:BO87,CD87:CO87,DD87:DO87,ED87:EO87,FD87:FO87,GD87:GO87)</f>
        <v>4.3</v>
      </c>
      <c r="J87" s="12" t="n">
        <f aca="false">(G87+I87)/2</f>
        <v>7.05</v>
      </c>
      <c r="AB87" s="8"/>
      <c r="AC87" s="13" t="s">
        <v>43</v>
      </c>
      <c r="AD87" s="15" t="n">
        <v>9.7</v>
      </c>
      <c r="AE87" s="15" t="n">
        <v>9.8</v>
      </c>
      <c r="AF87" s="15" t="n">
        <v>8.5</v>
      </c>
      <c r="AG87" s="15" t="n">
        <v>7</v>
      </c>
      <c r="AH87" s="15" t="n">
        <v>5.8</v>
      </c>
      <c r="AI87" s="15" t="n">
        <v>4.4</v>
      </c>
      <c r="AJ87" s="15" t="n">
        <v>5.1</v>
      </c>
      <c r="AK87" s="15" t="n">
        <v>5.1</v>
      </c>
      <c r="AL87" s="15" t="n">
        <v>4.3</v>
      </c>
      <c r="AM87" s="15" t="n">
        <v>5.8</v>
      </c>
      <c r="AN87" s="15" t="n">
        <v>7</v>
      </c>
      <c r="AO87" s="15" t="n">
        <v>7.6</v>
      </c>
      <c r="AP87" s="16" t="n">
        <f aca="false">AVERAGE(AD87:AO87)</f>
        <v>6.675</v>
      </c>
    </row>
    <row r="88" customFormat="false" ht="12.75" hidden="false" customHeight="false" outlineLevel="0" collapsed="false">
      <c r="A88" s="17"/>
      <c r="B88" s="5" t="n">
        <f aca="false">AVERAGE(AP88,BP88,CP86)</f>
        <v>6.50833333333333</v>
      </c>
      <c r="C88" s="18" t="n">
        <f aca="false">AVERAGE(B84:B88)</f>
        <v>6.93666666666667</v>
      </c>
      <c r="D88" s="10" t="n">
        <f aca="false">AVERAGE(B79:B88)</f>
        <v>6.86166666666667</v>
      </c>
      <c r="E88" s="5" t="n">
        <f aca="false">AVERAGE(B69:B88)</f>
        <v>6.77791666666667</v>
      </c>
      <c r="F88" s="19"/>
      <c r="G88" s="10" t="n">
        <f aca="false">MAX(AD88:AO88,BD88:BO88,CD88:CO88,DD88:DO88,ED88:EO88,FD88:FO88,GD88:GO88)</f>
        <v>9.5</v>
      </c>
      <c r="H88" s="11" t="n">
        <f aca="false">MEDIAN(AD88:AO88)</f>
        <v>6.25</v>
      </c>
      <c r="I88" s="5" t="n">
        <f aca="false">MIN(AD88:AO88,BD88:BO88,CD88:CO88,DD88:DO88,ED88:EO88,FD88:FO88,GD88:GO88)</f>
        <v>4.2</v>
      </c>
      <c r="J88" s="12" t="n">
        <f aca="false">(G88+I88)/2</f>
        <v>6.85</v>
      </c>
      <c r="AB88" s="8"/>
      <c r="AC88" s="13" t="s">
        <v>44</v>
      </c>
      <c r="AD88" s="15" t="n">
        <v>8.8</v>
      </c>
      <c r="AE88" s="15" t="n">
        <v>8.4</v>
      </c>
      <c r="AF88" s="15" t="n">
        <v>7.1</v>
      </c>
      <c r="AG88" s="15" t="n">
        <v>6.6</v>
      </c>
      <c r="AH88" s="15" t="n">
        <v>4.6</v>
      </c>
      <c r="AI88" s="15" t="n">
        <v>4.2</v>
      </c>
      <c r="AJ88" s="15" t="n">
        <v>5.2</v>
      </c>
      <c r="AK88" s="15" t="n">
        <v>5.1</v>
      </c>
      <c r="AL88" s="15" t="n">
        <v>5.9</v>
      </c>
      <c r="AM88" s="15" t="n">
        <v>5.8</v>
      </c>
      <c r="AN88" s="15" t="n">
        <v>6.9</v>
      </c>
      <c r="AO88" s="15" t="n">
        <v>9.5</v>
      </c>
      <c r="AP88" s="16" t="n">
        <f aca="false">AVERAGE(AD88:AO88)</f>
        <v>6.50833333333333</v>
      </c>
    </row>
    <row r="89" customFormat="false" ht="12.75" hidden="false" customHeight="false" outlineLevel="0" collapsed="false">
      <c r="A89" s="17"/>
      <c r="B89" s="5" t="n">
        <f aca="false">AVERAGE(AP89,BP89,CP87)</f>
        <v>7.39166666666667</v>
      </c>
      <c r="C89" s="18" t="n">
        <f aca="false">AVERAGE(B85:B89)</f>
        <v>6.98666666666667</v>
      </c>
      <c r="D89" s="10" t="n">
        <f aca="false">AVERAGE(B80:B89)</f>
        <v>6.91333333333333</v>
      </c>
      <c r="E89" s="5" t="n">
        <f aca="false">AVERAGE(B70:B89)</f>
        <v>6.83625</v>
      </c>
      <c r="F89" s="19"/>
      <c r="G89" s="10" t="n">
        <f aca="false">MAX(AD89:AO89,BD89:BO89,CD89:CO89,DD89:DO89,ED89:EO89,FD89:FO89,GD89:GO89)</f>
        <v>10.9</v>
      </c>
      <c r="H89" s="11" t="n">
        <f aca="false">MEDIAN(AD89:AO89)</f>
        <v>6.95</v>
      </c>
      <c r="I89" s="5" t="n">
        <f aca="false">MIN(AD89:AO89,BD89:BO89,CD89:CO89,DD89:DO89,ED89:EO89,FD89:FO89,GD89:GO89)</f>
        <v>5.4</v>
      </c>
      <c r="J89" s="12" t="n">
        <f aca="false">(G89+I89)/2</f>
        <v>8.15</v>
      </c>
      <c r="AB89" s="8"/>
      <c r="AC89" s="13" t="s">
        <v>45</v>
      </c>
      <c r="AD89" s="15" t="n">
        <v>10.9</v>
      </c>
      <c r="AE89" s="15" t="n">
        <v>9.8</v>
      </c>
      <c r="AF89" s="15" t="n">
        <v>8.5</v>
      </c>
      <c r="AG89" s="15" t="n">
        <v>7.6</v>
      </c>
      <c r="AH89" s="15" t="n">
        <v>7</v>
      </c>
      <c r="AI89" s="15" t="n">
        <v>6</v>
      </c>
      <c r="AJ89" s="15" t="n">
        <v>5.4</v>
      </c>
      <c r="AK89" s="15" t="n">
        <v>6.1</v>
      </c>
      <c r="AL89" s="15" t="n">
        <v>6.4</v>
      </c>
      <c r="AM89" s="15" t="n">
        <v>6.9</v>
      </c>
      <c r="AN89" s="15" t="n">
        <v>6.7</v>
      </c>
      <c r="AO89" s="15" t="n">
        <v>7.4</v>
      </c>
      <c r="AP89" s="16" t="n">
        <f aca="false">AVERAGE(AD89:AO89)</f>
        <v>7.39166666666667</v>
      </c>
    </row>
    <row r="90" customFormat="false" ht="12.75" hidden="false" customHeight="false" outlineLevel="0" collapsed="false">
      <c r="A90" s="17" t="n">
        <f aca="false">A85+5</f>
        <v>1990</v>
      </c>
      <c r="B90" s="5" t="n">
        <f aca="false">AVERAGE(AP90,BP90,CP88)</f>
        <v>6.45</v>
      </c>
      <c r="C90" s="18" t="n">
        <f aca="false">AVERAGE(B86:B90)</f>
        <v>6.845</v>
      </c>
      <c r="D90" s="10" t="n">
        <f aca="false">AVERAGE(B81:B90)</f>
        <v>6.83083333333333</v>
      </c>
      <c r="E90" s="5" t="n">
        <f aca="false">AVERAGE(B71:B90)</f>
        <v>6.83833333333333</v>
      </c>
      <c r="F90" s="19"/>
      <c r="G90" s="10" t="n">
        <f aca="false">MAX(AD90:AO90,BD90:BO90,CD90:CO90,DD90:DO90,ED90:EO90,FD90:FO90,GD90:GO90)</f>
        <v>8.6</v>
      </c>
      <c r="H90" s="11" t="n">
        <f aca="false">MEDIAN(AD90:AO90)</f>
        <v>5.8</v>
      </c>
      <c r="I90" s="5" t="n">
        <f aca="false">MIN(AD90:AO90,BD90:BO90,CD90:CO90,DD90:DO90,ED90:EO90,FD90:FO90,GD90:GO90)</f>
        <v>4.5</v>
      </c>
      <c r="J90" s="12" t="n">
        <f aca="false">(G90+I90)/2</f>
        <v>6.55</v>
      </c>
      <c r="AB90" s="8"/>
      <c r="AC90" s="13" t="s">
        <v>46</v>
      </c>
      <c r="AD90" s="15" t="n">
        <v>8.3</v>
      </c>
      <c r="AE90" s="15" t="n">
        <v>8.6</v>
      </c>
      <c r="AF90" s="15" t="n">
        <v>8.1</v>
      </c>
      <c r="AG90" s="15" t="n">
        <v>5.8</v>
      </c>
      <c r="AH90" s="15" t="n">
        <v>5.4</v>
      </c>
      <c r="AI90" s="15" t="n">
        <v>5.8</v>
      </c>
      <c r="AJ90" s="15" t="n">
        <v>5.6</v>
      </c>
      <c r="AK90" s="15" t="n">
        <v>4.5</v>
      </c>
      <c r="AL90" s="15" t="n">
        <v>5.6</v>
      </c>
      <c r="AM90" s="15" t="n">
        <v>5.4</v>
      </c>
      <c r="AN90" s="15" t="n">
        <v>6.9</v>
      </c>
      <c r="AO90" s="15" t="n">
        <v>7.4</v>
      </c>
      <c r="AP90" s="16" t="n">
        <f aca="false">AVERAGE(AD90:AO90)</f>
        <v>6.45</v>
      </c>
    </row>
    <row r="91" customFormat="false" ht="12.75" hidden="false" customHeight="false" outlineLevel="0" collapsed="false">
      <c r="A91" s="17"/>
      <c r="B91" s="5" t="n">
        <f aca="false">AVERAGE(AP91,BP91,CP89)</f>
        <v>6.55</v>
      </c>
      <c r="C91" s="18" t="n">
        <f aca="false">AVERAGE(B87:B91)</f>
        <v>6.715</v>
      </c>
      <c r="D91" s="10" t="n">
        <f aca="false">AVERAGE(B82:B91)</f>
        <v>6.795</v>
      </c>
      <c r="E91" s="5" t="n">
        <f aca="false">AVERAGE(B72:B91)</f>
        <v>6.8025</v>
      </c>
      <c r="F91" s="19"/>
      <c r="G91" s="10" t="n">
        <f aca="false">MAX(AD91:AO91,BD91:BO91,CD91:CO91,DD91:DO91,ED91:EO91,FD91:FO91,GD91:GO91)</f>
        <v>8.3</v>
      </c>
      <c r="H91" s="11" t="n">
        <f aca="false">MEDIAN(AD91:AO91)</f>
        <v>6.45</v>
      </c>
      <c r="I91" s="5" t="n">
        <f aca="false">MIN(AD91:AO91,BD91:BO91,CD91:CO91,DD91:DO91,ED91:EO91,FD91:FO91,GD91:GO91)</f>
        <v>4.7</v>
      </c>
      <c r="J91" s="12" t="n">
        <f aca="false">(G91+I91)/2</f>
        <v>6.5</v>
      </c>
      <c r="AB91" s="8"/>
      <c r="AC91" s="13" t="s">
        <v>47</v>
      </c>
      <c r="AD91" s="15" t="n">
        <v>8.3</v>
      </c>
      <c r="AE91" s="15" t="n">
        <v>7.9</v>
      </c>
      <c r="AF91" s="15" t="n">
        <v>8.2</v>
      </c>
      <c r="AG91" s="15" t="n">
        <v>6.9</v>
      </c>
      <c r="AH91" s="15" t="n">
        <v>5.6</v>
      </c>
      <c r="AI91" s="15" t="n">
        <v>4.8</v>
      </c>
      <c r="AJ91" s="15" t="n">
        <v>4.7</v>
      </c>
      <c r="AK91" s="15" t="n">
        <v>5.4</v>
      </c>
      <c r="AL91" s="15" t="n">
        <v>5.9</v>
      </c>
      <c r="AM91" s="15" t="n">
        <v>6.1</v>
      </c>
      <c r="AN91" s="15" t="n">
        <v>6.8</v>
      </c>
      <c r="AO91" s="15" t="n">
        <v>8</v>
      </c>
      <c r="AP91" s="16" t="n">
        <f aca="false">AVERAGE(AD91:AO91)</f>
        <v>6.55</v>
      </c>
    </row>
    <row r="92" customFormat="false" ht="12.75" hidden="false" customHeight="false" outlineLevel="0" collapsed="false">
      <c r="A92" s="17"/>
      <c r="B92" s="5" t="n">
        <f aca="false">AVERAGE(AP92,BP92,CP90)</f>
        <v>6.4</v>
      </c>
      <c r="C92" s="18" t="n">
        <f aca="false">AVERAGE(B88:B92)</f>
        <v>6.66</v>
      </c>
      <c r="D92" s="10" t="n">
        <f aca="false">AVERAGE(B83:B92)</f>
        <v>6.77666666666667</v>
      </c>
      <c r="E92" s="5" t="n">
        <f aca="false">AVERAGE(B73:B92)</f>
        <v>6.805</v>
      </c>
      <c r="F92" s="19"/>
      <c r="G92" s="10" t="n">
        <f aca="false">MAX(AD92:AO92,BD92:BO92,CD92:CO92,DD92:DO92,ED92:EO92,FD92:FO92,GD92:GO92)</f>
        <v>9.4</v>
      </c>
      <c r="H92" s="11" t="n">
        <f aca="false">MEDIAN(AD92:AO92)</f>
        <v>6.4</v>
      </c>
      <c r="I92" s="5" t="n">
        <f aca="false">MIN(AD92:AO92,BD92:BO92,CD92:CO92,DD92:DO92,ED92:EO92,FD92:FO92,GD92:GO92)</f>
        <v>3.7</v>
      </c>
      <c r="J92" s="12" t="n">
        <f aca="false">(G92+I92)/2</f>
        <v>6.55</v>
      </c>
      <c r="AB92" s="8"/>
      <c r="AC92" s="13" t="s">
        <v>48</v>
      </c>
      <c r="AD92" s="15" t="n">
        <v>9.4</v>
      </c>
      <c r="AE92" s="15" t="n">
        <v>8.5</v>
      </c>
      <c r="AF92" s="15" t="n">
        <v>7.4</v>
      </c>
      <c r="AG92" s="15" t="n">
        <v>6.7</v>
      </c>
      <c r="AH92" s="15" t="n">
        <v>5.4</v>
      </c>
      <c r="AI92" s="15" t="n">
        <v>4.5</v>
      </c>
      <c r="AJ92" s="15" t="n">
        <v>4.8</v>
      </c>
      <c r="AK92" s="15" t="n">
        <v>3.7</v>
      </c>
      <c r="AL92" s="15" t="n">
        <v>5.2</v>
      </c>
      <c r="AM92" s="15" t="n">
        <v>6.1</v>
      </c>
      <c r="AN92" s="15" t="n">
        <v>7.2</v>
      </c>
      <c r="AO92" s="15" t="n">
        <v>7.9</v>
      </c>
      <c r="AP92" s="16" t="n">
        <f aca="false">AVERAGE(AD92:AO92)</f>
        <v>6.4</v>
      </c>
    </row>
    <row r="93" customFormat="false" ht="12.75" hidden="false" customHeight="false" outlineLevel="0" collapsed="false">
      <c r="A93" s="17"/>
      <c r="B93" s="5" t="n">
        <f aca="false">AVERAGE(AP93,BP93,CP91)</f>
        <v>6.99166666666667</v>
      </c>
      <c r="C93" s="18" t="n">
        <f aca="false">AVERAGE(B89:B93)</f>
        <v>6.75666666666667</v>
      </c>
      <c r="D93" s="10" t="n">
        <f aca="false">AVERAGE(B84:B93)</f>
        <v>6.84666666666667</v>
      </c>
      <c r="E93" s="5" t="n">
        <f aca="false">AVERAGE(B74:B93)</f>
        <v>6.8325</v>
      </c>
      <c r="F93" s="19"/>
      <c r="G93" s="10" t="n">
        <f aca="false">MAX(AD93:AO93,BD93:BO93,CD93:CO93,DD93:DO93,ED93:EO93,FD93:FO93,GD93:GO93)</f>
        <v>9.3</v>
      </c>
      <c r="H93" s="11" t="n">
        <f aca="false">MEDIAN(AD93:AO93)</f>
        <v>6.7</v>
      </c>
      <c r="I93" s="5" t="n">
        <f aca="false">MIN(AD93:AO93,BD93:BO93,CD93:CO93,DD93:DO93,ED93:EO93,FD93:FO93,GD93:GO93)</f>
        <v>5.2</v>
      </c>
      <c r="J93" s="12" t="n">
        <f aca="false">(G93+I93)/2</f>
        <v>7.25</v>
      </c>
      <c r="AB93" s="8"/>
      <c r="AC93" s="13" t="s">
        <v>49</v>
      </c>
      <c r="AD93" s="15" t="n">
        <v>9.3</v>
      </c>
      <c r="AE93" s="15" t="n">
        <v>9.1</v>
      </c>
      <c r="AF93" s="15" t="n">
        <v>8.4</v>
      </c>
      <c r="AG93" s="15" t="n">
        <v>8</v>
      </c>
      <c r="AH93" s="15" t="n">
        <v>6.7</v>
      </c>
      <c r="AI93" s="15" t="n">
        <v>5.2</v>
      </c>
      <c r="AJ93" s="15" t="n">
        <v>5.7</v>
      </c>
      <c r="AK93" s="15" t="n">
        <v>5.5</v>
      </c>
      <c r="AL93" s="15" t="n">
        <v>5.5</v>
      </c>
      <c r="AM93" s="15" t="n">
        <v>5.6</v>
      </c>
      <c r="AN93" s="15" t="n">
        <v>6.7</v>
      </c>
      <c r="AO93" s="15" t="n">
        <v>8.2</v>
      </c>
      <c r="AP93" s="16" t="n">
        <f aca="false">AVERAGE(AD93:AO93)</f>
        <v>6.99166666666667</v>
      </c>
    </row>
    <row r="94" customFormat="false" ht="12.75" hidden="false" customHeight="false" outlineLevel="0" collapsed="false">
      <c r="A94" s="17"/>
      <c r="B94" s="5" t="n">
        <f aca="false">AVERAGE(AP94,BP94,CP92)</f>
        <v>6.23333333333333</v>
      </c>
      <c r="C94" s="18" t="n">
        <f aca="false">AVERAGE(B90:B94)</f>
        <v>6.525</v>
      </c>
      <c r="D94" s="10" t="n">
        <f aca="false">AVERAGE(B85:B94)</f>
        <v>6.75583333333333</v>
      </c>
      <c r="E94" s="5" t="n">
        <f aca="false">AVERAGE(B75:B94)</f>
        <v>6.80916666666667</v>
      </c>
      <c r="F94" s="19"/>
      <c r="G94" s="10" t="n">
        <f aca="false">MAX(AD94:AO94,BD94:BO94,CD94:CO94,DD94:DO94,ED94:EO94,FD94:FO94,GD94:GO94)</f>
        <v>8.8</v>
      </c>
      <c r="H94" s="11" t="n">
        <f aca="false">MEDIAN(AD94:AO94)</f>
        <v>5.95</v>
      </c>
      <c r="I94" s="5" t="n">
        <f aca="false">MIN(AD94:AO94,BD94:BO94,CD94:CO94,DD94:DO94,ED94:EO94,FD94:FO94,GD94:GO94)</f>
        <v>3.8</v>
      </c>
      <c r="J94" s="12" t="n">
        <f aca="false">(G94+I94)/2</f>
        <v>6.3</v>
      </c>
      <c r="AB94" s="8"/>
      <c r="AC94" s="13" t="s">
        <v>50</v>
      </c>
      <c r="AD94" s="15" t="n">
        <v>8.6</v>
      </c>
      <c r="AE94" s="15" t="n">
        <v>8.8</v>
      </c>
      <c r="AF94" s="15" t="n">
        <v>8.3</v>
      </c>
      <c r="AG94" s="15" t="n">
        <v>6.9</v>
      </c>
      <c r="AH94" s="15" t="n">
        <v>6.1</v>
      </c>
      <c r="AI94" s="15" t="n">
        <v>4.4</v>
      </c>
      <c r="AJ94" s="15" t="n">
        <v>4.6</v>
      </c>
      <c r="AK94" s="15" t="n">
        <v>4.6</v>
      </c>
      <c r="AL94" s="15" t="n">
        <v>3.8</v>
      </c>
      <c r="AM94" s="15" t="n">
        <v>5.7</v>
      </c>
      <c r="AN94" s="15" t="n">
        <v>5.8</v>
      </c>
      <c r="AO94" s="15" t="n">
        <v>7.2</v>
      </c>
      <c r="AP94" s="16" t="n">
        <f aca="false">AVERAGE(AD94:AO94)</f>
        <v>6.23333333333333</v>
      </c>
    </row>
    <row r="95" customFormat="false" ht="12.75" hidden="false" customHeight="false" outlineLevel="0" collapsed="false">
      <c r="A95" s="17" t="n">
        <f aca="false">A90+5</f>
        <v>1995</v>
      </c>
      <c r="B95" s="5" t="n">
        <f aca="false">AVERAGE(AP95,BP95,CP93)</f>
        <v>5.90833333333333</v>
      </c>
      <c r="C95" s="18" t="n">
        <f aca="false">AVERAGE(B91:B95)</f>
        <v>6.41666666666667</v>
      </c>
      <c r="D95" s="10" t="n">
        <f aca="false">AVERAGE(B86:B95)</f>
        <v>6.63083333333333</v>
      </c>
      <c r="E95" s="5" t="n">
        <f aca="false">AVERAGE(B76:B95)</f>
        <v>6.76708333333333</v>
      </c>
      <c r="F95" s="19"/>
      <c r="G95" s="10" t="n">
        <f aca="false">MAX(AD95:AO95,BD95:BO95,CD95:CO95,DD95:DO95,ED95:EO95,FD95:FO95,GD95:GO95)</f>
        <v>8.2</v>
      </c>
      <c r="H95" s="11" t="n">
        <f aca="false">MEDIAN(AD95:AO95)</f>
        <v>6.2</v>
      </c>
      <c r="I95" s="5" t="n">
        <f aca="false">MIN(AD95:AO95,BD95:BO95,CD95:CO95,DD95:DO95,ED95:EO95,FD95:FO95,GD95:GO95)</f>
        <v>1.9</v>
      </c>
      <c r="J95" s="12" t="n">
        <f aca="false">(G95+I95)/2</f>
        <v>5.05</v>
      </c>
      <c r="AB95" s="8"/>
      <c r="AC95" s="13" t="s">
        <v>51</v>
      </c>
      <c r="AD95" s="15" t="n">
        <v>7.8</v>
      </c>
      <c r="AE95" s="15" t="n">
        <v>8.2</v>
      </c>
      <c r="AF95" s="15" t="n">
        <v>7.4</v>
      </c>
      <c r="AG95" s="15" t="n">
        <v>7.1</v>
      </c>
      <c r="AH95" s="15" t="n">
        <v>6.2</v>
      </c>
      <c r="AI95" s="15" t="n">
        <v>3.7</v>
      </c>
      <c r="AJ95" s="15" t="n">
        <v>1.9</v>
      </c>
      <c r="AK95" s="15" t="n">
        <v>5</v>
      </c>
      <c r="AL95" s="15" t="n">
        <v>5.1</v>
      </c>
      <c r="AM95" s="15" t="n">
        <v>5.1</v>
      </c>
      <c r="AN95" s="15" t="n">
        <v>6.2</v>
      </c>
      <c r="AO95" s="15" t="n">
        <v>7.2</v>
      </c>
      <c r="AP95" s="16" t="n">
        <f aca="false">AVERAGE(AD95:AO95)</f>
        <v>5.90833333333333</v>
      </c>
    </row>
    <row r="96" customFormat="false" ht="12.75" hidden="false" customHeight="false" outlineLevel="0" collapsed="false">
      <c r="A96" s="17"/>
      <c r="B96" s="5" t="n">
        <f aca="false">AVERAGE(AP96,BP96,CP94)</f>
        <v>6.775</v>
      </c>
      <c r="C96" s="18" t="n">
        <f aca="false">AVERAGE(B92:B96)</f>
        <v>6.46166666666667</v>
      </c>
      <c r="D96" s="10" t="n">
        <f aca="false">AVERAGE(B87:B96)</f>
        <v>6.58833333333333</v>
      </c>
      <c r="E96" s="5" t="n">
        <f aca="false">AVERAGE(B77:B96)</f>
        <v>6.765</v>
      </c>
      <c r="F96" s="19"/>
      <c r="G96" s="10" t="n">
        <f aca="false">MAX(AD96:AO96,BD96:BO96,CD96:CO96,DD96:DO96,ED96:EO96,FD96:FO96,GD96:GO96)</f>
        <v>8.9</v>
      </c>
      <c r="H96" s="11" t="n">
        <f aca="false">MEDIAN(AD96:AO96)</f>
        <v>6.6</v>
      </c>
      <c r="I96" s="5" t="n">
        <f aca="false">MIN(AD96:AO96,BD96:BO96,CD96:CO96,DD96:DO96,ED96:EO96,FD96:FO96,GD96:GO96)</f>
        <v>4.6</v>
      </c>
      <c r="J96" s="12" t="n">
        <f aca="false">(G96+I96)/2</f>
        <v>6.75</v>
      </c>
      <c r="AB96" s="8"/>
      <c r="AC96" s="13" t="s">
        <v>52</v>
      </c>
      <c r="AD96" s="15" t="n">
        <v>8.9</v>
      </c>
      <c r="AE96" s="15" t="n">
        <v>8.7</v>
      </c>
      <c r="AF96" s="15" t="n">
        <v>8.7</v>
      </c>
      <c r="AG96" s="15" t="n">
        <v>7.5</v>
      </c>
      <c r="AH96" s="15" t="n">
        <v>6.3</v>
      </c>
      <c r="AI96" s="15" t="n">
        <v>4.6</v>
      </c>
      <c r="AJ96" s="15" t="n">
        <v>4.6</v>
      </c>
      <c r="AK96" s="15" t="n">
        <v>4.9</v>
      </c>
      <c r="AL96" s="15" t="n">
        <v>5.9</v>
      </c>
      <c r="AM96" s="15" t="n">
        <v>6.2</v>
      </c>
      <c r="AN96" s="15" t="n">
        <v>6.9</v>
      </c>
      <c r="AO96" s="15" t="n">
        <v>8.1</v>
      </c>
      <c r="AP96" s="16" t="n">
        <f aca="false">AVERAGE(AD96:AO96)</f>
        <v>6.775</v>
      </c>
    </row>
    <row r="97" customFormat="false" ht="12.75" hidden="false" customHeight="false" outlineLevel="0" collapsed="false">
      <c r="A97" s="17"/>
      <c r="B97" s="5" t="n">
        <f aca="false">AVERAGE(AP97,BP97,CP95)</f>
        <v>6.41666666666667</v>
      </c>
      <c r="C97" s="18" t="n">
        <f aca="false">AVERAGE(B93:B97)</f>
        <v>6.465</v>
      </c>
      <c r="D97" s="10" t="n">
        <f aca="false">AVERAGE(B88:B97)</f>
        <v>6.5625</v>
      </c>
      <c r="E97" s="5" t="n">
        <f aca="false">AVERAGE(B78:B97)</f>
        <v>6.73</v>
      </c>
      <c r="F97" s="19" t="n">
        <f aca="false">AVERAGE(B48:B97)</f>
        <v>6.513</v>
      </c>
      <c r="G97" s="10" t="n">
        <f aca="false">MAX(AD97:AO97,BD97:BO97,CD97:CO97,DD97:DO97,ED97:EO97,FD97:FO97,GD97:GO97)</f>
        <v>9.2</v>
      </c>
      <c r="H97" s="11" t="n">
        <f aca="false">MEDIAN(AD97:AO97)</f>
        <v>6.05</v>
      </c>
      <c r="I97" s="5" t="n">
        <f aca="false">MIN(AD97:AO97,BD97:BO97,CD97:CO97,DD97:DO97,ED97:EO97,FD97:FO97,GD97:GO97)</f>
        <v>4.5</v>
      </c>
      <c r="J97" s="12" t="n">
        <f aca="false">(G97+I97)/2</f>
        <v>6.85</v>
      </c>
      <c r="AB97" s="8"/>
      <c r="AC97" s="13" t="s">
        <v>53</v>
      </c>
      <c r="AD97" s="15" t="n">
        <v>9.2</v>
      </c>
      <c r="AE97" s="15" t="n">
        <v>8.9</v>
      </c>
      <c r="AF97" s="15" t="n">
        <v>7.9</v>
      </c>
      <c r="AG97" s="15" t="n">
        <v>7.1</v>
      </c>
      <c r="AH97" s="15" t="n">
        <v>6.3</v>
      </c>
      <c r="AI97" s="15" t="n">
        <v>5.8</v>
      </c>
      <c r="AJ97" s="15" t="n">
        <v>5.2</v>
      </c>
      <c r="AK97" s="15" t="n">
        <v>4.8</v>
      </c>
      <c r="AL97" s="15" t="n">
        <v>4.5</v>
      </c>
      <c r="AM97" s="15" t="n">
        <v>4.8</v>
      </c>
      <c r="AN97" s="15" t="n">
        <v>5.2</v>
      </c>
      <c r="AO97" s="15" t="n">
        <v>7.3</v>
      </c>
      <c r="AP97" s="16" t="n">
        <f aca="false">AVERAGE(AD97:AO97)</f>
        <v>6.41666666666667</v>
      </c>
    </row>
    <row r="98" customFormat="false" ht="12.75" hidden="false" customHeight="false" outlineLevel="0" collapsed="false">
      <c r="A98" s="17"/>
      <c r="B98" s="5" t="n">
        <f aca="false">AVERAGE(AP98,BP98,CP96)</f>
        <v>6.4</v>
      </c>
      <c r="C98" s="18" t="n">
        <f aca="false">AVERAGE(B94:B98)</f>
        <v>6.34666666666667</v>
      </c>
      <c r="D98" s="10" t="n">
        <f aca="false">AVERAGE(B89:B98)</f>
        <v>6.55166666666667</v>
      </c>
      <c r="E98" s="5" t="n">
        <f aca="false">AVERAGE(B79:B98)</f>
        <v>6.70666666666667</v>
      </c>
      <c r="F98" s="19" t="n">
        <f aca="false">AVERAGE(B49:B98)</f>
        <v>6.51716666666667</v>
      </c>
      <c r="G98" s="10" t="n">
        <f aca="false">MAX(AD98:AO98,BD98:BO98,CD98:CO98,DD98:DO98,ED98:EO98,FD98:FO98,GD98:GO98)</f>
        <v>8.6</v>
      </c>
      <c r="H98" s="11" t="n">
        <f aca="false">MEDIAN(AD98:AO98)</f>
        <v>6</v>
      </c>
      <c r="I98" s="5" t="n">
        <f aca="false">MIN(AD98:AO98,BD98:BO98,CD98:CO98,DD98:DO98,ED98:EO98,FD98:FO98,GD98:GO98)</f>
        <v>4.7</v>
      </c>
      <c r="J98" s="12" t="n">
        <f aca="false">(G98+I98)/2</f>
        <v>6.65</v>
      </c>
      <c r="AB98" s="8"/>
      <c r="AC98" s="13" t="s">
        <v>54</v>
      </c>
      <c r="AD98" s="15" t="n">
        <v>7.9</v>
      </c>
      <c r="AE98" s="15" t="n">
        <v>8.1</v>
      </c>
      <c r="AF98" s="15" t="n">
        <v>7</v>
      </c>
      <c r="AG98" s="15" t="n">
        <v>6.2</v>
      </c>
      <c r="AH98" s="15" t="n">
        <v>5.8</v>
      </c>
      <c r="AI98" s="15" t="n">
        <v>5.4</v>
      </c>
      <c r="AJ98" s="15" t="n">
        <v>4.8</v>
      </c>
      <c r="AK98" s="15" t="n">
        <v>4.7</v>
      </c>
      <c r="AL98" s="15" t="n">
        <v>5.7</v>
      </c>
      <c r="AM98" s="15" t="n">
        <v>5.6</v>
      </c>
      <c r="AN98" s="15" t="n">
        <v>7</v>
      </c>
      <c r="AO98" s="15" t="n">
        <v>8.6</v>
      </c>
      <c r="AP98" s="16" t="n">
        <f aca="false">AVERAGE(AD98:AO98)</f>
        <v>6.4</v>
      </c>
    </row>
    <row r="99" customFormat="false" ht="12.75" hidden="false" customHeight="false" outlineLevel="0" collapsed="false">
      <c r="A99" s="17"/>
      <c r="B99" s="5" t="n">
        <f aca="false">AVERAGE(AP99,BP99,CP97)</f>
        <v>7.08333333333333</v>
      </c>
      <c r="C99" s="18" t="n">
        <f aca="false">AVERAGE(B95:B99)</f>
        <v>6.51666666666667</v>
      </c>
      <c r="D99" s="10" t="n">
        <f aca="false">AVERAGE(B90:B99)</f>
        <v>6.52083333333333</v>
      </c>
      <c r="E99" s="5" t="n">
        <f aca="false">AVERAGE(B80:B99)</f>
        <v>6.71708333333333</v>
      </c>
      <c r="F99" s="19" t="n">
        <f aca="false">AVERAGE(B50:B99)</f>
        <v>6.5465</v>
      </c>
      <c r="G99" s="10" t="n">
        <f aca="false">MAX(AD99:AO99,BD99:BO99,CD99:CO99,DD99:DO99,ED99:EO99,FD99:FO99,GD99:GO99)</f>
        <v>9.7</v>
      </c>
      <c r="H99" s="11" t="n">
        <f aca="false">MEDIAN(AD99:AO99)</f>
        <v>6.95</v>
      </c>
      <c r="I99" s="5" t="n">
        <f aca="false">MIN(AD99:AO99,BD99:BO99,CD99:CO99,DD99:DO99,ED99:EO99,FD99:FO99,GD99:GO99)</f>
        <v>5.3</v>
      </c>
      <c r="J99" s="12" t="n">
        <f aca="false">(G99+I99)/2</f>
        <v>7.5</v>
      </c>
      <c r="AB99" s="8"/>
      <c r="AC99" s="13" t="s">
        <v>55</v>
      </c>
      <c r="AD99" s="15" t="n">
        <v>9.1</v>
      </c>
      <c r="AE99" s="15" t="n">
        <v>9.7</v>
      </c>
      <c r="AF99" s="15" t="n">
        <v>8.5</v>
      </c>
      <c r="AG99" s="15" t="n">
        <v>7.2</v>
      </c>
      <c r="AH99" s="15" t="n">
        <v>6.7</v>
      </c>
      <c r="AI99" s="15" t="n">
        <v>5.3</v>
      </c>
      <c r="AJ99" s="15" t="n">
        <v>5.3</v>
      </c>
      <c r="AK99" s="15" t="n">
        <v>5.4</v>
      </c>
      <c r="AL99" s="15" t="n">
        <v>6.4</v>
      </c>
      <c r="AM99" s="15" t="n">
        <v>6.7</v>
      </c>
      <c r="AN99" s="15" t="n">
        <v>7.2</v>
      </c>
      <c r="AO99" s="15" t="n">
        <v>7.5</v>
      </c>
      <c r="AP99" s="16" t="n">
        <f aca="false">AVERAGE(AD99:AO99)</f>
        <v>7.08333333333333</v>
      </c>
    </row>
    <row r="100" customFormat="false" ht="12.75" hidden="false" customHeight="false" outlineLevel="0" collapsed="false">
      <c r="A100" s="17" t="n">
        <f aca="false">A95+5</f>
        <v>2000</v>
      </c>
      <c r="B100" s="5" t="n">
        <f aca="false">AVERAGE(AP100,BP100,CP98)</f>
        <v>6.61666666666667</v>
      </c>
      <c r="C100" s="18" t="n">
        <f aca="false">AVERAGE(B96:B100)</f>
        <v>6.65833333333333</v>
      </c>
      <c r="D100" s="10" t="n">
        <f aca="false">AVERAGE(B91:B100)</f>
        <v>6.5375</v>
      </c>
      <c r="E100" s="5" t="n">
        <f aca="false">AVERAGE(B81:B100)</f>
        <v>6.68416666666667</v>
      </c>
      <c r="F100" s="19" t="n">
        <f aca="false">AVERAGE(B51:B100)</f>
        <v>6.55833333333333</v>
      </c>
      <c r="G100" s="10" t="n">
        <f aca="false">MAX(AD100:AO100,BD100:BO100,CD100:CO100,DD100:DO100,ED100:EO100,FD100:FO100,GD100:GO100)</f>
        <v>8.6</v>
      </c>
      <c r="H100" s="11" t="n">
        <f aca="false">MEDIAN(AD100:AO100)</f>
        <v>6.5</v>
      </c>
      <c r="I100" s="5" t="n">
        <f aca="false">MIN(AD100:AO100,BD100:BO100,CD100:CO100,DD100:DO100,ED100:EO100,FD100:FO100,GD100:GO100)</f>
        <v>4.5</v>
      </c>
      <c r="J100" s="12" t="n">
        <f aca="false">(G100+I100)/2</f>
        <v>6.55</v>
      </c>
      <c r="AB100" s="8"/>
      <c r="AC100" s="13" t="s">
        <v>56</v>
      </c>
      <c r="AD100" s="15" t="n">
        <v>8.6</v>
      </c>
      <c r="AE100" s="15" t="n">
        <v>8.2</v>
      </c>
      <c r="AF100" s="15" t="n">
        <v>7.6</v>
      </c>
      <c r="AG100" s="15" t="n">
        <v>6.5</v>
      </c>
      <c r="AH100" s="15" t="n">
        <v>5.8</v>
      </c>
      <c r="AI100" s="15" t="n">
        <v>4.7</v>
      </c>
      <c r="AJ100" s="15" t="n">
        <v>5.5</v>
      </c>
      <c r="AK100" s="15" t="n">
        <v>4.5</v>
      </c>
      <c r="AL100" s="15" t="n">
        <v>6.5</v>
      </c>
      <c r="AM100" s="15" t="n">
        <v>6.4</v>
      </c>
      <c r="AN100" s="15" t="n">
        <v>6.6</v>
      </c>
      <c r="AO100" s="15" t="n">
        <v>8.5</v>
      </c>
      <c r="AP100" s="16" t="n">
        <f aca="false">AVERAGE(AD100:AO100)</f>
        <v>6.61666666666667</v>
      </c>
    </row>
    <row r="101" customFormat="false" ht="12.75" hidden="false" customHeight="false" outlineLevel="0" collapsed="false">
      <c r="A101" s="17"/>
      <c r="B101" s="5" t="n">
        <f aca="false">AVERAGE(AP101,BP101,CP99)</f>
        <v>6.91666666666667</v>
      </c>
      <c r="C101" s="18" t="n">
        <f aca="false">AVERAGE(B97:B101)</f>
        <v>6.68666666666667</v>
      </c>
      <c r="D101" s="10" t="n">
        <f aca="false">AVERAGE(B92:B101)</f>
        <v>6.57416666666667</v>
      </c>
      <c r="E101" s="5" t="n">
        <f aca="false">AVERAGE(B82:B101)</f>
        <v>6.68458333333333</v>
      </c>
      <c r="F101" s="19" t="n">
        <f aca="false">AVERAGE(B52:B101)</f>
        <v>6.57033333333333</v>
      </c>
      <c r="G101" s="10" t="n">
        <f aca="false">MAX(AD101:AO101,BD101:BO101,CD101:CO101,DD101:DO101,ED101:EO101,FD101:FO101,GD101:GO101)</f>
        <v>8.8</v>
      </c>
      <c r="H101" s="11" t="n">
        <f aca="false">MEDIAN(AD101:AO101)</f>
        <v>6.9</v>
      </c>
      <c r="I101" s="5" t="n">
        <f aca="false">MIN(AD101:AO101,BD101:BO101,CD101:CO101,DD101:DO101,ED101:EO101,FD101:FO101,GD101:GO101)</f>
        <v>5.2</v>
      </c>
      <c r="J101" s="12" t="n">
        <f aca="false">(G101+I101)/2</f>
        <v>7</v>
      </c>
      <c r="AB101" s="8"/>
      <c r="AC101" s="13" t="s">
        <v>57</v>
      </c>
      <c r="AD101" s="15" t="n">
        <v>8.7</v>
      </c>
      <c r="AE101" s="15" t="n">
        <v>8.3</v>
      </c>
      <c r="AF101" s="15" t="n">
        <v>8.3</v>
      </c>
      <c r="AG101" s="15" t="n">
        <v>7.7</v>
      </c>
      <c r="AH101" s="15" t="n">
        <v>5.2</v>
      </c>
      <c r="AI101" s="15" t="n">
        <v>5.4</v>
      </c>
      <c r="AJ101" s="15" t="n">
        <v>5.3</v>
      </c>
      <c r="AK101" s="15" t="n">
        <v>5.2</v>
      </c>
      <c r="AL101" s="15" t="n">
        <v>6.3</v>
      </c>
      <c r="AM101" s="15" t="n">
        <v>6.4</v>
      </c>
      <c r="AN101" s="15" t="n">
        <v>7.4</v>
      </c>
      <c r="AO101" s="15" t="n">
        <v>8.8</v>
      </c>
      <c r="AP101" s="16" t="n">
        <f aca="false">AVERAGE(AD101:AO101)</f>
        <v>6.91666666666667</v>
      </c>
    </row>
    <row r="102" customFormat="false" ht="12.75" hidden="false" customHeight="false" outlineLevel="0" collapsed="false">
      <c r="A102" s="17"/>
      <c r="B102" s="5" t="n">
        <f aca="false">AVERAGE(AP102,BP102,CP100)</f>
        <v>7.05</v>
      </c>
      <c r="C102" s="18" t="n">
        <f aca="false">AVERAGE(B98:B102)</f>
        <v>6.81333333333333</v>
      </c>
      <c r="D102" s="10" t="n">
        <f aca="false">AVERAGE(B93:B102)</f>
        <v>6.63916666666667</v>
      </c>
      <c r="E102" s="5" t="n">
        <f aca="false">AVERAGE(B83:B102)</f>
        <v>6.70791666666667</v>
      </c>
      <c r="F102" s="19" t="n">
        <f aca="false">AVERAGE(B53:B102)</f>
        <v>6.585</v>
      </c>
      <c r="G102" s="10" t="n">
        <f aca="false">MAX(AD102:AO102,BD102:BO102,CD102:CO102,DD102:DO102,ED102:EO102,FD102:FO102,GD102:GO102)</f>
        <v>10.3</v>
      </c>
      <c r="H102" s="11" t="n">
        <f aca="false">MEDIAN(AD102:AO102)</f>
        <v>6.8</v>
      </c>
      <c r="I102" s="5" t="n">
        <f aca="false">MIN(AD102:AO102,BD102:BO102,CD102:CO102,DD102:DO102,ED102:EO102,FD102:FO102,GD102:GO102)</f>
        <v>5.1</v>
      </c>
      <c r="J102" s="12" t="n">
        <f aca="false">(G102+I102)/2</f>
        <v>7.7</v>
      </c>
      <c r="AB102" s="8"/>
      <c r="AC102" s="13" t="s">
        <v>58</v>
      </c>
      <c r="AD102" s="15" t="n">
        <v>10.1</v>
      </c>
      <c r="AE102" s="15" t="n">
        <v>10.3</v>
      </c>
      <c r="AF102" s="15" t="n">
        <v>8</v>
      </c>
      <c r="AG102" s="15" t="n">
        <v>7.1</v>
      </c>
      <c r="AH102" s="15" t="n">
        <v>5.3</v>
      </c>
      <c r="AI102" s="15" t="n">
        <v>5.1</v>
      </c>
      <c r="AJ102" s="15" t="n">
        <v>5.6</v>
      </c>
      <c r="AK102" s="15" t="n">
        <v>5.2</v>
      </c>
      <c r="AL102" s="15" t="n">
        <v>5.3</v>
      </c>
      <c r="AM102" s="15" t="n">
        <v>6.5</v>
      </c>
      <c r="AN102" s="15" t="n">
        <v>7.5</v>
      </c>
      <c r="AO102" s="15" t="n">
        <v>8.6</v>
      </c>
      <c r="AP102" s="16" t="n">
        <f aca="false">AVERAGE(AD102:AO102)</f>
        <v>7.05</v>
      </c>
    </row>
    <row r="103" customFormat="false" ht="12.75" hidden="false" customHeight="false" outlineLevel="0" collapsed="false">
      <c r="A103" s="17"/>
      <c r="B103" s="5" t="n">
        <f aca="false">AVERAGE(AP103,BP103,CP101)</f>
        <v>6.53333333333333</v>
      </c>
      <c r="C103" s="18" t="n">
        <f aca="false">AVERAGE(B99:B103)</f>
        <v>6.84</v>
      </c>
      <c r="D103" s="10" t="n">
        <f aca="false">AVERAGE(B94:B103)</f>
        <v>6.59333333333333</v>
      </c>
      <c r="E103" s="5" t="n">
        <f aca="false">AVERAGE(B84:B103)</f>
        <v>6.72</v>
      </c>
      <c r="F103" s="19" t="n">
        <f aca="false">AVERAGE(B54:B103)</f>
        <v>6.589</v>
      </c>
      <c r="G103" s="10" t="n">
        <f aca="false">MAX(AD103:AO103,BD103:BO103,CD103:CO103,DD103:DO103,ED103:EO103,FD103:FO103,GD103:GO103)</f>
        <v>9</v>
      </c>
      <c r="H103" s="11" t="n">
        <f aca="false">MEDIAN(AD103:AO103)</f>
        <v>6.15</v>
      </c>
      <c r="I103" s="5" t="n">
        <f aca="false">MIN(AD103:AO103,BD103:BO103,CD103:CO103,DD103:DO103,ED103:EO103,FD103:FO103,GD103:GO103)</f>
        <v>4.8</v>
      </c>
      <c r="J103" s="12" t="n">
        <f aca="false">(G103+I103)/2</f>
        <v>6.9</v>
      </c>
      <c r="AB103" s="8"/>
      <c r="AC103" s="13" t="s">
        <v>59</v>
      </c>
      <c r="AD103" s="15" t="n">
        <v>9</v>
      </c>
      <c r="AE103" s="15" t="n">
        <v>8.6</v>
      </c>
      <c r="AF103" s="15" t="n">
        <v>8</v>
      </c>
      <c r="AG103" s="15" t="n">
        <v>7.3</v>
      </c>
      <c r="AH103" s="15" t="n">
        <v>5.9</v>
      </c>
      <c r="AI103" s="15" t="n">
        <v>5</v>
      </c>
      <c r="AJ103" s="15" t="n">
        <v>4.8</v>
      </c>
      <c r="AK103" s="15" t="n">
        <v>5.7</v>
      </c>
      <c r="AL103" s="15" t="n">
        <v>4.8</v>
      </c>
      <c r="AM103" s="15" t="n">
        <v>5.9</v>
      </c>
      <c r="AN103" s="15" t="n">
        <v>6.4</v>
      </c>
      <c r="AO103" s="15" t="n">
        <v>7</v>
      </c>
      <c r="AP103" s="16" t="n">
        <f aca="false">AVERAGE(AD103:AO103)</f>
        <v>6.53333333333333</v>
      </c>
    </row>
    <row r="104" customFormat="false" ht="12.75" hidden="false" customHeight="false" outlineLevel="0" collapsed="false">
      <c r="A104" s="17"/>
      <c r="B104" s="5" t="n">
        <f aca="false">AVERAGE(AP104,BP104,CP102)</f>
        <v>6.325</v>
      </c>
      <c r="C104" s="18" t="n">
        <f aca="false">AVERAGE(B100:B104)</f>
        <v>6.68833333333333</v>
      </c>
      <c r="D104" s="10" t="n">
        <f aca="false">AVERAGE(B95:B104)</f>
        <v>6.6025</v>
      </c>
      <c r="E104" s="5" t="n">
        <f aca="false">AVERAGE(B85:B104)</f>
        <v>6.67916666666667</v>
      </c>
      <c r="F104" s="19" t="n">
        <f aca="false">AVERAGE(B55:B104)</f>
        <v>6.5995</v>
      </c>
      <c r="G104" s="10" t="n">
        <f aca="false">MAX(AD104:AO104,BD104:BO104,CD104:CO104,DD104:DO104,ED104:EO104,FD104:FO104,GD104:GO104)</f>
        <v>8.8</v>
      </c>
      <c r="H104" s="11" t="n">
        <f aca="false">MEDIAN(AD104:AO104)</f>
        <v>6.05</v>
      </c>
      <c r="I104" s="5" t="n">
        <f aca="false">MIN(AD104:AO104,BD104:BO104,CD104:CO104,DD104:DO104,ED104:EO104,FD104:FO104,GD104:GO104)</f>
        <v>4.4</v>
      </c>
      <c r="J104" s="12" t="n">
        <f aca="false">(G104+I104)/2</f>
        <v>6.6</v>
      </c>
      <c r="AB104" s="8"/>
      <c r="AC104" s="13" t="s">
        <v>60</v>
      </c>
      <c r="AD104" s="15" t="n">
        <v>8.8</v>
      </c>
      <c r="AE104" s="15" t="n">
        <v>8.3</v>
      </c>
      <c r="AF104" s="15" t="n">
        <v>8.1</v>
      </c>
      <c r="AG104" s="15" t="n">
        <v>6.7</v>
      </c>
      <c r="AH104" s="15" t="n">
        <v>5.7</v>
      </c>
      <c r="AI104" s="15" t="n">
        <v>5.2</v>
      </c>
      <c r="AJ104" s="15" t="n">
        <v>4.7</v>
      </c>
      <c r="AK104" s="15" t="n">
        <v>4.4</v>
      </c>
      <c r="AL104" s="15" t="n">
        <v>5</v>
      </c>
      <c r="AM104" s="15" t="n">
        <v>5.3</v>
      </c>
      <c r="AN104" s="15" t="n">
        <v>6.4</v>
      </c>
      <c r="AO104" s="15" t="n">
        <v>7.3</v>
      </c>
      <c r="AP104" s="16" t="n">
        <f aca="false">AVERAGE(AD104:AO104)</f>
        <v>6.325</v>
      </c>
    </row>
    <row r="105" customFormat="false" ht="12.75" hidden="false" customHeight="false" outlineLevel="0" collapsed="false">
      <c r="A105" s="17" t="n">
        <f aca="false">A100+5</f>
        <v>2005</v>
      </c>
      <c r="B105" s="5" t="n">
        <f aca="false">AVERAGE(AP105,BP105,CP103)</f>
        <v>7.02916666666667</v>
      </c>
      <c r="C105" s="18" t="n">
        <f aca="false">AVERAGE(B101:B105)</f>
        <v>6.77083333333333</v>
      </c>
      <c r="D105" s="10" t="n">
        <f aca="false">AVERAGE(B96:B105)</f>
        <v>6.71458333333333</v>
      </c>
      <c r="E105" s="5" t="n">
        <f aca="false">AVERAGE(B86:B105)</f>
        <v>6.67270833333333</v>
      </c>
      <c r="F105" s="19" t="n">
        <f aca="false">AVERAGE(B56:B105)</f>
        <v>6.61258333333333</v>
      </c>
      <c r="G105" s="10" t="n">
        <f aca="false">MAX(AD105:AO105,BD105:BO105,CD105:CO105,DD105:DO105,ED105:EO105,FD105:FO105,GD105:GO105)</f>
        <v>9.9</v>
      </c>
      <c r="H105" s="11" t="n">
        <f aca="false">MEDIAN(AD105:AO105)</f>
        <v>6.9</v>
      </c>
      <c r="I105" s="5" t="n">
        <f aca="false">MIN(AD105:AO105,BD105:BO105,CD105:CO105,DD105:DO105,ED105:EO105,FD105:FO105,GD105:GO105)</f>
        <v>4.7</v>
      </c>
      <c r="J105" s="12" t="n">
        <f aca="false">(G105+I105)/2</f>
        <v>7.3</v>
      </c>
      <c r="AB105" s="8"/>
      <c r="AC105" s="13" t="s">
        <v>61</v>
      </c>
      <c r="AD105" s="15" t="n">
        <v>9</v>
      </c>
      <c r="AE105" s="20" t="n">
        <f aca="false">(AE102+AE103+AE104+AE106+AE107+AE108)/6</f>
        <v>8.95</v>
      </c>
      <c r="AF105" s="15" t="n">
        <v>8.3</v>
      </c>
      <c r="AG105" s="15" t="n">
        <v>7.7</v>
      </c>
      <c r="AH105" s="15" t="n">
        <v>5.8</v>
      </c>
      <c r="AI105" s="15" t="n">
        <v>5.7</v>
      </c>
      <c r="AJ105" s="15" t="n">
        <v>5</v>
      </c>
      <c r="AK105" s="15" t="n">
        <v>5.4</v>
      </c>
      <c r="AL105" s="15" t="n">
        <v>4.7</v>
      </c>
      <c r="AM105" s="15" t="n">
        <v>6.1</v>
      </c>
      <c r="AN105" s="15" t="n">
        <v>7.8</v>
      </c>
      <c r="AO105" s="15" t="n">
        <v>9.9</v>
      </c>
      <c r="AP105" s="16" t="n">
        <f aca="false">AVERAGE(AD105:AO105)</f>
        <v>7.02916666666667</v>
      </c>
    </row>
    <row r="106" customFormat="false" ht="12.75" hidden="false" customHeight="false" outlineLevel="0" collapsed="false">
      <c r="A106" s="17"/>
      <c r="B106" s="5" t="n">
        <f aca="false">AVERAGE(AP106,BP106,CP104)</f>
        <v>6.51666666666667</v>
      </c>
      <c r="C106" s="18" t="n">
        <f aca="false">AVERAGE(B102:B106)</f>
        <v>6.69083333333333</v>
      </c>
      <c r="D106" s="10" t="n">
        <f aca="false">AVERAGE(B97:B106)</f>
        <v>6.68875</v>
      </c>
      <c r="E106" s="5" t="n">
        <f aca="false">AVERAGE(B87:B106)</f>
        <v>6.63854166666667</v>
      </c>
      <c r="F106" s="19" t="n">
        <f aca="false">AVERAGE(B57:B106)</f>
        <v>6.60675</v>
      </c>
      <c r="G106" s="10" t="n">
        <f aca="false">MAX(AD106:AO106,BD106:BO106,CD106:CO106,DD106:DO106,ED106:EO106,FD106:FO106,GD106:GO106)</f>
        <v>9.2</v>
      </c>
      <c r="H106" s="11" t="n">
        <f aca="false">MEDIAN(AD106:AO106)</f>
        <v>6.1</v>
      </c>
      <c r="I106" s="5" t="n">
        <f aca="false">MIN(AD106:AO106,BD106:BO106,CD106:CO106,DD106:DO106,ED106:EO106,FD106:FO106,GD106:GO106)</f>
        <v>4.8</v>
      </c>
      <c r="J106" s="12" t="n">
        <f aca="false">(G106+I106)/2</f>
        <v>7</v>
      </c>
      <c r="AB106" s="8"/>
      <c r="AC106" s="13" t="s">
        <v>62</v>
      </c>
      <c r="AD106" s="15" t="n">
        <v>8.7</v>
      </c>
      <c r="AE106" s="15" t="n">
        <v>9.2</v>
      </c>
      <c r="AF106" s="15" t="n">
        <v>8</v>
      </c>
      <c r="AG106" s="15" t="n">
        <v>7.5</v>
      </c>
      <c r="AH106" s="15" t="n">
        <v>6.9</v>
      </c>
      <c r="AI106" s="15" t="n">
        <v>4.9</v>
      </c>
      <c r="AJ106" s="15" t="n">
        <v>4.8</v>
      </c>
      <c r="AK106" s="15" t="n">
        <v>5.2</v>
      </c>
      <c r="AL106" s="15" t="n">
        <v>5.1</v>
      </c>
      <c r="AM106" s="15" t="n">
        <v>5.3</v>
      </c>
      <c r="AN106" s="15" t="n">
        <v>5.1</v>
      </c>
      <c r="AO106" s="15" t="n">
        <v>7.5</v>
      </c>
      <c r="AP106" s="16" t="n">
        <f aca="false">AVERAGE(AD106:AO106)</f>
        <v>6.51666666666667</v>
      </c>
    </row>
    <row r="107" customFormat="false" ht="12.75" hidden="false" customHeight="false" outlineLevel="0" collapsed="false">
      <c r="A107" s="17"/>
      <c r="B107" s="5" t="n">
        <f aca="false">AVERAGE(AP107,BP107,CP105)</f>
        <v>6.575</v>
      </c>
      <c r="C107" s="18" t="n">
        <f aca="false">AVERAGE(B103:B107)</f>
        <v>6.59583333333333</v>
      </c>
      <c r="D107" s="10" t="n">
        <f aca="false">AVERAGE(B98:B107)</f>
        <v>6.70458333333333</v>
      </c>
      <c r="E107" s="5" t="n">
        <f aca="false">AVERAGE(B88:B107)</f>
        <v>6.63354166666667</v>
      </c>
      <c r="F107" s="19" t="n">
        <f aca="false">AVERAGE(B58:B107)</f>
        <v>6.60941666666667</v>
      </c>
      <c r="G107" s="10" t="n">
        <f aca="false">MAX(AD107:AO107,BD107:BO107,CD107:CO107,DD107:DO107,ED107:EO107,FD107:FO107,GD107:GO107)</f>
        <v>8.9</v>
      </c>
      <c r="H107" s="11" t="n">
        <f aca="false">MEDIAN(AD107:AO107)</f>
        <v>6.6</v>
      </c>
      <c r="I107" s="5" t="n">
        <f aca="false">MIN(AD107:AO107,BD107:BO107,CD107:CO107,DD107:DO107,ED107:EO107,FD107:FO107,GD107:GO107)</f>
        <v>3.6</v>
      </c>
      <c r="J107" s="12" t="n">
        <f aca="false">(G107+I107)/2</f>
        <v>6.25</v>
      </c>
      <c r="AB107" s="8"/>
      <c r="AC107" s="13" t="s">
        <v>63</v>
      </c>
      <c r="AD107" s="15" t="n">
        <v>8.9</v>
      </c>
      <c r="AE107" s="15" t="n">
        <v>8.4</v>
      </c>
      <c r="AF107" s="15" t="n">
        <v>7.7</v>
      </c>
      <c r="AG107" s="15" t="n">
        <v>6.8</v>
      </c>
      <c r="AH107" s="15" t="n">
        <v>6.6</v>
      </c>
      <c r="AI107" s="15" t="n">
        <v>4.4</v>
      </c>
      <c r="AJ107" s="15" t="n">
        <v>3.6</v>
      </c>
      <c r="AK107" s="15" t="n">
        <v>5.6</v>
      </c>
      <c r="AL107" s="15" t="n">
        <v>5.9</v>
      </c>
      <c r="AM107" s="15" t="n">
        <v>6</v>
      </c>
      <c r="AN107" s="15" t="n">
        <v>6.6</v>
      </c>
      <c r="AO107" s="15" t="n">
        <v>8.4</v>
      </c>
      <c r="AP107" s="16" t="n">
        <f aca="false">AVERAGE(AD107:AO107)</f>
        <v>6.575</v>
      </c>
    </row>
    <row r="108" customFormat="false" ht="12.75" hidden="false" customHeight="false" outlineLevel="0" collapsed="false">
      <c r="A108" s="17"/>
      <c r="B108" s="5" t="n">
        <f aca="false">AVERAGE(AP108,BP108,CP106)</f>
        <v>6.53333333333333</v>
      </c>
      <c r="C108" s="18" t="n">
        <f aca="false">AVERAGE(B104:B108)</f>
        <v>6.59583333333333</v>
      </c>
      <c r="D108" s="10" t="n">
        <f aca="false">AVERAGE(B99:B108)</f>
        <v>6.71791666666667</v>
      </c>
      <c r="E108" s="5" t="n">
        <f aca="false">AVERAGE(B89:B108)</f>
        <v>6.63479166666667</v>
      </c>
      <c r="F108" s="19" t="n">
        <f aca="false">AVERAGE(B59:B108)</f>
        <v>6.61458333333333</v>
      </c>
      <c r="G108" s="10" t="n">
        <f aca="false">MAX(AD108:AO108,BD108:BO108,CD108:CO108,DD108:DO108,ED108:EO108,FD108:FO108,GD108:GO108)</f>
        <v>8.9</v>
      </c>
      <c r="H108" s="11" t="n">
        <f aca="false">MEDIAN(AD108:AO108)</f>
        <v>5.85</v>
      </c>
      <c r="I108" s="5" t="n">
        <f aca="false">MIN(AD108:AO108,BD108:BO108,CD108:CO108,DD108:DO108,ED108:EO108,FD108:FO108,GD108:GO108)</f>
        <v>4.8</v>
      </c>
      <c r="J108" s="12" t="n">
        <f aca="false">(G108+I108)/2</f>
        <v>6.85</v>
      </c>
      <c r="AB108" s="8"/>
      <c r="AC108" s="13" t="s">
        <v>64</v>
      </c>
      <c r="AD108" s="15" t="n">
        <v>8.5</v>
      </c>
      <c r="AE108" s="15" t="n">
        <v>8.9</v>
      </c>
      <c r="AF108" s="15" t="n">
        <v>8.2</v>
      </c>
      <c r="AG108" s="15" t="n">
        <v>7.2</v>
      </c>
      <c r="AH108" s="15" t="n">
        <v>6.2</v>
      </c>
      <c r="AI108" s="15" t="n">
        <v>5.5</v>
      </c>
      <c r="AJ108" s="15" t="n">
        <v>5</v>
      </c>
      <c r="AK108" s="15" t="n">
        <v>4.8</v>
      </c>
      <c r="AL108" s="15" t="n">
        <v>5.5</v>
      </c>
      <c r="AM108" s="15" t="n">
        <v>5.5</v>
      </c>
      <c r="AN108" s="15" t="n">
        <v>5.5</v>
      </c>
      <c r="AO108" s="15" t="n">
        <v>7.6</v>
      </c>
      <c r="AP108" s="16" t="n">
        <f aca="false">AVERAGE(AD108:AO108)</f>
        <v>6.53333333333333</v>
      </c>
    </row>
    <row r="109" customFormat="false" ht="12.75" hidden="false" customHeight="false" outlineLevel="0" collapsed="false">
      <c r="A109" s="17"/>
      <c r="B109" s="5" t="n">
        <f aca="false">AVERAGE(AP109,BP109,CP107)</f>
        <v>6.54166666666667</v>
      </c>
      <c r="C109" s="18" t="n">
        <f aca="false">AVERAGE(B105:B109)</f>
        <v>6.63916666666667</v>
      </c>
      <c r="D109" s="10" t="n">
        <f aca="false">AVERAGE(B100:B109)</f>
        <v>6.66375</v>
      </c>
      <c r="E109" s="5" t="n">
        <f aca="false">AVERAGE(B90:B109)</f>
        <v>6.59229166666667</v>
      </c>
      <c r="F109" s="19" t="n">
        <f aca="false">AVERAGE(B60:B109)</f>
        <v>6.62341666666667</v>
      </c>
      <c r="G109" s="10" t="n">
        <f aca="false">MAX(AD109:AO109,BD109:BO109,CD109:CO109,DD109:DO109,ED109:EO109,FD109:FO109,GD109:GO109)</f>
        <v>8.6</v>
      </c>
      <c r="H109" s="11" t="n">
        <f aca="false">MEDIAN(AD109:AO109)</f>
        <v>5.95</v>
      </c>
      <c r="I109" s="5" t="n">
        <f aca="false">MIN(AD109:AO109,BD109:BO109,CD109:CO109,DD109:DO109,ED109:EO109,FD109:FO109,GD109:GO109)</f>
        <v>4.2</v>
      </c>
      <c r="J109" s="12" t="n">
        <f aca="false">(G109+I109)/2</f>
        <v>6.4</v>
      </c>
      <c r="AB109" s="8"/>
      <c r="AC109" s="13" t="s">
        <v>65</v>
      </c>
      <c r="AD109" s="15" t="n">
        <v>8.6</v>
      </c>
      <c r="AE109" s="15" t="n">
        <v>8.1</v>
      </c>
      <c r="AF109" s="15" t="n">
        <v>8</v>
      </c>
      <c r="AG109" s="15" t="n">
        <v>7.4</v>
      </c>
      <c r="AH109" s="15" t="n">
        <v>6</v>
      </c>
      <c r="AI109" s="15" t="n">
        <v>5</v>
      </c>
      <c r="AJ109" s="15" t="n">
        <v>4.2</v>
      </c>
      <c r="AK109" s="15" t="n">
        <v>5.5</v>
      </c>
      <c r="AL109" s="15" t="n">
        <v>5.9</v>
      </c>
      <c r="AM109" s="15" t="n">
        <v>5.8</v>
      </c>
      <c r="AN109" s="15" t="n">
        <v>5.8</v>
      </c>
      <c r="AO109" s="15" t="n">
        <v>8.2</v>
      </c>
      <c r="AP109" s="16" t="n">
        <f aca="false">AVERAGE(AD109:AO109)</f>
        <v>6.54166666666667</v>
      </c>
    </row>
    <row r="110" customFormat="false" ht="12.75" hidden="false" customHeight="false" outlineLevel="0" collapsed="false">
      <c r="A110" s="17" t="n">
        <f aca="false">A105+5</f>
        <v>2010</v>
      </c>
      <c r="B110" s="5" t="n">
        <f aca="false">AVERAGE(AP110,BP110,CP108)</f>
        <v>6.9</v>
      </c>
      <c r="C110" s="18" t="n">
        <f aca="false">AVERAGE(B106:B110)</f>
        <v>6.61333333333333</v>
      </c>
      <c r="D110" s="10" t="n">
        <f aca="false">AVERAGE(B101:B110)</f>
        <v>6.69208333333333</v>
      </c>
      <c r="E110" s="5" t="n">
        <f aca="false">AVERAGE(B91:B110)</f>
        <v>6.61479166666667</v>
      </c>
      <c r="F110" s="19" t="n">
        <f aca="false">AVERAGE(B61:B110)</f>
        <v>6.62941666666667</v>
      </c>
      <c r="G110" s="10" t="n">
        <f aca="false">MAX(AD110:AO110,BD110:BO110,CD110:CO110,DD110:DO110,ED110:EO110,FD110:FO110,GD110:GO110)</f>
        <v>9.6</v>
      </c>
      <c r="H110" s="11" t="n">
        <f aca="false">MEDIAN(AD110:AO110)</f>
        <v>6.65</v>
      </c>
      <c r="I110" s="5" t="n">
        <f aca="false">MIN(AD110:AO110,BD110:BO110,CD110:CO110,DD110:DO110,ED110:EO110,FD110:FO110,GD110:GO110)</f>
        <v>4</v>
      </c>
      <c r="J110" s="12" t="n">
        <f aca="false">(G110+I110)/2</f>
        <v>6.8</v>
      </c>
      <c r="AB110" s="8"/>
      <c r="AC110" s="13" t="s">
        <v>66</v>
      </c>
      <c r="AD110" s="15" t="n">
        <v>9.4</v>
      </c>
      <c r="AE110" s="15" t="n">
        <v>9.6</v>
      </c>
      <c r="AF110" s="15" t="n">
        <v>8.1</v>
      </c>
      <c r="AG110" s="15" t="n">
        <v>6.8</v>
      </c>
      <c r="AH110" s="15" t="n">
        <v>6.5</v>
      </c>
      <c r="AI110" s="15" t="n">
        <v>5.7</v>
      </c>
      <c r="AJ110" s="15" t="n">
        <v>5.5</v>
      </c>
      <c r="AK110" s="15" t="n">
        <v>5.6</v>
      </c>
      <c r="AL110" s="15" t="n">
        <v>4</v>
      </c>
      <c r="AM110" s="15" t="n">
        <v>6.1</v>
      </c>
      <c r="AN110" s="15" t="n">
        <v>7.2</v>
      </c>
      <c r="AO110" s="15" t="n">
        <v>8.3</v>
      </c>
      <c r="AP110" s="16" t="n">
        <f aca="false">AVERAGE(AD110:AO110)</f>
        <v>6.9</v>
      </c>
    </row>
    <row r="111" customFormat="false" ht="12.75" hidden="false" customHeight="false" outlineLevel="0" collapsed="false">
      <c r="A111" s="17"/>
      <c r="B111" s="5" t="n">
        <f aca="false">AVERAGE(AP111,BP111,CP109)</f>
        <v>6.70833333333333</v>
      </c>
      <c r="C111" s="18" t="n">
        <f aca="false">AVERAGE(B107:B111)</f>
        <v>6.65166666666667</v>
      </c>
      <c r="D111" s="10" t="n">
        <f aca="false">AVERAGE(B102:B111)</f>
        <v>6.67125</v>
      </c>
      <c r="E111" s="5" t="n">
        <f aca="false">AVERAGE(B92:B111)</f>
        <v>6.62270833333333</v>
      </c>
      <c r="F111" s="19" t="n">
        <f aca="false">AVERAGE(B62:B111)</f>
        <v>6.63675</v>
      </c>
      <c r="G111" s="10" t="n">
        <f aca="false">MAX(AD111:AO111,BD111:BO111,CD111:CO111,DD111:DO111,ED111:EO111,FD111:FO111,GD111:GO111)</f>
        <v>9</v>
      </c>
      <c r="H111" s="11" t="n">
        <f aca="false">MEDIAN(AD111:AO111)</f>
        <v>6.75</v>
      </c>
      <c r="I111" s="5" t="n">
        <f aca="false">MIN(AD111:AO111,BD111:BO111,CD111:CO111,DD111:DO111,ED111:EO111,FD111:FO111,GD111:GO111)</f>
        <v>3.7</v>
      </c>
      <c r="J111" s="12" t="n">
        <f aca="false">(G111+I111)/2</f>
        <v>6.35</v>
      </c>
      <c r="AB111" s="8"/>
      <c r="AC111" s="13" t="s">
        <v>67</v>
      </c>
      <c r="AD111" s="15" t="n">
        <v>9</v>
      </c>
      <c r="AE111" s="15" t="n">
        <v>8.9</v>
      </c>
      <c r="AF111" s="15" t="n">
        <v>7.7</v>
      </c>
      <c r="AG111" s="15" t="n">
        <v>6.9</v>
      </c>
      <c r="AH111" s="15" t="n">
        <v>5.9</v>
      </c>
      <c r="AI111" s="15" t="n">
        <v>5.8</v>
      </c>
      <c r="AJ111" s="15" t="n">
        <v>3.7</v>
      </c>
      <c r="AK111" s="15" t="n">
        <v>4.9</v>
      </c>
      <c r="AL111" s="15" t="n">
        <v>5.9</v>
      </c>
      <c r="AM111" s="15" t="n">
        <v>6.8</v>
      </c>
      <c r="AN111" s="15" t="n">
        <v>6.7</v>
      </c>
      <c r="AO111" s="15" t="n">
        <v>8.3</v>
      </c>
      <c r="AP111" s="16" t="n">
        <f aca="false">AVERAGE(AD111:AO111)</f>
        <v>6.70833333333333</v>
      </c>
    </row>
    <row r="112" customFormat="false" ht="12.75" hidden="false" customHeight="false" outlineLevel="0" collapsed="false">
      <c r="A112" s="17"/>
      <c r="B112" s="5" t="n">
        <f aca="false">AVERAGE(AP112,BP112,CP110)</f>
        <v>6.9</v>
      </c>
      <c r="C112" s="18" t="n">
        <f aca="false">AVERAGE(B108:B112)</f>
        <v>6.71666666666667</v>
      </c>
      <c r="D112" s="10" t="n">
        <f aca="false">AVERAGE(B103:B112)</f>
        <v>6.65625</v>
      </c>
      <c r="E112" s="5" t="n">
        <f aca="false">AVERAGE(B93:B112)</f>
        <v>6.64770833333333</v>
      </c>
      <c r="F112" s="19" t="n">
        <f aca="false">AVERAGE(B63:B112)</f>
        <v>6.64225</v>
      </c>
      <c r="G112" s="10" t="n">
        <f aca="false">MAX(AD112:AO112,BD112:BO112,CD112:CO112,DD112:DO112,ED112:EO112,FD112:FO112,GD112:GO112)</f>
        <v>9</v>
      </c>
      <c r="H112" s="11" t="n">
        <f aca="false">MEDIAN(AD112:AO112)</f>
        <v>6.7</v>
      </c>
      <c r="I112" s="5" t="n">
        <f aca="false">MIN(AD112:AO112,BD112:BO112,CD112:CO112,DD112:DO112,ED112:EO112,FD112:FO112,GD112:GO112)</f>
        <v>4.5</v>
      </c>
      <c r="J112" s="12" t="n">
        <f aca="false">(G112+I112)/2</f>
        <v>6.75</v>
      </c>
      <c r="AB112" s="8"/>
      <c r="AC112" s="13" t="s">
        <v>68</v>
      </c>
      <c r="AD112" s="15" t="n">
        <v>8.6</v>
      </c>
      <c r="AE112" s="15" t="n">
        <v>9</v>
      </c>
      <c r="AF112" s="15" t="n">
        <v>8.4</v>
      </c>
      <c r="AG112" s="15" t="n">
        <v>7.8</v>
      </c>
      <c r="AH112" s="15" t="n">
        <v>6.1</v>
      </c>
      <c r="AI112" s="15" t="n">
        <v>4.5</v>
      </c>
      <c r="AJ112" s="15" t="n">
        <v>6.1</v>
      </c>
      <c r="AK112" s="15" t="n">
        <v>6.3</v>
      </c>
      <c r="AL112" s="15" t="n">
        <v>5.6</v>
      </c>
      <c r="AM112" s="15" t="n">
        <v>5.4</v>
      </c>
      <c r="AN112" s="15" t="n">
        <v>7.1</v>
      </c>
      <c r="AO112" s="15" t="n">
        <v>7.9</v>
      </c>
      <c r="AP112" s="16" t="n">
        <f aca="false">AVERAGE(AD112:AO112)</f>
        <v>6.9</v>
      </c>
    </row>
    <row r="113" customFormat="false" ht="12.75" hidden="false" customHeight="false" outlineLevel="0" collapsed="false">
      <c r="A113" s="17"/>
      <c r="B113" s="5" t="n">
        <f aca="false">AVERAGE(AP113,BP113,CP111)</f>
        <v>6.68333333333333</v>
      </c>
      <c r="C113" s="18" t="n">
        <f aca="false">AVERAGE(B109:B113)</f>
        <v>6.74666666666667</v>
      </c>
      <c r="D113" s="10" t="n">
        <f aca="false">AVERAGE(B104:B113)</f>
        <v>6.67125</v>
      </c>
      <c r="E113" s="5" t="n">
        <f aca="false">AVERAGE(B94:B113)</f>
        <v>6.63229166666667</v>
      </c>
      <c r="F113" s="19" t="n">
        <f aca="false">AVERAGE(B64:B113)</f>
        <v>6.66008333333333</v>
      </c>
      <c r="G113" s="10" t="n">
        <f aca="false">MAX(AD113:AO113,BD113:BO113,CD113:CO113,DD113:DO113,ED113:EO113,FD113:FO113,GD113:GO113)</f>
        <v>8.9</v>
      </c>
      <c r="H113" s="11" t="n">
        <f aca="false">MEDIAN(AD113:AO113)</f>
        <v>6.35</v>
      </c>
      <c r="I113" s="5" t="n">
        <f aca="false">MIN(AD113:AO113,BD113:BO113,CD113:CO113,DD113:DO113,ED113:EO113,FD113:FO113,GD113:GO113)</f>
        <v>4.7</v>
      </c>
      <c r="J113" s="12" t="n">
        <f aca="false">(G113+I113)/2</f>
        <v>6.8</v>
      </c>
      <c r="AB113" s="8"/>
      <c r="AC113" s="13" t="s">
        <v>69</v>
      </c>
      <c r="AD113" s="15" t="n">
        <v>8.9</v>
      </c>
      <c r="AE113" s="15" t="n">
        <v>8.7</v>
      </c>
      <c r="AF113" s="15" t="n">
        <v>8.5</v>
      </c>
      <c r="AG113" s="15" t="n">
        <v>7</v>
      </c>
      <c r="AH113" s="15" t="n">
        <v>5.7</v>
      </c>
      <c r="AI113" s="15" t="n">
        <v>4.7</v>
      </c>
      <c r="AJ113" s="15" t="n">
        <v>4.9</v>
      </c>
      <c r="AK113" s="15" t="n">
        <v>5.7</v>
      </c>
      <c r="AL113" s="15" t="n">
        <v>5.2</v>
      </c>
      <c r="AM113" s="15" t="n">
        <v>5.9</v>
      </c>
      <c r="AN113" s="15" t="n">
        <v>6.8</v>
      </c>
      <c r="AO113" s="15" t="n">
        <v>8.2</v>
      </c>
      <c r="AP113" s="16" t="n">
        <f aca="false">AVERAGE(AD113:AO113)</f>
        <v>6.68333333333333</v>
      </c>
    </row>
    <row r="114" customFormat="false" ht="12.75" hidden="false" customHeight="false" outlineLevel="0" collapsed="false">
      <c r="A114" s="17"/>
      <c r="B114" s="5" t="n">
        <f aca="false">AVERAGE(AP114,BP114,CP112)</f>
        <v>7.025</v>
      </c>
      <c r="C114" s="18" t="n">
        <f aca="false">AVERAGE(B110:B114)</f>
        <v>6.84333333333333</v>
      </c>
      <c r="D114" s="10" t="n">
        <f aca="false">AVERAGE(B105:B114)</f>
        <v>6.74125</v>
      </c>
      <c r="E114" s="5" t="n">
        <f aca="false">AVERAGE(B95:B114)</f>
        <v>6.671875</v>
      </c>
      <c r="F114" s="19" t="n">
        <f aca="false">AVERAGE(B65:B114)</f>
        <v>6.67975</v>
      </c>
      <c r="G114" s="10" t="n">
        <f aca="false">MAX(AD114:AO114,BD114:BO114,CD114:CO114,DD114:DO114,ED114:EO114,FD114:FO114,GD114:GO114)</f>
        <v>9.2</v>
      </c>
      <c r="H114" s="11" t="n">
        <f aca="false">MEDIAN(AD114:AO114)</f>
        <v>6.4</v>
      </c>
      <c r="I114" s="5" t="n">
        <f aca="false">MIN(AD114:AO114,BD114:BO114,CD114:CO114,DD114:DO114,ED114:EO114,FD114:FO114,GD114:GO114)</f>
        <v>5.4</v>
      </c>
      <c r="J114" s="12" t="n">
        <f aca="false">(G114+I114)/2</f>
        <v>7.3</v>
      </c>
      <c r="AB114" s="8"/>
      <c r="AC114" s="13" t="s">
        <v>70</v>
      </c>
      <c r="AD114" s="15" t="n">
        <v>8.2</v>
      </c>
      <c r="AE114" s="15" t="n">
        <v>9.2</v>
      </c>
      <c r="AF114" s="15" t="n">
        <v>8.7</v>
      </c>
      <c r="AG114" s="15" t="n">
        <v>8.1</v>
      </c>
      <c r="AH114" s="15" t="n">
        <v>6.2</v>
      </c>
      <c r="AI114" s="15" t="n">
        <v>5.9</v>
      </c>
      <c r="AJ114" s="15" t="n">
        <v>5.4</v>
      </c>
      <c r="AK114" s="15" t="n">
        <v>5.4</v>
      </c>
      <c r="AL114" s="15" t="n">
        <v>5.8</v>
      </c>
      <c r="AM114" s="15" t="n">
        <v>5.9</v>
      </c>
      <c r="AN114" s="15" t="n">
        <v>6.6</v>
      </c>
      <c r="AO114" s="15" t="n">
        <v>8.9</v>
      </c>
      <c r="AP114" s="16" t="n">
        <f aca="false">AVERAGE(AD114:AO114)</f>
        <v>7.025</v>
      </c>
    </row>
    <row r="115" customFormat="false" ht="12.75" hidden="false" customHeight="false" outlineLevel="0" collapsed="false">
      <c r="A115" s="17" t="n">
        <f aca="false">A110+5</f>
        <v>2015</v>
      </c>
      <c r="B115" s="5" t="n">
        <f aca="false">AVERAGE(AP115,BP115,CP113)</f>
        <v>6.60833333333333</v>
      </c>
      <c r="C115" s="18" t="n">
        <f aca="false">AVERAGE(B111:B115)</f>
        <v>6.785</v>
      </c>
      <c r="D115" s="10" t="n">
        <f aca="false">AVERAGE(B106:B115)</f>
        <v>6.69916666666667</v>
      </c>
      <c r="E115" s="5" t="n">
        <f aca="false">AVERAGE(B96:B115)</f>
        <v>6.706875</v>
      </c>
      <c r="F115" s="19" t="n">
        <f aca="false">AVERAGE(B66:B115)</f>
        <v>6.68741666666667</v>
      </c>
      <c r="G115" s="10" t="n">
        <f aca="false">MAX(AD115:AO115,BD115:BO115,CD115:CO115,DD115:DO115,ED115:EO115,FD115:FO115,GD115:GO115)</f>
        <v>9.6</v>
      </c>
      <c r="H115" s="11" t="n">
        <f aca="false">MEDIAN(AD115:AO115)</f>
        <v>6.3</v>
      </c>
      <c r="I115" s="5" t="n">
        <f aca="false">MIN(AD115:AO115,BD115:BO115,CD115:CO115,DD115:DO115,ED115:EO115,FD115:FO115,GD115:GO115)</f>
        <v>4.3</v>
      </c>
      <c r="J115" s="12" t="n">
        <f aca="false">(G115+I115)/2</f>
        <v>6.95</v>
      </c>
      <c r="AB115" s="8"/>
      <c r="AC115" s="13" t="s">
        <v>71</v>
      </c>
      <c r="AD115" s="15" t="n">
        <v>9.4</v>
      </c>
      <c r="AE115" s="15" t="n">
        <v>9.6</v>
      </c>
      <c r="AF115" s="15" t="n">
        <v>9</v>
      </c>
      <c r="AG115" s="15" t="n">
        <v>7</v>
      </c>
      <c r="AH115" s="15" t="n">
        <v>6.3</v>
      </c>
      <c r="AI115" s="15" t="n">
        <v>4.6</v>
      </c>
      <c r="AJ115" s="15" t="n">
        <v>4.7</v>
      </c>
      <c r="AK115" s="15" t="n">
        <v>4.3</v>
      </c>
      <c r="AL115" s="15" t="n">
        <v>4.9</v>
      </c>
      <c r="AM115" s="15" t="n">
        <v>5.6</v>
      </c>
      <c r="AN115" s="15" t="n">
        <v>6.3</v>
      </c>
      <c r="AO115" s="15" t="n">
        <v>7.6</v>
      </c>
      <c r="AP115" s="16" t="n">
        <f aca="false">AVERAGE(AD115:AO115)</f>
        <v>6.60833333333333</v>
      </c>
    </row>
    <row r="116" customFormat="false" ht="12.75" hidden="false" customHeight="false" outlineLevel="0" collapsed="false">
      <c r="A116" s="17"/>
      <c r="B116" s="5" t="n">
        <f aca="false">AVERAGE(AP116,BP116,CP114)</f>
        <v>6.94166666666667</v>
      </c>
      <c r="C116" s="18" t="n">
        <f aca="false">AVERAGE(B112:B116)</f>
        <v>6.83166666666667</v>
      </c>
      <c r="D116" s="10" t="n">
        <f aca="false">AVERAGE(B107:B116)</f>
        <v>6.74166666666667</v>
      </c>
      <c r="E116" s="5" t="n">
        <f aca="false">AVERAGE(B97:B116)</f>
        <v>6.71520833333333</v>
      </c>
      <c r="F116" s="19" t="n">
        <f aca="false">AVERAGE(B67:B116)</f>
        <v>6.70791666666667</v>
      </c>
      <c r="G116" s="10" t="n">
        <f aca="false">MAX(AD116:AO116,BD116:BO116,CD116:CO116,DD116:DO116,ED116:EO116,FD116:FO116,GD116:GO116)</f>
        <v>8.5</v>
      </c>
      <c r="H116" s="11" t="n">
        <f aca="false">MEDIAN(AD116:AO116)</f>
        <v>7</v>
      </c>
      <c r="I116" s="5" t="n">
        <f aca="false">MIN(AD116:AO116,BD116:BO116,CD116:CO116,DD116:DO116,ED116:EO116,FD116:FO116,GD116:GO116)</f>
        <v>5.4</v>
      </c>
      <c r="J116" s="12" t="n">
        <f aca="false">(G116+I116)/2</f>
        <v>6.95</v>
      </c>
      <c r="AB116" s="8"/>
      <c r="AC116" s="13" t="s">
        <v>72</v>
      </c>
      <c r="AD116" s="15" t="n">
        <v>8.1</v>
      </c>
      <c r="AE116" s="15" t="n">
        <v>8</v>
      </c>
      <c r="AF116" s="15" t="n">
        <v>7.7</v>
      </c>
      <c r="AG116" s="15" t="n">
        <v>6.9</v>
      </c>
      <c r="AH116" s="15" t="n">
        <v>5.6</v>
      </c>
      <c r="AI116" s="15" t="n">
        <v>6.1</v>
      </c>
      <c r="AJ116" s="15" t="n">
        <v>5.4</v>
      </c>
      <c r="AK116" s="15" t="n">
        <v>5.7</v>
      </c>
      <c r="AL116" s="15" t="n">
        <v>6.5</v>
      </c>
      <c r="AM116" s="15" t="n">
        <v>7.1</v>
      </c>
      <c r="AN116" s="15" t="n">
        <v>7.7</v>
      </c>
      <c r="AO116" s="15" t="n">
        <v>8.5</v>
      </c>
      <c r="AP116" s="16" t="n">
        <f aca="false">AVERAGE(AD116:AO116)</f>
        <v>6.94166666666667</v>
      </c>
    </row>
    <row r="117" customFormat="false" ht="12.75" hidden="false" customHeight="false" outlineLevel="0" collapsed="false">
      <c r="A117" s="17"/>
      <c r="B117" s="5" t="n">
        <f aca="false">AVERAGE(AP117,BP117,CP115)</f>
        <v>7.29166666666667</v>
      </c>
      <c r="C117" s="18" t="n">
        <f aca="false">AVERAGE(B113:B117)</f>
        <v>6.91</v>
      </c>
      <c r="D117" s="10" t="n">
        <f aca="false">AVERAGE(B108:B117)</f>
        <v>6.81333333333333</v>
      </c>
      <c r="E117" s="5" t="n">
        <f aca="false">AVERAGE(B98:B117)</f>
        <v>6.75895833333333</v>
      </c>
      <c r="F117" s="19" t="n">
        <f aca="false">AVERAGE(B68:B117)</f>
        <v>6.72841666666667</v>
      </c>
      <c r="G117" s="10" t="n">
        <f aca="false">MAX(AD117:AO117,BD117:BO117,CD117:CO117,DD117:DO117,ED117:EO117,FD117:FO117,GD117:GO117)</f>
        <v>9.7</v>
      </c>
      <c r="H117" s="11" t="n">
        <f aca="false">MEDIAN(AD117:AO117)</f>
        <v>6.85</v>
      </c>
      <c r="I117" s="5" t="n">
        <f aca="false">MIN(AD117:AO117,BD117:BO117,CD117:CO117,DD117:DO117,ED117:EO117,FD117:FO117,GD117:GO117)</f>
        <v>4.7</v>
      </c>
      <c r="J117" s="12" t="n">
        <f aca="false">(G117+I117)/2</f>
        <v>7.2</v>
      </c>
      <c r="AB117" s="8"/>
      <c r="AC117" s="13" t="s">
        <v>73</v>
      </c>
      <c r="AD117" s="15" t="n">
        <v>9.1</v>
      </c>
      <c r="AE117" s="15" t="n">
        <v>9.7</v>
      </c>
      <c r="AF117" s="15" t="n">
        <v>9.1</v>
      </c>
      <c r="AG117" s="15" t="n">
        <v>8.3</v>
      </c>
      <c r="AH117" s="15" t="n">
        <v>6.8</v>
      </c>
      <c r="AI117" s="15" t="n">
        <v>6.4</v>
      </c>
      <c r="AJ117" s="15" t="n">
        <v>4.7</v>
      </c>
      <c r="AK117" s="15" t="n">
        <v>5.6</v>
      </c>
      <c r="AL117" s="15" t="n">
        <v>5.9</v>
      </c>
      <c r="AM117" s="15" t="n">
        <v>6.3</v>
      </c>
      <c r="AN117" s="15" t="n">
        <v>6.9</v>
      </c>
      <c r="AO117" s="15" t="n">
        <v>8.7</v>
      </c>
      <c r="AP117" s="16" t="n">
        <f aca="false">AVERAGE(AD117:AO117)</f>
        <v>7.29166666666667</v>
      </c>
    </row>
    <row r="118" customFormat="false" ht="12.75" hidden="false" customHeight="false" outlineLevel="0" collapsed="false">
      <c r="A118" s="17"/>
      <c r="B118" s="5" t="n">
        <f aca="false">AVERAGE(AP118,BP118,CP116)</f>
        <v>7.40833333333333</v>
      </c>
      <c r="C118" s="18" t="n">
        <f aca="false">AVERAGE(B114:B118)</f>
        <v>7.055</v>
      </c>
      <c r="D118" s="10" t="n">
        <f aca="false">AVERAGE(B109:B118)</f>
        <v>6.90083333333333</v>
      </c>
      <c r="E118" s="5" t="n">
        <f aca="false">AVERAGE(B99:B118)</f>
        <v>6.809375</v>
      </c>
      <c r="F118" s="19" t="n">
        <f aca="false">AVERAGE(B69:B118)</f>
        <v>6.74525</v>
      </c>
      <c r="G118" s="10" t="n">
        <f aca="false">MAX(AD118:AO118,BD118:BO118,CD118:CO118,DD118:DO118,ED118:EO118,FD118:FO118,GD118:GO118)</f>
        <v>10.2</v>
      </c>
      <c r="H118" s="11" t="n">
        <f aca="false">MEDIAN(AD118:AO118)</f>
        <v>6.7</v>
      </c>
      <c r="I118" s="5" t="n">
        <f aca="false">MIN(AD118:AO118,BD118:BO118,CD118:CO118,DD118:DO118,ED118:EO118,FD118:FO118,GD118:GO118)</f>
        <v>5.8</v>
      </c>
      <c r="J118" s="12" t="n">
        <f aca="false">(G118+I118)/2</f>
        <v>8</v>
      </c>
      <c r="AB118" s="8"/>
      <c r="AC118" s="13" t="s">
        <v>74</v>
      </c>
      <c r="AD118" s="15" t="n">
        <v>9.5</v>
      </c>
      <c r="AE118" s="15" t="n">
        <v>8.8</v>
      </c>
      <c r="AF118" s="15" t="n">
        <v>8.6</v>
      </c>
      <c r="AG118" s="15" t="n">
        <v>6.9</v>
      </c>
      <c r="AH118" s="15" t="n">
        <v>5.9</v>
      </c>
      <c r="AI118" s="15" t="n">
        <v>6.3</v>
      </c>
      <c r="AJ118" s="15" t="n">
        <v>5.8</v>
      </c>
      <c r="AK118" s="15" t="n">
        <v>5.9</v>
      </c>
      <c r="AL118" s="15" t="n">
        <v>6.3</v>
      </c>
      <c r="AM118" s="15" t="n">
        <v>6.5</v>
      </c>
      <c r="AN118" s="15" t="n">
        <v>8.2</v>
      </c>
      <c r="AO118" s="15" t="n">
        <v>10.2</v>
      </c>
      <c r="AP118" s="16" t="n">
        <f aca="false">AVERAGE(AD118:AO118)</f>
        <v>7.40833333333333</v>
      </c>
    </row>
    <row r="119" customFormat="false" ht="12.75" hidden="false" customHeight="false" outlineLevel="0" collapsed="false">
      <c r="A119" s="17"/>
      <c r="B119" s="5" t="n">
        <f aca="false">AVERAGE(AP119,BP119,CP117)</f>
        <v>7.13333333333333</v>
      </c>
      <c r="C119" s="18" t="n">
        <f aca="false">AVERAGE(B115:B119)</f>
        <v>7.07666666666667</v>
      </c>
      <c r="D119" s="10" t="n">
        <f aca="false">AVERAGE(B110:B119)</f>
        <v>6.96</v>
      </c>
      <c r="E119" s="5" t="n">
        <f aca="false">AVERAGE(B100:B119)</f>
        <v>6.811875</v>
      </c>
      <c r="F119" s="19" t="n">
        <f aca="false">AVERAGE(B70:B119)</f>
        <v>6.76341666666667</v>
      </c>
      <c r="G119" s="10" t="n">
        <f aca="false">MAX(AD119:AO119,BD119:BO119,CD119:CO119,DD119:DO119,ED119:EO119,FD119:FO119,GD119:GO119)</f>
        <v>9.2</v>
      </c>
      <c r="H119" s="11" t="n">
        <f aca="false">MEDIAN(AD119:AO119)</f>
        <v>7.1</v>
      </c>
      <c r="I119" s="5" t="n">
        <f aca="false">MIN(AD119:AO119,BD119:BO119,CD119:CO119,DD119:DO119,ED119:EO119,FD119:FO119,GD119:GO119)</f>
        <v>4.6</v>
      </c>
      <c r="J119" s="12" t="n">
        <f aca="false">(G119+I119)/2</f>
        <v>6.9</v>
      </c>
      <c r="AB119" s="8"/>
      <c r="AC119" s="13" t="s">
        <v>75</v>
      </c>
      <c r="AD119" s="15" t="n">
        <v>9</v>
      </c>
      <c r="AE119" s="15" t="n">
        <v>9.2</v>
      </c>
      <c r="AF119" s="15" t="n">
        <v>8.9</v>
      </c>
      <c r="AG119" s="15" t="n">
        <v>8.3</v>
      </c>
      <c r="AH119" s="15" t="n">
        <v>6.8</v>
      </c>
      <c r="AI119" s="15" t="n">
        <v>6</v>
      </c>
      <c r="AJ119" s="15" t="n">
        <v>5.7</v>
      </c>
      <c r="AK119" s="15" t="n">
        <v>4.6</v>
      </c>
      <c r="AL119" s="15" t="n">
        <v>5.1</v>
      </c>
      <c r="AM119" s="15" t="n">
        <v>6</v>
      </c>
      <c r="AN119" s="15" t="n">
        <v>7.4</v>
      </c>
      <c r="AO119" s="15" t="n">
        <v>8.6</v>
      </c>
      <c r="AP119" s="16" t="n">
        <f aca="false">AVERAGE(AD119:AO119)</f>
        <v>7.13333333333333</v>
      </c>
    </row>
    <row r="120" customFormat="false" ht="12.75" hidden="false" customHeight="false" outlineLevel="0" collapsed="false">
      <c r="A120" s="17" t="n">
        <f aca="false">A115+5</f>
        <v>2020</v>
      </c>
      <c r="B120" s="5" t="n">
        <f aca="false">AVERAGE(AP120,BP120,CP118)</f>
        <v>7.10833333333333</v>
      </c>
      <c r="C120" s="18" t="n">
        <f aca="false">AVERAGE(B116:B120)</f>
        <v>7.17666666666667</v>
      </c>
      <c r="D120" s="10" t="n">
        <f aca="false">AVERAGE(B111:B120)</f>
        <v>6.98083333333333</v>
      </c>
      <c r="E120" s="5" t="n">
        <f aca="false">AVERAGE(B101:B120)</f>
        <v>6.83645833333333</v>
      </c>
      <c r="F120" s="19" t="n">
        <f aca="false">AVERAGE(B71:B120)</f>
        <v>6.77741666666667</v>
      </c>
      <c r="G120" s="10" t="n">
        <f aca="false">MAX(AD120:AO120,BD120:BO120,CD120:CO120,DD120:DO120,ED120:EO120,FD120:FO120,GD120:GO120)</f>
        <v>9</v>
      </c>
      <c r="H120" s="11" t="n">
        <f aca="false">MEDIAN(AD120:AO120)</f>
        <v>7.4</v>
      </c>
      <c r="I120" s="5" t="n">
        <f aca="false">MIN(AD120:AO120,BD120:BO120,CD120:CO120,DD120:DO120,ED120:EO120,FD120:FO120,GD120:GO120)</f>
        <v>4.6</v>
      </c>
      <c r="J120" s="12" t="n">
        <f aca="false">(G120+I120)/2</f>
        <v>6.8</v>
      </c>
      <c r="AB120" s="8"/>
      <c r="AC120" s="21" t="s">
        <v>76</v>
      </c>
      <c r="AD120" s="15" t="n">
        <v>9</v>
      </c>
      <c r="AE120" s="15" t="n">
        <v>9</v>
      </c>
      <c r="AF120" s="15" t="n">
        <v>8.4</v>
      </c>
      <c r="AG120" s="15" t="n">
        <v>7.8</v>
      </c>
      <c r="AH120" s="15" t="n">
        <v>6.9</v>
      </c>
      <c r="AI120" s="15" t="n">
        <v>5.7</v>
      </c>
      <c r="AJ120" s="15" t="n">
        <v>5.3</v>
      </c>
      <c r="AK120" s="15" t="n">
        <v>4.6</v>
      </c>
      <c r="AL120" s="15" t="n">
        <v>4.8</v>
      </c>
      <c r="AM120" s="15" t="n">
        <v>7</v>
      </c>
      <c r="AN120" s="15" t="n">
        <v>8.2</v>
      </c>
      <c r="AO120" s="15" t="n">
        <v>8.6</v>
      </c>
      <c r="AP120" s="16" t="n">
        <f aca="false">AVERAGE(AD120:AO120)</f>
        <v>7.10833333333333</v>
      </c>
    </row>
    <row r="121" customFormat="false" ht="12.75" hidden="false" customHeight="false" outlineLevel="0" collapsed="false">
      <c r="B121" s="5" t="n">
        <f aca="false">AVERAGE(AP121,BP121,CP119)</f>
        <v>7.06666666666667</v>
      </c>
      <c r="C121" s="18" t="n">
        <f aca="false">AVERAGE(B117:B121)</f>
        <v>7.20166666666667</v>
      </c>
      <c r="D121" s="10" t="n">
        <f aca="false">AVERAGE(B112:B121)</f>
        <v>7.01666666666667</v>
      </c>
      <c r="E121" s="5" t="n">
        <f aca="false">AVERAGE(B102:B121)</f>
        <v>6.84395833333333</v>
      </c>
      <c r="F121" s="19" t="n">
        <f aca="false">AVERAGE(B72:B121)</f>
        <v>6.77341666666667</v>
      </c>
      <c r="G121" s="10" t="n">
        <f aca="false">MAX(AD121:AO121,BD121:BO121,CD121:CO121,DD121:DO121,ED121:EO121,FD121:FO121,GD121:GO121)</f>
        <v>9.6</v>
      </c>
      <c r="H121" s="11" t="n">
        <f aca="false">MEDIAN(AD121:AO121)</f>
        <v>6.8</v>
      </c>
      <c r="I121" s="5" t="n">
        <f aca="false">MIN(AD121:AO121,BD121:BO121,CD121:CO121,DD121:DO121,ED121:EO121,FD121:FO121,GD121:GO121)</f>
        <v>4.7</v>
      </c>
      <c r="J121" s="12" t="n">
        <f aca="false">(G121+I121)/2</f>
        <v>7.15</v>
      </c>
      <c r="AB121" s="8"/>
      <c r="AC121" s="21" t="s">
        <v>77</v>
      </c>
      <c r="AD121" s="15" t="n">
        <v>9</v>
      </c>
      <c r="AE121" s="15" t="n">
        <v>9.6</v>
      </c>
      <c r="AF121" s="15" t="n">
        <v>8.5</v>
      </c>
      <c r="AG121" s="15" t="n">
        <v>7.1</v>
      </c>
      <c r="AH121" s="15" t="n">
        <v>6.5</v>
      </c>
      <c r="AI121" s="15" t="n">
        <v>6</v>
      </c>
      <c r="AJ121" s="15" t="n">
        <v>4.7</v>
      </c>
      <c r="AK121" s="15" t="n">
        <v>5.3</v>
      </c>
      <c r="AL121" s="15" t="n">
        <v>5.4</v>
      </c>
      <c r="AM121" s="15" t="n">
        <v>6.4</v>
      </c>
      <c r="AN121" s="15" t="n">
        <v>7.8</v>
      </c>
      <c r="AO121" s="15" t="n">
        <v>8.5</v>
      </c>
      <c r="AP121" s="16" t="n">
        <f aca="false">AVERAGE(AD121:AO121)</f>
        <v>7.06666666666667</v>
      </c>
    </row>
    <row r="122" customFormat="false" ht="12.75" hidden="false" customHeight="false" outlineLevel="0" collapsed="false">
      <c r="B122" s="5" t="n">
        <f aca="false">AVERAGE(AP122,BP122,CP120)</f>
        <v>7.05</v>
      </c>
      <c r="C122" s="18" t="n">
        <f aca="false">AVERAGE(B118:B122)</f>
        <v>7.15333333333333</v>
      </c>
      <c r="D122" s="10" t="n">
        <f aca="false">AVERAGE(B113:B122)</f>
        <v>7.03166666666667</v>
      </c>
      <c r="E122" s="5" t="n">
        <f aca="false">AVERAGE(B103:B122)</f>
        <v>6.84395833333333</v>
      </c>
      <c r="F122" s="19" t="n">
        <f aca="false">AVERAGE(B73:B122)</f>
        <v>6.78741666666667</v>
      </c>
      <c r="G122" s="10" t="n">
        <f aca="false">MAX(AD122:AO122,BD122:BO122,CD122:CO122,DD122:DO122,ED122:EO122,FD122:FO122,GD122:GO122)</f>
        <v>9.5</v>
      </c>
      <c r="H122" s="11" t="n">
        <f aca="false">MEDIAN(AD122:AO122)</f>
        <v>7</v>
      </c>
      <c r="I122" s="5" t="n">
        <f aca="false">MIN(AD122:AO122,BD122:BO122,CD122:CO122,DD122:DO122,ED122:EO122,FD122:FO122,GD122:GO122)</f>
        <v>5.1</v>
      </c>
      <c r="J122" s="12" t="n">
        <f aca="false">(G122+I122)/2</f>
        <v>7.3</v>
      </c>
      <c r="AB122" s="8"/>
      <c r="AC122" s="21" t="s">
        <v>78</v>
      </c>
      <c r="AD122" s="15" t="n">
        <v>9.2</v>
      </c>
      <c r="AE122" s="15" t="n">
        <v>9.5</v>
      </c>
      <c r="AF122" s="15" t="n">
        <v>8.8</v>
      </c>
      <c r="AG122" s="15" t="n">
        <v>7.7</v>
      </c>
      <c r="AH122" s="15" t="n">
        <v>6.6</v>
      </c>
      <c r="AI122" s="15" t="n">
        <v>5.1</v>
      </c>
      <c r="AJ122" s="15" t="n">
        <v>5.2</v>
      </c>
      <c r="AK122" s="15" t="n">
        <v>5.1</v>
      </c>
      <c r="AL122" s="15" t="n">
        <v>5.7</v>
      </c>
      <c r="AM122" s="15" t="n">
        <v>5.8</v>
      </c>
      <c r="AN122" s="15" t="n">
        <v>7.4</v>
      </c>
      <c r="AO122" s="15" t="n">
        <v>8.5</v>
      </c>
      <c r="AP122" s="16" t="n">
        <f aca="false">AVERAGE(AD122:AO122)</f>
        <v>7.05</v>
      </c>
    </row>
    <row r="123" customFormat="false" ht="12.75" hidden="false" customHeight="false" outlineLevel="0" collapsed="false">
      <c r="H123" s="11"/>
    </row>
    <row r="124" customFormat="false" ht="12.75" hidden="false" customHeight="false" outlineLevel="0" collapsed="false">
      <c r="H124" s="11"/>
    </row>
    <row r="125" customFormat="false" ht="12.75" hidden="false" customHeight="false" outlineLevel="0" collapsed="false">
      <c r="H125" s="11"/>
    </row>
    <row r="126" customFormat="false" ht="12.75" hidden="false" customHeight="false" outlineLevel="0" collapsed="false">
      <c r="H126" s="11"/>
    </row>
    <row r="127" customFormat="false" ht="12.75" hidden="false" customHeight="false" outlineLevel="0" collapsed="false">
      <c r="H127" s="11"/>
    </row>
    <row r="128" customFormat="false" ht="12.75" hidden="false" customHeight="false" outlineLevel="0" collapsed="false">
      <c r="H128" s="11"/>
    </row>
    <row r="129" customFormat="false" ht="12.75" hidden="false" customHeight="false" outlineLevel="0" collapsed="false">
      <c r="H129" s="11"/>
    </row>
    <row r="130" customFormat="false" ht="12.75" hidden="false" customHeight="false" outlineLevel="0" collapsed="false">
      <c r="H130" s="11"/>
    </row>
    <row r="131" customFormat="false" ht="12.75" hidden="false" customHeight="false" outlineLevel="0" collapsed="false">
      <c r="H131" s="11"/>
    </row>
    <row r="132" customFormat="false" ht="12.75" hidden="false" customHeight="false" outlineLevel="0" collapsed="false">
      <c r="H132" s="11"/>
    </row>
    <row r="133" customFormat="false" ht="12.75" hidden="false" customHeight="false" outlineLevel="0" collapsed="false">
      <c r="H133" s="11"/>
    </row>
    <row r="134" customFormat="false" ht="12.75" hidden="false" customHeight="false" outlineLevel="0" collapsed="false">
      <c r="H134" s="11"/>
    </row>
    <row r="135" customFormat="false" ht="12.75" hidden="false" customHeight="false" outlineLevel="0" collapsed="false">
      <c r="H135" s="11"/>
    </row>
    <row r="136" customFormat="false" ht="12.75" hidden="false" customHeight="false" outlineLevel="0" collapsed="false">
      <c r="H136" s="11"/>
    </row>
    <row r="137" customFormat="false" ht="12.75" hidden="false" customHeight="false" outlineLevel="0" collapsed="false">
      <c r="H137" s="11"/>
    </row>
    <row r="138" customFormat="false" ht="12.75" hidden="false" customHeight="false" outlineLevel="0" collapsed="false">
      <c r="H138" s="11"/>
    </row>
    <row r="139" customFormat="false" ht="12.75" hidden="false" customHeight="false" outlineLevel="0" collapsed="false">
      <c r="H139" s="11"/>
    </row>
    <row r="140" customFormat="false" ht="12.75" hidden="false" customHeight="false" outlineLevel="0" collapsed="false">
      <c r="H140" s="11"/>
    </row>
    <row r="141" customFormat="false" ht="12.75" hidden="false" customHeight="false" outlineLevel="0" collapsed="false">
      <c r="H141" s="11"/>
    </row>
    <row r="142" customFormat="false" ht="12.75" hidden="false" customHeight="false" outlineLevel="0" collapsed="false">
      <c r="H142" s="11"/>
    </row>
    <row r="143" customFormat="false" ht="12.75" hidden="false" customHeight="false" outlineLevel="0" collapsed="false">
      <c r="H143" s="11"/>
    </row>
    <row r="144" customFormat="false" ht="12.75" hidden="false" customHeight="false" outlineLevel="0" collapsed="false">
      <c r="H144" s="11"/>
    </row>
    <row r="145" customFormat="false" ht="12.75" hidden="false" customHeight="false" outlineLevel="0" collapsed="false">
      <c r="H145" s="11"/>
    </row>
    <row r="146" customFormat="false" ht="12.75" hidden="false" customHeight="false" outlineLevel="0" collapsed="false">
      <c r="H146" s="11"/>
    </row>
    <row r="147" customFormat="false" ht="12.75" hidden="false" customHeight="false" outlineLevel="0" collapsed="false">
      <c r="H147" s="11"/>
    </row>
    <row r="148" customFormat="false" ht="12.75" hidden="false" customHeight="false" outlineLevel="0" collapsed="false">
      <c r="H148" s="11"/>
    </row>
    <row r="149" customFormat="false" ht="12.75" hidden="false" customHeight="false" outlineLevel="0" collapsed="false">
      <c r="H149" s="11"/>
    </row>
    <row r="150" customFormat="false" ht="12.75" hidden="false" customHeight="false" outlineLevel="0" collapsed="false">
      <c r="H150" s="11"/>
    </row>
    <row r="151" customFormat="false" ht="12.75" hidden="false" customHeight="false" outlineLevel="0" collapsed="false">
      <c r="H151" s="11"/>
    </row>
    <row r="152" customFormat="false" ht="12.75" hidden="false" customHeight="false" outlineLevel="0" collapsed="false">
      <c r="H152" s="11"/>
    </row>
    <row r="153" customFormat="false" ht="12.75" hidden="false" customHeight="false" outlineLevel="0" collapsed="false">
      <c r="H153" s="11"/>
    </row>
    <row r="154" customFormat="false" ht="12.75" hidden="false" customHeight="false" outlineLevel="0" collapsed="false">
      <c r="H154" s="11"/>
    </row>
    <row r="155" customFormat="false" ht="12.75" hidden="false" customHeight="false" outlineLevel="0" collapsed="false">
      <c r="H155" s="11"/>
    </row>
    <row r="156" customFormat="false" ht="12.75" hidden="false" customHeight="false" outlineLevel="0" collapsed="false">
      <c r="H156" s="11"/>
    </row>
    <row r="157" customFormat="false" ht="12.75" hidden="false" customHeight="false" outlineLevel="0" collapsed="false">
      <c r="H157" s="11"/>
    </row>
    <row r="158" customFormat="false" ht="12.75" hidden="false" customHeight="false" outlineLevel="0" collapsed="false">
      <c r="H158" s="11"/>
    </row>
    <row r="159" customFormat="false" ht="12.75" hidden="false" customHeight="false" outlineLevel="0" collapsed="false">
      <c r="H159" s="11"/>
    </row>
    <row r="160" customFormat="false" ht="12.75" hidden="false" customHeight="false" outlineLevel="0" collapsed="false">
      <c r="H160" s="11"/>
    </row>
    <row r="161" customFormat="false" ht="12.75" hidden="false" customHeight="false" outlineLevel="0" collapsed="false">
      <c r="H161" s="11"/>
    </row>
    <row r="162" customFormat="false" ht="12.75" hidden="false" customHeight="false" outlineLevel="0" collapsed="false">
      <c r="H162" s="11"/>
    </row>
    <row r="163" customFormat="false" ht="12.75" hidden="false" customHeight="false" outlineLevel="0" collapsed="false">
      <c r="H163" s="11"/>
    </row>
    <row r="164" customFormat="false" ht="12.75" hidden="false" customHeight="false" outlineLevel="0" collapsed="false">
      <c r="H164" s="11"/>
    </row>
    <row r="165" customFormat="false" ht="12.75" hidden="false" customHeight="false" outlineLevel="0" collapsed="false">
      <c r="H165" s="11"/>
    </row>
    <row r="166" customFormat="false" ht="12.75" hidden="false" customHeight="false" outlineLevel="0" collapsed="false">
      <c r="H166" s="11"/>
    </row>
    <row r="167" customFormat="false" ht="12.75" hidden="false" customHeight="false" outlineLevel="0" collapsed="false">
      <c r="H167" s="11"/>
    </row>
    <row r="168" customFormat="false" ht="12.75" hidden="false" customHeight="false" outlineLevel="0" collapsed="false">
      <c r="H168" s="11"/>
    </row>
    <row r="169" customFormat="false" ht="12.75" hidden="false" customHeight="false" outlineLevel="0" collapsed="false">
      <c r="H169" s="11"/>
    </row>
    <row r="170" customFormat="false" ht="12.75" hidden="false" customHeight="false" outlineLevel="0" collapsed="false">
      <c r="H170" s="11"/>
    </row>
    <row r="171" customFormat="false" ht="12.75" hidden="false" customHeight="false" outlineLevel="0" collapsed="false">
      <c r="H171" s="11"/>
    </row>
    <row r="172" customFormat="false" ht="12.75" hidden="false" customHeight="false" outlineLevel="0" collapsed="false">
      <c r="H172" s="11"/>
    </row>
    <row r="173" customFormat="false" ht="12.75" hidden="false" customHeight="false" outlineLevel="0" collapsed="false">
      <c r="H173" s="11"/>
    </row>
    <row r="174" customFormat="false" ht="12.75" hidden="false" customHeight="false" outlineLevel="0" collapsed="false">
      <c r="H174" s="11"/>
    </row>
    <row r="175" customFormat="false" ht="12.75" hidden="false" customHeight="false" outlineLevel="0" collapsed="false">
      <c r="H175" s="11"/>
    </row>
    <row r="176" customFormat="false" ht="12.75" hidden="false" customHeight="false" outlineLevel="0" collapsed="false">
      <c r="H176" s="11"/>
    </row>
    <row r="177" customFormat="false" ht="12.75" hidden="false" customHeight="false" outlineLevel="0" collapsed="false">
      <c r="H177" s="11"/>
    </row>
    <row r="178" customFormat="false" ht="12.75" hidden="false" customHeight="false" outlineLevel="0" collapsed="false">
      <c r="H178" s="11"/>
    </row>
    <row r="179" customFormat="false" ht="12.75" hidden="false" customHeight="false" outlineLevel="0" collapsed="false">
      <c r="H179" s="11"/>
    </row>
    <row r="180" customFormat="false" ht="12.75" hidden="false" customHeight="false" outlineLevel="0" collapsed="false">
      <c r="A180" s="17"/>
      <c r="H180" s="11"/>
    </row>
    <row r="181" customFormat="false" ht="12.75" hidden="false" customHeight="false" outlineLevel="0" collapsed="false">
      <c r="A181" s="17"/>
      <c r="H181" s="11"/>
    </row>
    <row r="182" customFormat="false" ht="12.75" hidden="false" customHeight="false" outlineLevel="0" collapsed="false">
      <c r="A182" s="17"/>
      <c r="H182" s="11"/>
    </row>
    <row r="183" customFormat="false" ht="12.75" hidden="false" customHeight="false" outlineLevel="0" collapsed="false">
      <c r="A183" s="17"/>
      <c r="H183" s="11"/>
    </row>
    <row r="184" customFormat="false" ht="12.75" hidden="false" customHeight="false" outlineLevel="0" collapsed="false">
      <c r="A184" s="17"/>
      <c r="H184" s="11"/>
    </row>
    <row r="185" customFormat="false" ht="12.75" hidden="false" customHeight="false" outlineLevel="0" collapsed="false">
      <c r="A185" s="17"/>
      <c r="H185" s="11"/>
    </row>
    <row r="186" customFormat="false" ht="12.75" hidden="false" customHeight="false" outlineLevel="0" collapsed="false">
      <c r="A186" s="17"/>
      <c r="H186" s="11"/>
    </row>
    <row r="187" customFormat="false" ht="12.75" hidden="false" customHeight="false" outlineLevel="0" collapsed="false">
      <c r="A187" s="17"/>
      <c r="H187" s="11"/>
    </row>
    <row r="188" customFormat="false" ht="12.75" hidden="false" customHeight="false" outlineLevel="0" collapsed="false">
      <c r="A188" s="17"/>
      <c r="H188" s="11"/>
    </row>
    <row r="189" customFormat="false" ht="12.75" hidden="false" customHeight="false" outlineLevel="0" collapsed="false">
      <c r="A189" s="17"/>
      <c r="H189" s="11"/>
    </row>
    <row r="190" customFormat="false" ht="12.75" hidden="false" customHeight="false" outlineLevel="0" collapsed="false">
      <c r="A190" s="17"/>
      <c r="H190" s="11"/>
    </row>
    <row r="191" customFormat="false" ht="12.75" hidden="false" customHeight="false" outlineLevel="0" collapsed="false">
      <c r="A191" s="17"/>
    </row>
    <row r="192" customFormat="false" ht="12.75" hidden="false" customHeight="false" outlineLevel="0" collapsed="false">
      <c r="A192" s="17"/>
    </row>
    <row r="193" customFormat="false" ht="12.75" hidden="false" customHeight="false" outlineLevel="0" collapsed="false">
      <c r="A193" s="17"/>
    </row>
    <row r="194" customFormat="false" ht="12.75" hidden="false" customHeight="false" outlineLevel="0" collapsed="false">
      <c r="A194" s="17"/>
    </row>
    <row r="195" customFormat="false" ht="12.75" hidden="false" customHeight="false" outlineLevel="0" collapsed="false">
      <c r="A195" s="17"/>
    </row>
    <row r="196" customFormat="false" ht="12.75" hidden="false" customHeight="false" outlineLevel="0" collapsed="false">
      <c r="A196" s="17"/>
    </row>
    <row r="197" customFormat="false" ht="12.75" hidden="false" customHeight="false" outlineLevel="0" collapsed="false">
      <c r="A197" s="17"/>
    </row>
    <row r="198" customFormat="false" ht="12.75" hidden="false" customHeight="false" outlineLevel="0" collapsed="false">
      <c r="A198" s="17"/>
    </row>
    <row r="199" customFormat="false" ht="12.75" hidden="false" customHeight="false" outlineLevel="0" collapsed="false">
      <c r="A199" s="17"/>
    </row>
    <row r="200" customFormat="false" ht="12.75" hidden="false" customHeight="false" outlineLevel="0" collapsed="false">
      <c r="A200" s="17"/>
    </row>
    <row r="201" customFormat="false" ht="12.75" hidden="false" customHeight="false" outlineLevel="0" collapsed="false">
      <c r="A201" s="17"/>
    </row>
    <row r="202" customFormat="false" ht="12.75" hidden="false" customHeight="false" outlineLevel="0" collapsed="false">
      <c r="A202" s="17"/>
    </row>
    <row r="203" customFormat="false" ht="12.75" hidden="false" customHeight="false" outlineLevel="0" collapsed="false">
      <c r="A203" s="17"/>
    </row>
    <row r="204" customFormat="false" ht="12.75" hidden="false" customHeight="false" outlineLevel="0" collapsed="false">
      <c r="A204" s="17"/>
    </row>
    <row r="205" customFormat="false" ht="12.75" hidden="false" customHeight="false" outlineLevel="0" collapsed="false">
      <c r="A205" s="17"/>
    </row>
    <row r="206" customFormat="false" ht="12.75" hidden="false" customHeight="false" outlineLevel="0" collapsed="false">
      <c r="A206" s="17"/>
    </row>
    <row r="207" customFormat="false" ht="12.75" hidden="false" customHeight="false" outlineLevel="0" collapsed="false">
      <c r="A207" s="17"/>
    </row>
    <row r="208" customFormat="false" ht="12.75" hidden="false" customHeight="false" outlineLevel="0" collapsed="false">
      <c r="A208" s="17"/>
    </row>
    <row r="209" customFormat="false" ht="12.75" hidden="false" customHeight="false" outlineLevel="0" collapsed="false">
      <c r="A209" s="17"/>
    </row>
    <row r="210" customFormat="false" ht="12.75" hidden="false" customHeight="false" outlineLevel="0" collapsed="false">
      <c r="A210" s="17"/>
    </row>
    <row r="211" customFormat="false" ht="12.75" hidden="false" customHeight="false" outlineLevel="0" collapsed="false">
      <c r="A211" s="17"/>
    </row>
    <row r="212" customFormat="false" ht="12.75" hidden="false" customHeight="false" outlineLevel="0" collapsed="false">
      <c r="A212" s="17"/>
    </row>
    <row r="213" customFormat="false" ht="12.75" hidden="false" customHeight="false" outlineLevel="0" collapsed="false">
      <c r="A213" s="17"/>
    </row>
    <row r="214" customFormat="false" ht="12.75" hidden="false" customHeight="false" outlineLevel="0" collapsed="false">
      <c r="A214" s="17"/>
    </row>
    <row r="215" customFormat="false" ht="12.75" hidden="false" customHeight="false" outlineLevel="0" collapsed="false">
      <c r="A215" s="17"/>
    </row>
    <row r="216" customFormat="false" ht="12.75" hidden="false" customHeight="false" outlineLevel="0" collapsed="false">
      <c r="A216" s="17"/>
    </row>
    <row r="217" customFormat="false" ht="12.75" hidden="false" customHeight="false" outlineLevel="0" collapsed="false">
      <c r="A217" s="17"/>
    </row>
    <row r="218" customFormat="false" ht="12.75" hidden="false" customHeight="false" outlineLevel="0" collapsed="false">
      <c r="A218" s="17"/>
    </row>
    <row r="219" customFormat="false" ht="12.75" hidden="false" customHeight="false" outlineLevel="0" collapsed="false">
      <c r="A219" s="17"/>
    </row>
    <row r="220" customFormat="false" ht="12.75" hidden="false" customHeight="false" outlineLevel="0" collapsed="false">
      <c r="A220" s="17"/>
    </row>
    <row r="221" customFormat="false" ht="12.75" hidden="false" customHeight="false" outlineLevel="0" collapsed="false">
      <c r="A221" s="17"/>
    </row>
    <row r="222" customFormat="false" ht="12.75" hidden="false" customHeight="false" outlineLevel="0" collapsed="false">
      <c r="A222" s="17"/>
    </row>
    <row r="223" customFormat="false" ht="12.75" hidden="false" customHeight="false" outlineLevel="0" collapsed="false">
      <c r="A223" s="17"/>
    </row>
    <row r="224" customFormat="false" ht="12.75" hidden="false" customHeight="false" outlineLevel="0" collapsed="false">
      <c r="A224" s="17"/>
    </row>
    <row r="225" customFormat="false" ht="12.75" hidden="false" customHeight="false" outlineLevel="0" collapsed="false">
      <c r="A225" s="17"/>
    </row>
    <row r="226" customFormat="false" ht="12.75" hidden="false" customHeight="false" outlineLevel="0" collapsed="false">
      <c r="A226" s="17"/>
    </row>
    <row r="227" customFormat="false" ht="12.75" hidden="false" customHeight="false" outlineLevel="0" collapsed="false">
      <c r="A227" s="17"/>
    </row>
    <row r="228" customFormat="false" ht="12.75" hidden="false" customHeight="false" outlineLevel="0" collapsed="false">
      <c r="A228" s="17"/>
    </row>
    <row r="229" customFormat="false" ht="12.75" hidden="false" customHeight="false" outlineLevel="0" collapsed="false">
      <c r="A229" s="17"/>
    </row>
    <row r="230" customFormat="false" ht="12.75" hidden="false" customHeight="false" outlineLevel="0" collapsed="false">
      <c r="A230" s="17"/>
    </row>
    <row r="231" customFormat="false" ht="12.75" hidden="false" customHeight="false" outlineLevel="0" collapsed="false">
      <c r="A231" s="17"/>
    </row>
    <row r="232" customFormat="false" ht="12.75" hidden="false" customHeight="false" outlineLevel="0" collapsed="false">
      <c r="A232" s="17"/>
    </row>
    <row r="233" customFormat="false" ht="12.75" hidden="false" customHeight="false" outlineLevel="0" collapsed="false">
      <c r="A233" s="17"/>
    </row>
    <row r="234" customFormat="false" ht="12.75" hidden="false" customHeight="false" outlineLevel="0" collapsed="false">
      <c r="A234" s="17"/>
    </row>
    <row r="235" customFormat="false" ht="12.75" hidden="false" customHeight="false" outlineLevel="0" collapsed="false">
      <c r="A235" s="17"/>
    </row>
    <row r="236" customFormat="false" ht="12.75" hidden="false" customHeight="false" outlineLevel="0" collapsed="false">
      <c r="A236" s="17"/>
    </row>
    <row r="237" customFormat="false" ht="12.75" hidden="false" customHeight="false" outlineLevel="0" collapsed="false">
      <c r="A237" s="17"/>
    </row>
    <row r="238" customFormat="false" ht="12.75" hidden="false" customHeight="false" outlineLevel="0" collapsed="false">
      <c r="A238" s="17"/>
    </row>
    <row r="239" customFormat="false" ht="12.75" hidden="false" customHeight="false" outlineLevel="0" collapsed="false">
      <c r="A239" s="17"/>
    </row>
    <row r="240" customFormat="false" ht="12.75" hidden="false" customHeight="false" outlineLevel="0" collapsed="false">
      <c r="A240" s="17"/>
    </row>
    <row r="241" customFormat="false" ht="12.75" hidden="false" customHeight="false" outlineLevel="0" collapsed="false">
      <c r="A241" s="17"/>
    </row>
    <row r="242" customFormat="false" ht="12.75" hidden="false" customHeight="false" outlineLevel="0" collapsed="false">
      <c r="A242" s="17"/>
    </row>
    <row r="243" customFormat="false" ht="12.75" hidden="false" customHeight="false" outlineLevel="0" collapsed="false">
      <c r="A243" s="17"/>
    </row>
    <row r="244" customFormat="false" ht="12.75" hidden="false" customHeight="false" outlineLevel="0" collapsed="false">
      <c r="A244" s="17"/>
    </row>
    <row r="245" customFormat="false" ht="12.75" hidden="false" customHeight="false" outlineLevel="0" collapsed="false">
      <c r="A245" s="17"/>
    </row>
    <row r="246" customFormat="false" ht="12.75" hidden="false" customHeight="false" outlineLevel="0" collapsed="false">
      <c r="A246" s="17"/>
    </row>
    <row r="247" customFormat="false" ht="12.75" hidden="false" customHeight="false" outlineLevel="0" collapsed="false">
      <c r="A247" s="17"/>
      <c r="B247" s="5"/>
      <c r="C247" s="6" t="s">
        <v>0</v>
      </c>
      <c r="D247" s="7" t="s">
        <v>1</v>
      </c>
      <c r="E247" s="8" t="s">
        <v>2</v>
      </c>
      <c r="F247" s="9" t="s">
        <v>3</v>
      </c>
    </row>
    <row r="248" customFormat="false" ht="12.75" hidden="false" customHeight="false" outlineLevel="0" collapsed="false">
      <c r="A248" s="17" t="n">
        <v>1948</v>
      </c>
      <c r="B248" s="5" t="n">
        <f aca="false">AVERAGE(AP248,BP248,CP246)</f>
        <v>2.75833333333333</v>
      </c>
      <c r="G248" s="10" t="n">
        <f aca="false">MAX(AD248:AO248,BD248:BO248,CD248:CO248,DD248:DO248,ED248:EO248,FD248:FO248,GD248:GO248)</f>
        <v>5.6</v>
      </c>
      <c r="H248" s="11" t="n">
        <f aca="false">MEDIAN(AD248:AO248)</f>
        <v>2.55</v>
      </c>
      <c r="I248" s="5" t="n">
        <f aca="false">MIN(AD248:AO248,BD248:BO248,CD248:CO248,DD248:DO248,ED248:EO248,FD248:FO248,GD248:GO248)</f>
        <v>1</v>
      </c>
      <c r="J248" s="12" t="n">
        <f aca="false">(G248+I248)/2</f>
        <v>3.3</v>
      </c>
      <c r="AB248" s="8"/>
      <c r="AC248" s="13" t="s">
        <v>4</v>
      </c>
      <c r="AD248" s="14" t="n">
        <f aca="false">(AD249+AD250)/2</f>
        <v>5.6</v>
      </c>
      <c r="AE248" s="14" t="n">
        <f aca="false">(AE249+AE250)/2</f>
        <v>3.85</v>
      </c>
      <c r="AF248" s="14" t="n">
        <f aca="false">(AF249+AF250)/2</f>
        <v>3.95</v>
      </c>
      <c r="AG248" s="15" t="n">
        <v>2.9</v>
      </c>
      <c r="AH248" s="15" t="n">
        <v>2.5</v>
      </c>
      <c r="AI248" s="15" t="n">
        <v>1.9</v>
      </c>
      <c r="AJ248" s="15" t="n">
        <v>1.3</v>
      </c>
      <c r="AK248" s="15" t="n">
        <v>1</v>
      </c>
      <c r="AL248" s="15" t="n">
        <v>1</v>
      </c>
      <c r="AM248" s="15" t="n">
        <v>2.1</v>
      </c>
      <c r="AN248" s="15" t="n">
        <v>2.6</v>
      </c>
      <c r="AO248" s="15" t="n">
        <v>4.4</v>
      </c>
      <c r="AP248" s="16" t="n">
        <f aca="false">AVERAGE(AD248:AO248)</f>
        <v>2.75833333333333</v>
      </c>
    </row>
    <row r="249" customFormat="false" ht="12.75" hidden="false" customHeight="false" outlineLevel="0" collapsed="false">
      <c r="A249" s="17"/>
      <c r="B249" s="5" t="n">
        <f aca="false">AVERAGE(AP249,BP249,CP247)</f>
        <v>2.50833333333333</v>
      </c>
      <c r="G249" s="10" t="n">
        <f aca="false">MAX(AD249:AO249,BD249:BO249,CD249:CO249,DD249:DO249,ED249:EO249,FD249:FO249,GD249:GO249)</f>
        <v>4.9</v>
      </c>
      <c r="H249" s="11" t="n">
        <f aca="false">MEDIAN(AD249:AO249)</f>
        <v>2.95</v>
      </c>
      <c r="I249" s="5" t="n">
        <f aca="false">MIN(AD249:AO249,BD249:BO249,CD249:CO249,DD249:DO249,ED249:EO249,FD249:FO249,GD249:GO249)</f>
        <v>-0.1</v>
      </c>
      <c r="J249" s="12" t="n">
        <f aca="false">(G249+I249)/2</f>
        <v>2.4</v>
      </c>
      <c r="AB249" s="8"/>
      <c r="AC249" s="13" t="s">
        <v>5</v>
      </c>
      <c r="AD249" s="15" t="n">
        <v>4.9</v>
      </c>
      <c r="AE249" s="15" t="n">
        <v>4.4</v>
      </c>
      <c r="AF249" s="15" t="n">
        <v>3.8</v>
      </c>
      <c r="AG249" s="15" t="n">
        <v>2.8</v>
      </c>
      <c r="AH249" s="15" t="n">
        <v>3.2</v>
      </c>
      <c r="AI249" s="15" t="n">
        <v>3.1</v>
      </c>
      <c r="AJ249" s="15" t="n">
        <v>0.6</v>
      </c>
      <c r="AK249" s="15" t="n">
        <v>-0.1</v>
      </c>
      <c r="AL249" s="15" t="n">
        <v>-0.1</v>
      </c>
      <c r="AM249" s="15" t="n">
        <v>1.8</v>
      </c>
      <c r="AN249" s="15" t="n">
        <v>2.2</v>
      </c>
      <c r="AO249" s="15" t="n">
        <v>3.5</v>
      </c>
      <c r="AP249" s="16" t="n">
        <f aca="false">AVERAGE(AD249:AO249)</f>
        <v>2.50833333333333</v>
      </c>
    </row>
    <row r="250" customFormat="false" ht="12.75" hidden="false" customHeight="false" outlineLevel="0" collapsed="false">
      <c r="A250" s="17" t="n">
        <v>1950</v>
      </c>
      <c r="B250" s="5" t="n">
        <f aca="false">AVERAGE(AP250,BP250,CP248)</f>
        <v>2.55</v>
      </c>
      <c r="C250" s="18"/>
      <c r="G250" s="10" t="n">
        <f aca="false">MAX(AD250:AO250,BD250:BO250,CD250:CO250,DD250:DO250,ED250:EO250,FD250:FO250,GD250:GO250)</f>
        <v>6.3</v>
      </c>
      <c r="H250" s="11" t="n">
        <f aca="false">MEDIAN(AD250:AO250)</f>
        <v>2.35</v>
      </c>
      <c r="I250" s="5" t="n">
        <f aca="false">MIN(AD250:AO250,BD250:BO250,CD250:CO250,DD250:DO250,ED250:EO250,FD250:FO250,GD250:GO250)</f>
        <v>0</v>
      </c>
      <c r="J250" s="12" t="n">
        <f aca="false">(G250+I250)/2</f>
        <v>3.15</v>
      </c>
      <c r="AB250" s="8"/>
      <c r="AC250" s="13" t="s">
        <v>6</v>
      </c>
      <c r="AD250" s="15" t="n">
        <v>6.3</v>
      </c>
      <c r="AE250" s="15" t="n">
        <v>3.3</v>
      </c>
      <c r="AF250" s="15" t="n">
        <v>4.1</v>
      </c>
      <c r="AG250" s="15" t="n">
        <v>2.7</v>
      </c>
      <c r="AH250" s="15" t="n">
        <v>2.2</v>
      </c>
      <c r="AI250" s="15" t="n">
        <v>0</v>
      </c>
      <c r="AJ250" s="15" t="n">
        <v>1.8</v>
      </c>
      <c r="AK250" s="15" t="n">
        <v>0</v>
      </c>
      <c r="AL250" s="15" t="n">
        <v>2</v>
      </c>
      <c r="AM250" s="15" t="n">
        <v>2.3</v>
      </c>
      <c r="AN250" s="15" t="n">
        <v>2.4</v>
      </c>
      <c r="AO250" s="15" t="n">
        <v>3.5</v>
      </c>
      <c r="AP250" s="16" t="n">
        <f aca="false">AVERAGE(AD250:AO250)</f>
        <v>2.55</v>
      </c>
    </row>
    <row r="251" customFormat="false" ht="12.75" hidden="false" customHeight="false" outlineLevel="0" collapsed="false">
      <c r="A251" s="17"/>
      <c r="B251" s="5" t="n">
        <f aca="false">AVERAGE(AP251,BP251,CP249)</f>
        <v>2.68333333333333</v>
      </c>
      <c r="C251" s="18"/>
      <c r="G251" s="10" t="n">
        <f aca="false">MAX(AD251:AO251,BD251:BO251,CD251:CO251,DD251:DO251,ED251:EO251,FD251:FO251,GD251:GO251)</f>
        <v>4.6</v>
      </c>
      <c r="H251" s="11" t="n">
        <f aca="false">MEDIAN(AD251:AO251)</f>
        <v>2.8</v>
      </c>
      <c r="I251" s="5" t="n">
        <f aca="false">MIN(AD251:AO251,BD251:BO251,CD251:CO251,DD251:DO251,ED251:EO251,FD251:FO251,GD251:GO251)</f>
        <v>0.5</v>
      </c>
      <c r="J251" s="12" t="n">
        <f aca="false">(G251+I251)/2</f>
        <v>2.55</v>
      </c>
      <c r="AB251" s="8"/>
      <c r="AC251" s="13" t="s">
        <v>7</v>
      </c>
      <c r="AD251" s="15" t="n">
        <v>4.6</v>
      </c>
      <c r="AE251" s="15" t="n">
        <v>4.6</v>
      </c>
      <c r="AF251" s="15" t="n">
        <v>4.5</v>
      </c>
      <c r="AG251" s="15" t="n">
        <v>3.7</v>
      </c>
      <c r="AH251" s="15" t="n">
        <v>2.7</v>
      </c>
      <c r="AI251" s="15" t="n">
        <v>0.9</v>
      </c>
      <c r="AJ251" s="15" t="n">
        <v>1.4</v>
      </c>
      <c r="AK251" s="15" t="n">
        <v>1</v>
      </c>
      <c r="AL251" s="15" t="n">
        <v>0.5</v>
      </c>
      <c r="AM251" s="15" t="n">
        <v>0.8</v>
      </c>
      <c r="AN251" s="15" t="n">
        <v>2.9</v>
      </c>
      <c r="AO251" s="15" t="n">
        <v>4.6</v>
      </c>
      <c r="AP251" s="16" t="n">
        <f aca="false">AVERAGE(AD251:AO251)</f>
        <v>2.68333333333333</v>
      </c>
    </row>
    <row r="252" customFormat="false" ht="12.75" hidden="false" customHeight="false" outlineLevel="0" collapsed="false">
      <c r="A252" s="17"/>
      <c r="B252" s="5" t="n">
        <f aca="false">AVERAGE(AP252,BP252,CP250)</f>
        <v>2.825</v>
      </c>
      <c r="C252" s="18" t="n">
        <f aca="false">AVERAGE(B248:B252)</f>
        <v>2.665</v>
      </c>
      <c r="G252" s="10" t="n">
        <f aca="false">MAX(AD252:AO252,BD252:BO252,CD252:CO252,DD252:DO252,ED252:EO252,FD252:FO252,GD252:GO252)</f>
        <v>5.4</v>
      </c>
      <c r="H252" s="11" t="n">
        <f aca="false">MEDIAN(AD252:AO252)</f>
        <v>2.6</v>
      </c>
      <c r="I252" s="5" t="n">
        <f aca="false">MIN(AD252:AO252,BD252:BO252,CD252:CO252,DD252:DO252,ED252:EO252,FD252:FO252,GD252:GO252)</f>
        <v>1.1</v>
      </c>
      <c r="J252" s="12" t="n">
        <f aca="false">(G252+I252)/2</f>
        <v>3.25</v>
      </c>
      <c r="AB252" s="8"/>
      <c r="AC252" s="13" t="s">
        <v>8</v>
      </c>
      <c r="AD252" s="15" t="n">
        <v>4.4</v>
      </c>
      <c r="AE252" s="15" t="n">
        <v>4.6</v>
      </c>
      <c r="AF252" s="15" t="n">
        <v>3.3</v>
      </c>
      <c r="AG252" s="15" t="n">
        <v>2.6</v>
      </c>
      <c r="AH252" s="15" t="n">
        <v>1.1</v>
      </c>
      <c r="AI252" s="15" t="n">
        <v>1.3</v>
      </c>
      <c r="AJ252" s="15" t="n">
        <v>2.9</v>
      </c>
      <c r="AK252" s="15" t="n">
        <v>2.3</v>
      </c>
      <c r="AL252" s="15" t="n">
        <v>2.6</v>
      </c>
      <c r="AM252" s="15" t="n">
        <v>1.2</v>
      </c>
      <c r="AN252" s="15" t="n">
        <v>2.2</v>
      </c>
      <c r="AO252" s="15" t="n">
        <v>5.4</v>
      </c>
      <c r="AP252" s="16" t="n">
        <f aca="false">AVERAGE(AD252:AO252)</f>
        <v>2.825</v>
      </c>
    </row>
    <row r="253" customFormat="false" ht="12.75" hidden="false" customHeight="false" outlineLevel="0" collapsed="false">
      <c r="A253" s="17"/>
      <c r="B253" s="5" t="n">
        <f aca="false">AVERAGE(AP253,BP253,CP251)</f>
        <v>2.80833333333333</v>
      </c>
      <c r="C253" s="18" t="n">
        <f aca="false">AVERAGE(B249:B253)</f>
        <v>2.675</v>
      </c>
      <c r="D253" s="10"/>
      <c r="G253" s="10" t="n">
        <f aca="false">MAX(AD253:AO253,BD253:BO253,CD253:CO253,DD253:DO253,ED253:EO253,FD253:FO253,GD253:GO253)</f>
        <v>5.9</v>
      </c>
      <c r="H253" s="11" t="n">
        <f aca="false">MEDIAN(AD253:AO253)</f>
        <v>2.45</v>
      </c>
      <c r="I253" s="5" t="n">
        <f aca="false">MIN(AD253:AO253,BD253:BO253,CD253:CO253,DD253:DO253,ED253:EO253,FD253:FO253,GD253:GO253)</f>
        <v>0.3</v>
      </c>
      <c r="J253" s="12" t="n">
        <f aca="false">(G253+I253)/2</f>
        <v>3.1</v>
      </c>
      <c r="AB253" s="8"/>
      <c r="AC253" s="13" t="s">
        <v>9</v>
      </c>
      <c r="AD253" s="15" t="n">
        <v>5.9</v>
      </c>
      <c r="AE253" s="15" t="n">
        <v>4.4</v>
      </c>
      <c r="AF253" s="15" t="n">
        <v>4.5</v>
      </c>
      <c r="AG253" s="15" t="n">
        <v>3.5</v>
      </c>
      <c r="AH253" s="15" t="n">
        <v>2.3</v>
      </c>
      <c r="AI253" s="15" t="n">
        <v>1</v>
      </c>
      <c r="AJ253" s="15" t="n">
        <v>1.9</v>
      </c>
      <c r="AK253" s="15" t="n">
        <v>1.2</v>
      </c>
      <c r="AL253" s="15" t="n">
        <v>0.3</v>
      </c>
      <c r="AM253" s="15" t="n">
        <v>2.6</v>
      </c>
      <c r="AN253" s="15" t="n">
        <v>2.3</v>
      </c>
      <c r="AO253" s="15" t="n">
        <v>3.8</v>
      </c>
      <c r="AP253" s="16" t="n">
        <f aca="false">AVERAGE(AD253:AO253)</f>
        <v>2.80833333333333</v>
      </c>
    </row>
    <row r="254" customFormat="false" ht="12.75" hidden="false" customHeight="false" outlineLevel="0" collapsed="false">
      <c r="A254" s="17"/>
      <c r="B254" s="5" t="n">
        <f aca="false">AVERAGE(AP254,BP254,CP252)</f>
        <v>2.475</v>
      </c>
      <c r="C254" s="18" t="n">
        <f aca="false">AVERAGE(B250:B254)</f>
        <v>2.66833333333333</v>
      </c>
      <c r="D254" s="10"/>
      <c r="G254" s="10" t="n">
        <f aca="false">MAX(AD254:AO254,BD254:BO254,CD254:CO254,DD254:DO254,ED254:EO254,FD254:FO254,GD254:GO254)</f>
        <v>5</v>
      </c>
      <c r="H254" s="11" t="n">
        <f aca="false">MEDIAN(AD254:AO254)</f>
        <v>2.95</v>
      </c>
      <c r="I254" s="5" t="n">
        <f aca="false">MIN(AD254:AO254,BD254:BO254,CD254:CO254,DD254:DO254,ED254:EO254,FD254:FO254,GD254:GO254)</f>
        <v>-1.1</v>
      </c>
      <c r="J254" s="12" t="n">
        <f aca="false">(G254+I254)/2</f>
        <v>1.95</v>
      </c>
      <c r="AB254" s="8"/>
      <c r="AC254" s="13" t="s">
        <v>10</v>
      </c>
      <c r="AD254" s="15" t="n">
        <v>4.5</v>
      </c>
      <c r="AE254" s="15" t="n">
        <v>4.8</v>
      </c>
      <c r="AF254" s="15" t="n">
        <v>5</v>
      </c>
      <c r="AG254" s="15" t="n">
        <v>3.5</v>
      </c>
      <c r="AH254" s="15" t="n">
        <v>3</v>
      </c>
      <c r="AI254" s="15" t="n">
        <v>0.7</v>
      </c>
      <c r="AJ254" s="15" t="n">
        <v>-1.1</v>
      </c>
      <c r="AK254" s="15" t="n">
        <v>0.5</v>
      </c>
      <c r="AL254" s="15" t="n">
        <v>0.2</v>
      </c>
      <c r="AM254" s="15" t="n">
        <v>1.1</v>
      </c>
      <c r="AN254" s="15" t="n">
        <v>2.9</v>
      </c>
      <c r="AO254" s="15" t="n">
        <v>4.6</v>
      </c>
      <c r="AP254" s="16" t="n">
        <f aca="false">AVERAGE(AD254:AO254)</f>
        <v>2.475</v>
      </c>
    </row>
    <row r="255" customFormat="false" ht="12.75" hidden="false" customHeight="false" outlineLevel="0" collapsed="false">
      <c r="A255" s="17" t="n">
        <f aca="false">A250+5</f>
        <v>1955</v>
      </c>
      <c r="B255" s="5" t="n">
        <f aca="false">AVERAGE(AP255,BP255,CP253)</f>
        <v>2.76666666666667</v>
      </c>
      <c r="C255" s="18" t="n">
        <f aca="false">AVERAGE(B251:B255)</f>
        <v>2.71166666666667</v>
      </c>
      <c r="D255" s="10"/>
      <c r="G255" s="10" t="n">
        <f aca="false">MAX(AD255:AO255,BD255:BO255,CD255:CO255,DD255:DO255,ED255:EO255,FD255:FO255,GD255:GO255)</f>
        <v>5.2</v>
      </c>
      <c r="H255" s="11" t="n">
        <f aca="false">MEDIAN(AD255:AO255)</f>
        <v>2.8</v>
      </c>
      <c r="I255" s="5" t="n">
        <f aca="false">MIN(AD255:AO255,BD255:BO255,CD255:CO255,DD255:DO255,ED255:EO255,FD255:FO255,GD255:GO255)</f>
        <v>0.6</v>
      </c>
      <c r="J255" s="12" t="n">
        <f aca="false">(G255+I255)/2</f>
        <v>2.9</v>
      </c>
      <c r="AB255" s="8"/>
      <c r="AC255" s="13" t="s">
        <v>11</v>
      </c>
      <c r="AD255" s="15" t="n">
        <v>5.2</v>
      </c>
      <c r="AE255" s="15" t="n">
        <v>4.8</v>
      </c>
      <c r="AF255" s="15" t="n">
        <v>3.8</v>
      </c>
      <c r="AG255" s="15" t="n">
        <v>3.2</v>
      </c>
      <c r="AH255" s="15" t="n">
        <v>2.7</v>
      </c>
      <c r="AI255" s="15" t="n">
        <v>0.6</v>
      </c>
      <c r="AJ255" s="15" t="n">
        <v>1.5</v>
      </c>
      <c r="AK255" s="15" t="n">
        <v>1.5</v>
      </c>
      <c r="AL255" s="15" t="n">
        <v>0.6</v>
      </c>
      <c r="AM255" s="15" t="n">
        <v>2.9</v>
      </c>
      <c r="AN255" s="15" t="n">
        <v>2.3</v>
      </c>
      <c r="AO255" s="15" t="n">
        <v>4.1</v>
      </c>
      <c r="AP255" s="16" t="n">
        <f aca="false">AVERAGE(AD255:AO255)</f>
        <v>2.76666666666667</v>
      </c>
    </row>
    <row r="256" customFormat="false" ht="12.75" hidden="false" customHeight="false" outlineLevel="0" collapsed="false">
      <c r="A256" s="17"/>
      <c r="B256" s="5" t="n">
        <f aca="false">AVERAGE(AP256,BP256,CP254)</f>
        <v>3.35833333333333</v>
      </c>
      <c r="C256" s="18" t="n">
        <f aca="false">AVERAGE(B252:B256)</f>
        <v>2.84666666666667</v>
      </c>
      <c r="D256" s="10"/>
      <c r="G256" s="10" t="n">
        <f aca="false">MAX(AD256:AO256,BD256:BO256,CD256:CO256,DD256:DO256,ED256:EO256,FD256:FO256,GD256:GO256)</f>
        <v>5.4</v>
      </c>
      <c r="H256" s="11" t="n">
        <f aca="false">MEDIAN(AD256:AO256)</f>
        <v>3.35</v>
      </c>
      <c r="I256" s="5" t="n">
        <f aca="false">MIN(AD256:AO256,BD256:BO256,CD256:CO256,DD256:DO256,ED256:EO256,FD256:FO256,GD256:GO256)</f>
        <v>1.1</v>
      </c>
      <c r="J256" s="12" t="n">
        <f aca="false">(G256+I256)/2</f>
        <v>3.25</v>
      </c>
      <c r="AB256" s="8"/>
      <c r="AC256" s="13" t="s">
        <v>12</v>
      </c>
      <c r="AD256" s="15" t="n">
        <v>5.4</v>
      </c>
      <c r="AE256" s="15" t="n">
        <v>4.5</v>
      </c>
      <c r="AF256" s="15" t="n">
        <v>4.4</v>
      </c>
      <c r="AG256" s="15" t="n">
        <v>4.4</v>
      </c>
      <c r="AH256" s="15" t="n">
        <v>3.7</v>
      </c>
      <c r="AI256" s="15" t="n">
        <v>2.8</v>
      </c>
      <c r="AJ256" s="15" t="n">
        <v>1.1</v>
      </c>
      <c r="AK256" s="15" t="n">
        <v>1.6</v>
      </c>
      <c r="AL256" s="15" t="n">
        <v>1.6</v>
      </c>
      <c r="AM256" s="15" t="n">
        <v>2.5</v>
      </c>
      <c r="AN256" s="15" t="n">
        <v>3</v>
      </c>
      <c r="AO256" s="15" t="n">
        <v>5.3</v>
      </c>
      <c r="AP256" s="16" t="n">
        <f aca="false">AVERAGE(AD256:AO256)</f>
        <v>3.35833333333333</v>
      </c>
    </row>
    <row r="257" customFormat="false" ht="12.75" hidden="false" customHeight="false" outlineLevel="0" collapsed="false">
      <c r="A257" s="17"/>
      <c r="B257" s="5" t="n">
        <f aca="false">AVERAGE(AP257,BP257,CP255)</f>
        <v>3.225</v>
      </c>
      <c r="C257" s="18" t="n">
        <f aca="false">AVERAGE(B253:B257)</f>
        <v>2.92666666666667</v>
      </c>
      <c r="D257" s="10" t="n">
        <f aca="false">AVERAGE(B248:B257)</f>
        <v>2.79583333333333</v>
      </c>
      <c r="G257" s="10" t="n">
        <f aca="false">MAX(AD257:AO257,BD257:BO257,CD257:CO257,DD257:DO257,ED257:EO257,FD257:FO257,GD257:GO257)</f>
        <v>6.1</v>
      </c>
      <c r="H257" s="11" t="n">
        <f aca="false">MEDIAN(AD257:AO257)</f>
        <v>2.95</v>
      </c>
      <c r="I257" s="5" t="n">
        <f aca="false">MIN(AD257:AO257,BD257:BO257,CD257:CO257,DD257:DO257,ED257:EO257,FD257:FO257,GD257:GO257)</f>
        <v>0.5</v>
      </c>
      <c r="J257" s="12" t="n">
        <f aca="false">(G257+I257)/2</f>
        <v>3.3</v>
      </c>
      <c r="AB257" s="8"/>
      <c r="AC257" s="13" t="s">
        <v>13</v>
      </c>
      <c r="AD257" s="15" t="n">
        <v>6.1</v>
      </c>
      <c r="AE257" s="15" t="n">
        <v>6</v>
      </c>
      <c r="AF257" s="15" t="n">
        <v>5.1</v>
      </c>
      <c r="AG257" s="15" t="n">
        <v>4.1</v>
      </c>
      <c r="AH257" s="15" t="n">
        <v>1.9</v>
      </c>
      <c r="AI257" s="15" t="n">
        <v>0.5</v>
      </c>
      <c r="AJ257" s="15" t="n">
        <v>1.2</v>
      </c>
      <c r="AK257" s="15" t="n">
        <v>2.5</v>
      </c>
      <c r="AL257" s="15" t="n">
        <v>2.9</v>
      </c>
      <c r="AM257" s="15" t="n">
        <v>1.4</v>
      </c>
      <c r="AN257" s="15" t="n">
        <v>3</v>
      </c>
      <c r="AO257" s="15" t="n">
        <v>4</v>
      </c>
      <c r="AP257" s="16" t="n">
        <f aca="false">AVERAGE(AD257:AO257)</f>
        <v>3.225</v>
      </c>
    </row>
    <row r="258" customFormat="false" ht="12.75" hidden="false" customHeight="false" outlineLevel="0" collapsed="false">
      <c r="A258" s="17"/>
      <c r="B258" s="5" t="n">
        <f aca="false">AVERAGE(AP258,BP258,CP256)</f>
        <v>2.94166666666667</v>
      </c>
      <c r="C258" s="18" t="n">
        <f aca="false">AVERAGE(B254:B258)</f>
        <v>2.95333333333333</v>
      </c>
      <c r="D258" s="10" t="n">
        <f aca="false">AVERAGE(B249:B258)</f>
        <v>2.81416666666667</v>
      </c>
      <c r="G258" s="10" t="n">
        <f aca="false">MAX(AD258:AO258,BD258:BO258,CD258:CO258,DD258:DO258,ED258:EO258,FD258:FO258,GD258:GO258)</f>
        <v>5.9</v>
      </c>
      <c r="H258" s="11" t="n">
        <f aca="false">MEDIAN(AD258:AO258)</f>
        <v>3.05</v>
      </c>
      <c r="I258" s="5" t="n">
        <f aca="false">MIN(AD258:AO258,BD258:BO258,CD258:CO258,DD258:DO258,ED258:EO258,FD258:FO258,GD258:GO258)</f>
        <v>0.9</v>
      </c>
      <c r="J258" s="12" t="n">
        <f aca="false">(G258+I258)/2</f>
        <v>3.4</v>
      </c>
      <c r="AB258" s="8"/>
      <c r="AC258" s="13" t="s">
        <v>14</v>
      </c>
      <c r="AD258" s="15" t="n">
        <v>5</v>
      </c>
      <c r="AE258" s="15" t="n">
        <v>5.9</v>
      </c>
      <c r="AF258" s="15" t="n">
        <v>4.7</v>
      </c>
      <c r="AG258" s="15" t="n">
        <v>3.3</v>
      </c>
      <c r="AH258" s="15" t="n">
        <v>2.9</v>
      </c>
      <c r="AI258" s="15" t="n">
        <v>1.4</v>
      </c>
      <c r="AJ258" s="15" t="n">
        <v>0.9</v>
      </c>
      <c r="AK258" s="15" t="n">
        <v>1</v>
      </c>
      <c r="AL258" s="15" t="n">
        <v>1.1</v>
      </c>
      <c r="AM258" s="15" t="n">
        <v>2.5</v>
      </c>
      <c r="AN258" s="15" t="n">
        <v>3.2</v>
      </c>
      <c r="AO258" s="15" t="n">
        <v>3.4</v>
      </c>
      <c r="AP258" s="16" t="n">
        <f aca="false">AVERAGE(AD258:AO258)</f>
        <v>2.94166666666667</v>
      </c>
    </row>
    <row r="259" customFormat="false" ht="12.75" hidden="false" customHeight="false" outlineLevel="0" collapsed="false">
      <c r="A259" s="17"/>
      <c r="B259" s="5" t="n">
        <f aca="false">AVERAGE(AP259,BP259,CP257)</f>
        <v>2.325</v>
      </c>
      <c r="C259" s="18" t="n">
        <f aca="false">AVERAGE(B255:B259)</f>
        <v>2.92333333333333</v>
      </c>
      <c r="D259" s="10" t="n">
        <f aca="false">AVERAGE(B250:B259)</f>
        <v>2.79583333333333</v>
      </c>
      <c r="E259" s="5"/>
      <c r="F259" s="19"/>
      <c r="G259" s="10" t="n">
        <f aca="false">MAX(AD259:AO259,BD259:BO259,CD259:CO259,DD259:DO259,ED259:EO259,FD259:FO259,GD259:GO259)</f>
        <v>4.7</v>
      </c>
      <c r="H259" s="11" t="n">
        <f aca="false">MEDIAN(AD259:AO259)</f>
        <v>2.1</v>
      </c>
      <c r="I259" s="5" t="n">
        <f aca="false">MIN(AD259:AO259,BD259:BO259,CD259:CO259,DD259:DO259,ED259:EO259,FD259:FO259,GD259:GO259)</f>
        <v>0.7</v>
      </c>
      <c r="J259" s="12" t="n">
        <f aca="false">(G259+I259)/2</f>
        <v>2.7</v>
      </c>
      <c r="AB259" s="8"/>
      <c r="AC259" s="13" t="s">
        <v>15</v>
      </c>
      <c r="AD259" s="15" t="n">
        <v>4.7</v>
      </c>
      <c r="AE259" s="15" t="n">
        <v>4</v>
      </c>
      <c r="AF259" s="15" t="n">
        <v>3.1</v>
      </c>
      <c r="AG259" s="15" t="n">
        <v>3.3</v>
      </c>
      <c r="AH259" s="15" t="n">
        <v>0.7</v>
      </c>
      <c r="AI259" s="15" t="n">
        <v>0.7</v>
      </c>
      <c r="AJ259" s="15" t="n">
        <v>0.7</v>
      </c>
      <c r="AK259" s="15" t="n">
        <v>1.5</v>
      </c>
      <c r="AL259" s="15" t="n">
        <v>1</v>
      </c>
      <c r="AM259" s="15" t="n">
        <v>2.1</v>
      </c>
      <c r="AN259" s="15" t="n">
        <v>2.1</v>
      </c>
      <c r="AO259" s="15" t="n">
        <v>4</v>
      </c>
      <c r="AP259" s="16" t="n">
        <f aca="false">AVERAGE(AD259:AO259)</f>
        <v>2.325</v>
      </c>
    </row>
    <row r="260" customFormat="false" ht="12.75" hidden="false" customHeight="false" outlineLevel="0" collapsed="false">
      <c r="A260" s="17" t="n">
        <f aca="false">A255+5</f>
        <v>1960</v>
      </c>
      <c r="B260" s="5" t="n">
        <f aca="false">AVERAGE(AP260,BP260,CP258)</f>
        <v>3.03333333333333</v>
      </c>
      <c r="C260" s="18" t="n">
        <f aca="false">AVERAGE(B256:B260)</f>
        <v>2.97666666666667</v>
      </c>
      <c r="D260" s="10" t="n">
        <f aca="false">AVERAGE(B251:B260)</f>
        <v>2.84416666666667</v>
      </c>
      <c r="E260" s="5"/>
      <c r="F260" s="19"/>
      <c r="G260" s="10" t="n">
        <f aca="false">MAX(AD260:AO260,BD260:BO260,CD260:CO260,DD260:DO260,ED260:EO260,FD260:FO260,GD260:GO260)</f>
        <v>5</v>
      </c>
      <c r="H260" s="11" t="n">
        <f aca="false">MEDIAN(AD260:AO260)</f>
        <v>2.75</v>
      </c>
      <c r="I260" s="5" t="n">
        <f aca="false">MIN(AD260:AO260,BD260:BO260,CD260:CO260,DD260:DO260,ED260:EO260,FD260:FO260,GD260:GO260)</f>
        <v>1.2</v>
      </c>
      <c r="J260" s="12" t="n">
        <f aca="false">(G260+I260)/2</f>
        <v>3.1</v>
      </c>
      <c r="AB260" s="8"/>
      <c r="AC260" s="13" t="s">
        <v>16</v>
      </c>
      <c r="AD260" s="15" t="n">
        <v>4.4</v>
      </c>
      <c r="AE260" s="15" t="n">
        <v>5</v>
      </c>
      <c r="AF260" s="15" t="n">
        <v>5</v>
      </c>
      <c r="AG260" s="15" t="n">
        <v>4</v>
      </c>
      <c r="AH260" s="15" t="n">
        <v>2.6</v>
      </c>
      <c r="AI260" s="15" t="n">
        <v>1.9</v>
      </c>
      <c r="AJ260" s="15" t="n">
        <v>1.8</v>
      </c>
      <c r="AK260" s="15" t="n">
        <v>1.2</v>
      </c>
      <c r="AL260" s="15" t="n">
        <v>1.5</v>
      </c>
      <c r="AM260" s="15" t="n">
        <v>2.8</v>
      </c>
      <c r="AN260" s="15" t="n">
        <v>2.7</v>
      </c>
      <c r="AO260" s="15" t="n">
        <v>3.5</v>
      </c>
      <c r="AP260" s="16" t="n">
        <f aca="false">AVERAGE(AD260:AO260)</f>
        <v>3.03333333333333</v>
      </c>
    </row>
    <row r="261" customFormat="false" ht="12.75" hidden="false" customHeight="false" outlineLevel="0" collapsed="false">
      <c r="A261" s="17"/>
      <c r="B261" s="5" t="n">
        <f aca="false">AVERAGE(AP261,BP261,CP259)</f>
        <v>2.34166666666667</v>
      </c>
      <c r="C261" s="18" t="n">
        <f aca="false">AVERAGE(B257:B261)</f>
        <v>2.77333333333333</v>
      </c>
      <c r="D261" s="10" t="n">
        <f aca="false">AVERAGE(B252:B261)</f>
        <v>2.81</v>
      </c>
      <c r="E261" s="5"/>
      <c r="F261" s="19"/>
      <c r="G261" s="10" t="n">
        <f aca="false">MAX(AD261:AO261,BD261:BO261,CD261:CO261,DD261:DO261,ED261:EO261,FD261:FO261,GD261:GO261)</f>
        <v>4.3</v>
      </c>
      <c r="H261" s="11" t="n">
        <f aca="false">MEDIAN(AD261:AO261)</f>
        <v>2.4</v>
      </c>
      <c r="I261" s="5" t="n">
        <f aca="false">MIN(AD261:AO261,BD261:BO261,CD261:CO261,DD261:DO261,ED261:EO261,FD261:FO261,GD261:GO261)</f>
        <v>0</v>
      </c>
      <c r="J261" s="12" t="n">
        <f aca="false">(G261+I261)/2</f>
        <v>2.15</v>
      </c>
      <c r="AB261" s="8"/>
      <c r="AC261" s="13" t="s">
        <v>17</v>
      </c>
      <c r="AD261" s="15" t="n">
        <v>4.3</v>
      </c>
      <c r="AE261" s="15" t="n">
        <v>3.4</v>
      </c>
      <c r="AF261" s="15" t="n">
        <v>3</v>
      </c>
      <c r="AG261" s="15" t="n">
        <v>3.2</v>
      </c>
      <c r="AH261" s="15" t="n">
        <v>1.8</v>
      </c>
      <c r="AI261" s="15" t="n">
        <v>0.9</v>
      </c>
      <c r="AJ261" s="15" t="n">
        <v>0</v>
      </c>
      <c r="AK261" s="15" t="n">
        <v>2.1</v>
      </c>
      <c r="AL261" s="15" t="n">
        <v>0.6</v>
      </c>
      <c r="AM261" s="15" t="n">
        <v>1.9</v>
      </c>
      <c r="AN261" s="15" t="n">
        <v>2.7</v>
      </c>
      <c r="AO261" s="15" t="n">
        <v>4.2</v>
      </c>
      <c r="AP261" s="16" t="n">
        <f aca="false">AVERAGE(AD261:AO261)</f>
        <v>2.34166666666667</v>
      </c>
    </row>
    <row r="262" customFormat="false" ht="12.75" hidden="false" customHeight="false" outlineLevel="0" collapsed="false">
      <c r="A262" s="17"/>
      <c r="B262" s="5" t="n">
        <f aca="false">AVERAGE(AP262,BP262,CP260)</f>
        <v>3.19166666666667</v>
      </c>
      <c r="C262" s="18" t="n">
        <f aca="false">AVERAGE(B258:B262)</f>
        <v>2.76666666666667</v>
      </c>
      <c r="D262" s="10" t="n">
        <f aca="false">AVERAGE(B253:B262)</f>
        <v>2.84666666666667</v>
      </c>
      <c r="E262" s="5"/>
      <c r="F262" s="19"/>
      <c r="G262" s="10" t="n">
        <f aca="false">MAX(AD262:AO262,BD262:BO262,CD262:CO262,DD262:DO262,ED262:EO262,FD262:FO262,GD262:GO262)</f>
        <v>5.5</v>
      </c>
      <c r="H262" s="11" t="n">
        <f aca="false">MEDIAN(AD262:AO262)</f>
        <v>3.25</v>
      </c>
      <c r="I262" s="5" t="n">
        <f aca="false">MIN(AD262:AO262,BD262:BO262,CD262:CO262,DD262:DO262,ED262:EO262,FD262:FO262,GD262:GO262)</f>
        <v>1.4</v>
      </c>
      <c r="J262" s="12" t="n">
        <f aca="false">(G262+I262)/2</f>
        <v>3.45</v>
      </c>
      <c r="AB262" s="8"/>
      <c r="AC262" s="13" t="s">
        <v>18</v>
      </c>
      <c r="AD262" s="15" t="n">
        <v>4.5</v>
      </c>
      <c r="AE262" s="15" t="n">
        <v>5.5</v>
      </c>
      <c r="AF262" s="15" t="n">
        <v>4.7</v>
      </c>
      <c r="AG262" s="15" t="n">
        <v>3.5</v>
      </c>
      <c r="AH262" s="15" t="n">
        <v>3.3</v>
      </c>
      <c r="AI262" s="15" t="n">
        <v>2.2</v>
      </c>
      <c r="AJ262" s="15" t="n">
        <v>1.6</v>
      </c>
      <c r="AK262" s="15" t="n">
        <v>1.4</v>
      </c>
      <c r="AL262" s="15" t="n">
        <v>1.7</v>
      </c>
      <c r="AM262" s="15" t="n">
        <v>2.5</v>
      </c>
      <c r="AN262" s="15" t="n">
        <v>3.2</v>
      </c>
      <c r="AO262" s="15" t="n">
        <v>4.2</v>
      </c>
      <c r="AP262" s="16" t="n">
        <f aca="false">AVERAGE(AD262:AO262)</f>
        <v>3.19166666666667</v>
      </c>
    </row>
    <row r="263" customFormat="false" ht="12.75" hidden="false" customHeight="false" outlineLevel="0" collapsed="false">
      <c r="A263" s="17"/>
      <c r="B263" s="5" t="n">
        <f aca="false">AVERAGE(AP263,BP263,CP261)</f>
        <v>2.28333333333333</v>
      </c>
      <c r="C263" s="18" t="n">
        <f aca="false">AVERAGE(B259:B263)</f>
        <v>2.635</v>
      </c>
      <c r="D263" s="10" t="n">
        <f aca="false">AVERAGE(B254:B263)</f>
        <v>2.79416666666667</v>
      </c>
      <c r="E263" s="5"/>
      <c r="F263" s="19"/>
      <c r="G263" s="10" t="n">
        <f aca="false">MAX(AD263:AO263,BD263:BO263,CD263:CO263,DD263:DO263,ED263:EO263,FD263:FO263,GD263:GO263)</f>
        <v>5</v>
      </c>
      <c r="H263" s="11" t="n">
        <f aca="false">MEDIAN(AD263:AO263)</f>
        <v>1.95</v>
      </c>
      <c r="I263" s="5" t="n">
        <f aca="false">MIN(AD263:AO263,BD263:BO263,CD263:CO263,DD263:DO263,ED263:EO263,FD263:FO263,GD263:GO263)</f>
        <v>0.1</v>
      </c>
      <c r="J263" s="12" t="n">
        <f aca="false">(G263+I263)/2</f>
        <v>2.55</v>
      </c>
      <c r="AB263" s="8"/>
      <c r="AC263" s="13" t="s">
        <v>19</v>
      </c>
      <c r="AD263" s="15" t="n">
        <v>4.7</v>
      </c>
      <c r="AE263" s="15" t="n">
        <v>5</v>
      </c>
      <c r="AF263" s="15" t="n">
        <v>3.8</v>
      </c>
      <c r="AG263" s="15" t="n">
        <v>2.9</v>
      </c>
      <c r="AH263" s="15" t="n">
        <v>0.1</v>
      </c>
      <c r="AI263" s="15" t="n">
        <v>1.8</v>
      </c>
      <c r="AJ263" s="15" t="n">
        <v>1.2</v>
      </c>
      <c r="AK263" s="15" t="n">
        <v>0.2</v>
      </c>
      <c r="AL263" s="15" t="n">
        <v>2.1</v>
      </c>
      <c r="AM263" s="15" t="n">
        <v>1.7</v>
      </c>
      <c r="AN263" s="15" t="n">
        <v>1.3</v>
      </c>
      <c r="AO263" s="15" t="n">
        <v>2.6</v>
      </c>
      <c r="AP263" s="16" t="n">
        <f aca="false">AVERAGE(AD263:AO263)</f>
        <v>2.28333333333333</v>
      </c>
    </row>
    <row r="264" customFormat="false" ht="12.75" hidden="false" customHeight="false" outlineLevel="0" collapsed="false">
      <c r="A264" s="17"/>
      <c r="B264" s="5" t="n">
        <f aca="false">AVERAGE(AP264,BP264,CP262)</f>
        <v>2.875</v>
      </c>
      <c r="C264" s="18" t="n">
        <f aca="false">AVERAGE(B260:B264)</f>
        <v>2.745</v>
      </c>
      <c r="D264" s="10" t="n">
        <f aca="false">AVERAGE(B255:B264)</f>
        <v>2.83416666666667</v>
      </c>
      <c r="E264" s="5"/>
      <c r="F264" s="19"/>
      <c r="G264" s="10" t="n">
        <f aca="false">MAX(AD264:AO264,BD264:BO264,CD264:CO264,DD264:DO264,ED264:EO264,FD264:FO264,GD264:GO264)</f>
        <v>5.3</v>
      </c>
      <c r="H264" s="11" t="n">
        <f aca="false">MEDIAN(AD264:AO264)</f>
        <v>2.6</v>
      </c>
      <c r="I264" s="5" t="n">
        <f aca="false">MIN(AD264:AO264,BD264:BO264,CD264:CO264,DD264:DO264,ED264:EO264,FD264:FO264,GD264:GO264)</f>
        <v>0.2</v>
      </c>
      <c r="J264" s="12" t="n">
        <f aca="false">(G264+I264)/2</f>
        <v>2.75</v>
      </c>
      <c r="AB264" s="8"/>
      <c r="AC264" s="13" t="s">
        <v>20</v>
      </c>
      <c r="AD264" s="15" t="n">
        <v>5.3</v>
      </c>
      <c r="AE264" s="15" t="n">
        <v>5.1</v>
      </c>
      <c r="AF264" s="15" t="n">
        <v>4.2</v>
      </c>
      <c r="AG264" s="15" t="n">
        <v>2.9</v>
      </c>
      <c r="AH264" s="15" t="n">
        <v>1.8</v>
      </c>
      <c r="AI264" s="15" t="n">
        <v>1.1</v>
      </c>
      <c r="AJ264" s="15" t="n">
        <v>2.2</v>
      </c>
      <c r="AK264" s="15" t="n">
        <v>0.2</v>
      </c>
      <c r="AL264" s="15" t="n">
        <v>1.6</v>
      </c>
      <c r="AM264" s="15" t="n">
        <v>2.6</v>
      </c>
      <c r="AN264" s="15" t="n">
        <v>2.6</v>
      </c>
      <c r="AO264" s="15" t="n">
        <v>4.9</v>
      </c>
      <c r="AP264" s="16" t="n">
        <f aca="false">AVERAGE(AD264:AO264)</f>
        <v>2.875</v>
      </c>
    </row>
    <row r="265" customFormat="false" ht="12.75" hidden="false" customHeight="false" outlineLevel="0" collapsed="false">
      <c r="A265" s="17" t="n">
        <f aca="false">A260+5</f>
        <v>1965</v>
      </c>
      <c r="B265" s="5" t="n">
        <f aca="false">AVERAGE(AP265,BP265,CP263)</f>
        <v>3.14166666666667</v>
      </c>
      <c r="C265" s="18" t="n">
        <f aca="false">AVERAGE(B261:B265)</f>
        <v>2.76666666666667</v>
      </c>
      <c r="D265" s="10" t="n">
        <f aca="false">AVERAGE(B256:B265)</f>
        <v>2.87166666666667</v>
      </c>
      <c r="E265" s="5"/>
      <c r="F265" s="19"/>
      <c r="G265" s="10" t="n">
        <f aca="false">MAX(AD265:AO265,BD265:BO265,CD265:CO265,DD265:DO265,ED265:EO265,FD265:FO265,GD265:GO265)</f>
        <v>5.5</v>
      </c>
      <c r="H265" s="11" t="n">
        <f aca="false">MEDIAN(AD265:AO265)</f>
        <v>2.7</v>
      </c>
      <c r="I265" s="5" t="n">
        <f aca="false">MIN(AD265:AO265,BD265:BO265,CD265:CO265,DD265:DO265,ED265:EO265,FD265:FO265,GD265:GO265)</f>
        <v>1.5</v>
      </c>
      <c r="J265" s="12" t="n">
        <f aca="false">(G265+I265)/2</f>
        <v>3.5</v>
      </c>
      <c r="AB265" s="8"/>
      <c r="AC265" s="13" t="s">
        <v>21</v>
      </c>
      <c r="AD265" s="15" t="n">
        <v>5.5</v>
      </c>
      <c r="AE265" s="15" t="n">
        <v>5.2</v>
      </c>
      <c r="AF265" s="15" t="n">
        <v>5.3</v>
      </c>
      <c r="AG265" s="15" t="n">
        <v>3.5</v>
      </c>
      <c r="AH265" s="15" t="n">
        <v>2.7</v>
      </c>
      <c r="AI265" s="15" t="n">
        <v>2.7</v>
      </c>
      <c r="AJ265" s="15" t="n">
        <v>1.7</v>
      </c>
      <c r="AK265" s="15" t="n">
        <v>2</v>
      </c>
      <c r="AL265" s="15" t="n">
        <v>2.4</v>
      </c>
      <c r="AM265" s="15" t="n">
        <v>1.5</v>
      </c>
      <c r="AN265" s="15" t="n">
        <v>2.1</v>
      </c>
      <c r="AO265" s="15" t="n">
        <v>3.1</v>
      </c>
      <c r="AP265" s="16" t="n">
        <f aca="false">AVERAGE(AD265:AO265)</f>
        <v>3.14166666666667</v>
      </c>
    </row>
    <row r="266" customFormat="false" ht="12.75" hidden="false" customHeight="false" outlineLevel="0" collapsed="false">
      <c r="A266" s="17"/>
      <c r="B266" s="5" t="n">
        <f aca="false">AVERAGE(AP266,BP266,CP264)</f>
        <v>2.86666666666667</v>
      </c>
      <c r="C266" s="18" t="n">
        <f aca="false">AVERAGE(B262:B266)</f>
        <v>2.87166666666667</v>
      </c>
      <c r="D266" s="10" t="n">
        <f aca="false">AVERAGE(B257:B266)</f>
        <v>2.8225</v>
      </c>
      <c r="E266" s="5"/>
      <c r="F266" s="19"/>
      <c r="G266" s="10" t="n">
        <f aca="false">MAX(AD266:AO266,BD266:BO266,CD266:CO266,DD266:DO266,ED266:EO266,FD266:FO266,GD266:GO266)</f>
        <v>5.3</v>
      </c>
      <c r="H266" s="11" t="n">
        <f aca="false">MEDIAN(AD266:AO266)</f>
        <v>2.9</v>
      </c>
      <c r="I266" s="5" t="n">
        <f aca="false">MIN(AD266:AO266,BD266:BO266,CD266:CO266,DD266:DO266,ED266:EO266,FD266:FO266,GD266:GO266)</f>
        <v>1</v>
      </c>
      <c r="J266" s="12" t="n">
        <f aca="false">(G266+I266)/2</f>
        <v>3.15</v>
      </c>
      <c r="AB266" s="8"/>
      <c r="AC266" s="13" t="s">
        <v>22</v>
      </c>
      <c r="AD266" s="15" t="n">
        <v>4.2</v>
      </c>
      <c r="AE266" s="15" t="n">
        <v>5.3</v>
      </c>
      <c r="AF266" s="15" t="n">
        <v>4.8</v>
      </c>
      <c r="AG266" s="15" t="n">
        <v>3.6</v>
      </c>
      <c r="AH266" s="15" t="n">
        <v>3.2</v>
      </c>
      <c r="AI266" s="15" t="n">
        <v>1</v>
      </c>
      <c r="AJ266" s="15" t="n">
        <v>1.3</v>
      </c>
      <c r="AK266" s="15" t="n">
        <v>1.8</v>
      </c>
      <c r="AL266" s="15" t="n">
        <v>1.7</v>
      </c>
      <c r="AM266" s="15" t="n">
        <v>1.3</v>
      </c>
      <c r="AN266" s="15" t="n">
        <v>2.6</v>
      </c>
      <c r="AO266" s="15" t="n">
        <v>3.6</v>
      </c>
      <c r="AP266" s="16" t="n">
        <f aca="false">AVERAGE(AD266:AO266)</f>
        <v>2.86666666666667</v>
      </c>
    </row>
    <row r="267" customFormat="false" ht="12.75" hidden="false" customHeight="false" outlineLevel="0" collapsed="false">
      <c r="A267" s="17"/>
      <c r="B267" s="5" t="n">
        <f aca="false">AVERAGE(AP267,BP267,CP265)</f>
        <v>3.10833333333333</v>
      </c>
      <c r="C267" s="18" t="n">
        <f aca="false">AVERAGE(B263:B267)</f>
        <v>2.855</v>
      </c>
      <c r="D267" s="10" t="n">
        <f aca="false">AVERAGE(B258:B267)</f>
        <v>2.81083333333333</v>
      </c>
      <c r="E267" s="5" t="n">
        <f aca="false">AVERAGE(B248:B267)</f>
        <v>2.80333333333333</v>
      </c>
      <c r="F267" s="19"/>
      <c r="G267" s="10" t="n">
        <f aca="false">MAX(AD267:AO267,BD267:BO267,CD267:CO267,DD267:DO267,ED267:EO267,FD267:FO267,GD267:GO267)</f>
        <v>5.5</v>
      </c>
      <c r="H267" s="11" t="n">
        <f aca="false">MEDIAN(AD267:AO267)</f>
        <v>2.45</v>
      </c>
      <c r="I267" s="5" t="n">
        <f aca="false">MIN(AD267:AO267,BD267:BO267,CD267:CO267,DD267:DO267,ED267:EO267,FD267:FO267,GD267:GO267)</f>
        <v>1.7</v>
      </c>
      <c r="J267" s="12" t="n">
        <f aca="false">(G267+I267)/2</f>
        <v>3.6</v>
      </c>
      <c r="AB267" s="8"/>
      <c r="AC267" s="13" t="s">
        <v>23</v>
      </c>
      <c r="AD267" s="15" t="n">
        <v>5.5</v>
      </c>
      <c r="AE267" s="15" t="n">
        <v>4.8</v>
      </c>
      <c r="AF267" s="15" t="n">
        <v>4.7</v>
      </c>
      <c r="AG267" s="15" t="n">
        <v>2.9</v>
      </c>
      <c r="AH267" s="15" t="n">
        <v>2.3</v>
      </c>
      <c r="AI267" s="15" t="n">
        <v>2.6</v>
      </c>
      <c r="AJ267" s="15" t="n">
        <v>2.2</v>
      </c>
      <c r="AK267" s="15" t="n">
        <v>2.3</v>
      </c>
      <c r="AL267" s="15" t="n">
        <v>2.1</v>
      </c>
      <c r="AM267" s="15" t="n">
        <v>2.1</v>
      </c>
      <c r="AN267" s="15" t="n">
        <v>1.7</v>
      </c>
      <c r="AO267" s="15" t="n">
        <v>4.1</v>
      </c>
      <c r="AP267" s="16" t="n">
        <f aca="false">AVERAGE(AD267:AO267)</f>
        <v>3.10833333333333</v>
      </c>
    </row>
    <row r="268" customFormat="false" ht="12.75" hidden="false" customHeight="false" outlineLevel="0" collapsed="false">
      <c r="A268" s="17"/>
      <c r="B268" s="5" t="n">
        <f aca="false">AVERAGE(AP268,BP268,CP266)</f>
        <v>3.21666666666667</v>
      </c>
      <c r="C268" s="18" t="n">
        <f aca="false">AVERAGE(B264:B268)</f>
        <v>3.04166666666667</v>
      </c>
      <c r="D268" s="10" t="n">
        <f aca="false">AVERAGE(B259:B268)</f>
        <v>2.83833333333333</v>
      </c>
      <c r="E268" s="5" t="n">
        <f aca="false">AVERAGE(B249:B268)</f>
        <v>2.82625</v>
      </c>
      <c r="F268" s="19"/>
      <c r="G268" s="10" t="n">
        <f aca="false">MAX(AD268:AO268,BD268:BO268,CD268:CO268,DD268:DO268,ED268:EO268,FD268:FO268,GD268:GO268)</f>
        <v>5.1</v>
      </c>
      <c r="H268" s="11" t="n">
        <f aca="false">MEDIAN(AD268:AO268)</f>
        <v>3.35</v>
      </c>
      <c r="I268" s="5" t="n">
        <f aca="false">MIN(AD268:AO268,BD268:BO268,CD268:CO268,DD268:DO268,ED268:EO268,FD268:FO268,GD268:GO268)</f>
        <v>0.9</v>
      </c>
      <c r="J268" s="12" t="n">
        <f aca="false">(G268+I268)/2</f>
        <v>3</v>
      </c>
      <c r="AB268" s="8"/>
      <c r="AC268" s="13" t="s">
        <v>24</v>
      </c>
      <c r="AD268" s="15" t="n">
        <v>5.1</v>
      </c>
      <c r="AE268" s="15" t="n">
        <v>4.9</v>
      </c>
      <c r="AF268" s="15" t="n">
        <v>5</v>
      </c>
      <c r="AG268" s="15" t="n">
        <v>4.5</v>
      </c>
      <c r="AH268" s="15" t="n">
        <v>3.8</v>
      </c>
      <c r="AI268" s="15" t="n">
        <v>2.7</v>
      </c>
      <c r="AJ268" s="15" t="n">
        <v>0.9</v>
      </c>
      <c r="AK268" s="15" t="n">
        <v>2.2</v>
      </c>
      <c r="AL268" s="15" t="n">
        <v>0.9</v>
      </c>
      <c r="AM268" s="15" t="n">
        <v>1.1</v>
      </c>
      <c r="AN268" s="15" t="n">
        <v>2.9</v>
      </c>
      <c r="AO268" s="15" t="n">
        <v>4.6</v>
      </c>
      <c r="AP268" s="16" t="n">
        <f aca="false">AVERAGE(AD268:AO268)</f>
        <v>3.21666666666667</v>
      </c>
    </row>
    <row r="269" customFormat="false" ht="12.75" hidden="false" customHeight="false" outlineLevel="0" collapsed="false">
      <c r="A269" s="17"/>
      <c r="B269" s="5" t="n">
        <f aca="false">AVERAGE(AP269,BP269,CP267)</f>
        <v>2.65</v>
      </c>
      <c r="C269" s="18" t="n">
        <f aca="false">AVERAGE(B265:B269)</f>
        <v>2.99666666666667</v>
      </c>
      <c r="D269" s="10" t="n">
        <f aca="false">AVERAGE(B260:B269)</f>
        <v>2.87083333333333</v>
      </c>
      <c r="E269" s="5" t="n">
        <f aca="false">AVERAGE(B250:B269)</f>
        <v>2.83333333333333</v>
      </c>
      <c r="F269" s="19"/>
      <c r="G269" s="10" t="n">
        <f aca="false">MAX(AD269:AO269,BD269:BO269,CD269:CO269,DD269:DO269,ED269:EO269,FD269:FO269,GD269:GO269)</f>
        <v>6</v>
      </c>
      <c r="H269" s="11" t="n">
        <f aca="false">MEDIAN(AD269:AO269)</f>
        <v>2.75</v>
      </c>
      <c r="I269" s="5" t="n">
        <f aca="false">MIN(AD269:AO269,BD269:BO269,CD269:CO269,DD269:DO269,ED269:EO269,FD269:FO269,GD269:GO269)</f>
        <v>0</v>
      </c>
      <c r="J269" s="12" t="n">
        <f aca="false">(G269+I269)/2</f>
        <v>3</v>
      </c>
      <c r="AB269" s="8"/>
      <c r="AC269" s="13" t="s">
        <v>25</v>
      </c>
      <c r="AD269" s="15" t="n">
        <v>6</v>
      </c>
      <c r="AE269" s="15" t="n">
        <v>5.5</v>
      </c>
      <c r="AF269" s="15" t="n">
        <v>3.5</v>
      </c>
      <c r="AG269" s="15" t="n">
        <v>2.8</v>
      </c>
      <c r="AH269" s="15" t="n">
        <v>2.7</v>
      </c>
      <c r="AI269" s="15" t="n">
        <v>0.5</v>
      </c>
      <c r="AJ269" s="15" t="n">
        <v>1.3</v>
      </c>
      <c r="AK269" s="15" t="n">
        <v>1.5</v>
      </c>
      <c r="AL269" s="15" t="n">
        <v>1.1</v>
      </c>
      <c r="AM269" s="15" t="n">
        <v>0</v>
      </c>
      <c r="AN269" s="15" t="n">
        <v>2.8</v>
      </c>
      <c r="AO269" s="15" t="n">
        <v>4.1</v>
      </c>
      <c r="AP269" s="16" t="n">
        <f aca="false">AVERAGE(AD269:AO269)</f>
        <v>2.65</v>
      </c>
    </row>
    <row r="270" customFormat="false" ht="12.75" hidden="false" customHeight="false" outlineLevel="0" collapsed="false">
      <c r="A270" s="17" t="n">
        <f aca="false">A265+5</f>
        <v>1970</v>
      </c>
      <c r="B270" s="5" t="n">
        <f aca="false">AVERAGE(AP270,BP270,CP268)</f>
        <v>2.95833333333333</v>
      </c>
      <c r="C270" s="18" t="n">
        <f aca="false">AVERAGE(B266:B270)</f>
        <v>2.96</v>
      </c>
      <c r="D270" s="10" t="n">
        <f aca="false">AVERAGE(B261:B270)</f>
        <v>2.86333333333333</v>
      </c>
      <c r="E270" s="5" t="n">
        <f aca="false">AVERAGE(B251:B270)</f>
        <v>2.85375</v>
      </c>
      <c r="F270" s="19"/>
      <c r="G270" s="10" t="n">
        <f aca="false">MAX(AD270:AO270,BD270:BO270,CD270:CO270,DD270:DO270,ED270:EO270,FD270:FO270,GD270:GO270)</f>
        <v>4.8</v>
      </c>
      <c r="H270" s="11" t="n">
        <f aca="false">MEDIAN(AD270:AO270)</f>
        <v>3.05</v>
      </c>
      <c r="I270" s="5" t="n">
        <f aca="false">MIN(AD270:AO270,BD270:BO270,CD270:CO270,DD270:DO270,ED270:EO270,FD270:FO270,GD270:GO270)</f>
        <v>-0.3</v>
      </c>
      <c r="J270" s="12" t="n">
        <f aca="false">(G270+I270)/2</f>
        <v>2.25</v>
      </c>
      <c r="AB270" s="8"/>
      <c r="AC270" s="13" t="s">
        <v>26</v>
      </c>
      <c r="AD270" s="15" t="n">
        <v>4.6</v>
      </c>
      <c r="AE270" s="15" t="n">
        <v>4.6</v>
      </c>
      <c r="AF270" s="15" t="n">
        <v>4.8</v>
      </c>
      <c r="AG270" s="15" t="n">
        <v>3.3</v>
      </c>
      <c r="AH270" s="15" t="n">
        <v>2.8</v>
      </c>
      <c r="AI270" s="15" t="n">
        <v>2.2</v>
      </c>
      <c r="AJ270" s="15" t="n">
        <v>1.8</v>
      </c>
      <c r="AK270" s="15" t="n">
        <v>2</v>
      </c>
      <c r="AL270" s="15" t="n">
        <v>-0.3</v>
      </c>
      <c r="AM270" s="15" t="n">
        <v>1.9</v>
      </c>
      <c r="AN270" s="15" t="n">
        <v>3.5</v>
      </c>
      <c r="AO270" s="15" t="n">
        <v>4.3</v>
      </c>
      <c r="AP270" s="16" t="n">
        <f aca="false">AVERAGE(AD270:AO270)</f>
        <v>2.95833333333333</v>
      </c>
    </row>
    <row r="271" customFormat="false" ht="12.75" hidden="false" customHeight="false" outlineLevel="0" collapsed="false">
      <c r="A271" s="17"/>
      <c r="B271" s="5" t="n">
        <f aca="false">AVERAGE(AP271,BP271,CP269)</f>
        <v>3.875</v>
      </c>
      <c r="C271" s="18" t="n">
        <f aca="false">AVERAGE(B267:B271)</f>
        <v>3.16166666666667</v>
      </c>
      <c r="D271" s="10" t="n">
        <f aca="false">AVERAGE(B262:B271)</f>
        <v>3.01666666666667</v>
      </c>
      <c r="E271" s="5" t="n">
        <f aca="false">AVERAGE(B252:B271)</f>
        <v>2.91333333333333</v>
      </c>
      <c r="F271" s="19"/>
      <c r="G271" s="10" t="n">
        <f aca="false">MAX(AD271:AO271,BD271:BO271,CD271:CO271,DD271:DO271,ED271:EO271,FD271:FO271,GD271:GO271)</f>
        <v>6.4</v>
      </c>
      <c r="H271" s="11" t="n">
        <f aca="false">MEDIAN(AD271:AO271)</f>
        <v>3.7</v>
      </c>
      <c r="I271" s="5" t="n">
        <f aca="false">MIN(AD271:AO271,BD271:BO271,CD271:CO271,DD271:DO271,ED271:EO271,FD271:FO271,GD271:GO271)</f>
        <v>0.1</v>
      </c>
      <c r="J271" s="12" t="n">
        <f aca="false">(G271+I271)/2</f>
        <v>3.25</v>
      </c>
      <c r="AB271" s="8"/>
      <c r="AC271" s="13" t="s">
        <v>27</v>
      </c>
      <c r="AD271" s="15" t="n">
        <v>6.3</v>
      </c>
      <c r="AE271" s="15" t="n">
        <v>6.4</v>
      </c>
      <c r="AF271" s="15" t="n">
        <v>5.5</v>
      </c>
      <c r="AG271" s="15" t="n">
        <v>4.5</v>
      </c>
      <c r="AH271" s="15" t="n">
        <v>4.2</v>
      </c>
      <c r="AI271" s="15" t="n">
        <v>2.5</v>
      </c>
      <c r="AJ271" s="15" t="n">
        <v>3</v>
      </c>
      <c r="AK271" s="15" t="n">
        <v>3.2</v>
      </c>
      <c r="AL271" s="15" t="n">
        <v>0.1</v>
      </c>
      <c r="AM271" s="15" t="n">
        <v>2.6</v>
      </c>
      <c r="AN271" s="15" t="n">
        <v>3</v>
      </c>
      <c r="AO271" s="15" t="n">
        <v>5.2</v>
      </c>
      <c r="AP271" s="16" t="n">
        <f aca="false">AVERAGE(AD271:AO271)</f>
        <v>3.875</v>
      </c>
    </row>
    <row r="272" customFormat="false" ht="12.75" hidden="false" customHeight="false" outlineLevel="0" collapsed="false">
      <c r="A272" s="17"/>
      <c r="B272" s="5" t="n">
        <f aca="false">AVERAGE(AP272,BP272,CP270)</f>
        <v>2.53333333333333</v>
      </c>
      <c r="C272" s="18" t="n">
        <f aca="false">AVERAGE(B268:B272)</f>
        <v>3.04666666666667</v>
      </c>
      <c r="D272" s="10" t="n">
        <f aca="false">AVERAGE(B263:B272)</f>
        <v>2.95083333333333</v>
      </c>
      <c r="E272" s="5" t="n">
        <f aca="false">AVERAGE(B253:B272)</f>
        <v>2.89875</v>
      </c>
      <c r="F272" s="19"/>
      <c r="G272" s="10" t="n">
        <f aca="false">MAX(AD272:AO272,BD272:BO272,CD272:CO272,DD272:DO272,ED272:EO272,FD272:FO272,GD272:GO272)</f>
        <v>5.5</v>
      </c>
      <c r="H272" s="11" t="n">
        <f aca="false">MEDIAN(AD272:AO272)</f>
        <v>2.05</v>
      </c>
      <c r="I272" s="5" t="n">
        <f aca="false">MIN(AD272:AO272,BD272:BO272,CD272:CO272,DD272:DO272,ED272:EO272,FD272:FO272,GD272:GO272)</f>
        <v>-0.1</v>
      </c>
      <c r="J272" s="12" t="n">
        <f aca="false">(G272+I272)/2</f>
        <v>2.7</v>
      </c>
      <c r="AB272" s="8"/>
      <c r="AC272" s="13" t="s">
        <v>28</v>
      </c>
      <c r="AD272" s="15" t="n">
        <v>5.1</v>
      </c>
      <c r="AE272" s="15" t="n">
        <v>5.5</v>
      </c>
      <c r="AF272" s="15" t="n">
        <v>5.2</v>
      </c>
      <c r="AG272" s="15" t="n">
        <v>3</v>
      </c>
      <c r="AH272" s="15" t="n">
        <v>2</v>
      </c>
      <c r="AI272" s="15" t="n">
        <v>-0.1</v>
      </c>
      <c r="AJ272" s="15" t="n">
        <v>0.9</v>
      </c>
      <c r="AK272" s="15" t="n">
        <v>2.1</v>
      </c>
      <c r="AL272" s="15" t="n">
        <v>0.2</v>
      </c>
      <c r="AM272" s="15" t="n">
        <v>0.8</v>
      </c>
      <c r="AN272" s="15" t="n">
        <v>2</v>
      </c>
      <c r="AO272" s="15" t="n">
        <v>3.7</v>
      </c>
      <c r="AP272" s="16" t="n">
        <f aca="false">AVERAGE(AD272:AO272)</f>
        <v>2.53333333333333</v>
      </c>
    </row>
    <row r="273" customFormat="false" ht="12.75" hidden="false" customHeight="false" outlineLevel="0" collapsed="false">
      <c r="A273" s="17"/>
      <c r="B273" s="5" t="n">
        <f aca="false">AVERAGE(AP273,BP273,CP271)</f>
        <v>2.98333333333333</v>
      </c>
      <c r="C273" s="18" t="n">
        <f aca="false">AVERAGE(B269:B273)</f>
        <v>3</v>
      </c>
      <c r="D273" s="10" t="n">
        <f aca="false">AVERAGE(B264:B273)</f>
        <v>3.02083333333333</v>
      </c>
      <c r="E273" s="5" t="n">
        <f aca="false">AVERAGE(B254:B273)</f>
        <v>2.9075</v>
      </c>
      <c r="F273" s="19"/>
      <c r="G273" s="10" t="n">
        <f aca="false">MAX(AD273:AO273,BD273:BO273,CD273:CO273,DD273:DO273,ED273:EO273,FD273:FO273,GD273:GO273)</f>
        <v>4.9</v>
      </c>
      <c r="H273" s="11" t="n">
        <f aca="false">MEDIAN(AD273:AO273)</f>
        <v>2.8</v>
      </c>
      <c r="I273" s="5" t="n">
        <f aca="false">MIN(AD273:AO273,BD273:BO273,CD273:CO273,DD273:DO273,ED273:EO273,FD273:FO273,GD273:GO273)</f>
        <v>1.3</v>
      </c>
      <c r="J273" s="12" t="n">
        <f aca="false">(G273+I273)/2</f>
        <v>3.1</v>
      </c>
      <c r="AB273" s="8"/>
      <c r="AC273" s="13" t="s">
        <v>29</v>
      </c>
      <c r="AD273" s="15" t="n">
        <v>4.9</v>
      </c>
      <c r="AE273" s="15" t="n">
        <v>4.9</v>
      </c>
      <c r="AF273" s="15" t="n">
        <v>4.3</v>
      </c>
      <c r="AG273" s="15" t="n">
        <v>3.3</v>
      </c>
      <c r="AH273" s="15" t="n">
        <v>1.6</v>
      </c>
      <c r="AI273" s="15" t="n">
        <v>1.6</v>
      </c>
      <c r="AJ273" s="15" t="n">
        <v>3.7</v>
      </c>
      <c r="AK273" s="15" t="n">
        <v>2.3</v>
      </c>
      <c r="AL273" s="15" t="n">
        <v>1.9</v>
      </c>
      <c r="AM273" s="15" t="n">
        <v>1.3</v>
      </c>
      <c r="AN273" s="15" t="n">
        <v>1.7</v>
      </c>
      <c r="AO273" s="15" t="n">
        <v>4.3</v>
      </c>
      <c r="AP273" s="16" t="n">
        <f aca="false">AVERAGE(AD273:AO273)</f>
        <v>2.98333333333333</v>
      </c>
    </row>
    <row r="274" customFormat="false" ht="12.75" hidden="false" customHeight="false" outlineLevel="0" collapsed="false">
      <c r="A274" s="17"/>
      <c r="B274" s="5" t="n">
        <f aca="false">AVERAGE(AP274,BP274,CP272)</f>
        <v>3.14166666666667</v>
      </c>
      <c r="C274" s="18" t="n">
        <f aca="false">AVERAGE(B270:B274)</f>
        <v>3.09833333333333</v>
      </c>
      <c r="D274" s="10" t="n">
        <f aca="false">AVERAGE(B265:B274)</f>
        <v>3.0475</v>
      </c>
      <c r="E274" s="5" t="n">
        <f aca="false">AVERAGE(B255:B274)</f>
        <v>2.94083333333333</v>
      </c>
      <c r="F274" s="19"/>
      <c r="G274" s="10" t="n">
        <f aca="false">MAX(AD274:AO274,BD274:BO274,CD274:CO274,DD274:DO274,ED274:EO274,FD274:FO274,GD274:GO274)</f>
        <v>6.1</v>
      </c>
      <c r="H274" s="11" t="n">
        <f aca="false">MEDIAN(AD274:AO274)</f>
        <v>2.85</v>
      </c>
      <c r="I274" s="5" t="n">
        <f aca="false">MIN(AD274:AO274,BD274:BO274,CD274:CO274,DD274:DO274,ED274:EO274,FD274:FO274,GD274:GO274)</f>
        <v>0.6</v>
      </c>
      <c r="J274" s="12" t="n">
        <f aca="false">(G274+I274)/2</f>
        <v>3.35</v>
      </c>
      <c r="AB274" s="8"/>
      <c r="AC274" s="13" t="s">
        <v>30</v>
      </c>
      <c r="AD274" s="15" t="n">
        <v>5.3</v>
      </c>
      <c r="AE274" s="15" t="n">
        <v>5.6</v>
      </c>
      <c r="AF274" s="15" t="n">
        <v>4.8</v>
      </c>
      <c r="AG274" s="15" t="n">
        <v>3.9</v>
      </c>
      <c r="AH274" s="15" t="n">
        <v>1.9</v>
      </c>
      <c r="AI274" s="15" t="n">
        <v>1</v>
      </c>
      <c r="AJ274" s="15" t="n">
        <v>1</v>
      </c>
      <c r="AK274" s="15" t="n">
        <v>0.6</v>
      </c>
      <c r="AL274" s="15" t="n">
        <v>2.3</v>
      </c>
      <c r="AM274" s="15" t="n">
        <v>1.8</v>
      </c>
      <c r="AN274" s="15" t="n">
        <v>3.4</v>
      </c>
      <c r="AO274" s="15" t="n">
        <v>6.1</v>
      </c>
      <c r="AP274" s="16" t="n">
        <f aca="false">AVERAGE(AD274:AO274)</f>
        <v>3.14166666666667</v>
      </c>
    </row>
    <row r="275" customFormat="false" ht="12.75" hidden="false" customHeight="false" outlineLevel="0" collapsed="false">
      <c r="A275" s="17" t="n">
        <f aca="false">A270+5</f>
        <v>1975</v>
      </c>
      <c r="B275" s="5" t="n">
        <f aca="false">AVERAGE(AP275,BP275,CP273)</f>
        <v>3.11666666666667</v>
      </c>
      <c r="C275" s="18" t="n">
        <f aca="false">AVERAGE(B271:B275)</f>
        <v>3.13</v>
      </c>
      <c r="D275" s="10" t="n">
        <f aca="false">AVERAGE(B266:B275)</f>
        <v>3.045</v>
      </c>
      <c r="E275" s="5" t="n">
        <f aca="false">AVERAGE(B256:B275)</f>
        <v>2.95833333333333</v>
      </c>
      <c r="F275" s="19"/>
      <c r="G275" s="10" t="n">
        <f aca="false">MAX(AD275:AO275,BD275:BO275,CD275:CO275,DD275:DO275,ED275:EO275,FD275:FO275,GD275:GO275)</f>
        <v>7.3</v>
      </c>
      <c r="H275" s="11" t="n">
        <f aca="false">MEDIAN(AD275:AO275)</f>
        <v>2.45</v>
      </c>
      <c r="I275" s="5" t="n">
        <f aca="false">MIN(AD275:AO275,BD275:BO275,CD275:CO275,DD275:DO275,ED275:EO275,FD275:FO275,GD275:GO275)</f>
        <v>0.7</v>
      </c>
      <c r="J275" s="12" t="n">
        <f aca="false">(G275+I275)/2</f>
        <v>4</v>
      </c>
      <c r="AB275" s="8"/>
      <c r="AC275" s="13" t="s">
        <v>31</v>
      </c>
      <c r="AD275" s="15" t="n">
        <v>7.3</v>
      </c>
      <c r="AE275" s="15" t="n">
        <v>6</v>
      </c>
      <c r="AF275" s="15" t="n">
        <v>6.3</v>
      </c>
      <c r="AG275" s="15" t="n">
        <v>3.7</v>
      </c>
      <c r="AH275" s="15" t="n">
        <v>1.7</v>
      </c>
      <c r="AI275" s="15" t="n">
        <v>1.9</v>
      </c>
      <c r="AJ275" s="15" t="n">
        <v>1.1</v>
      </c>
      <c r="AK275" s="15" t="n">
        <v>0.7</v>
      </c>
      <c r="AL275" s="15" t="n">
        <v>0.9</v>
      </c>
      <c r="AM275" s="15" t="n">
        <v>1.3</v>
      </c>
      <c r="AN275" s="15" t="n">
        <v>3</v>
      </c>
      <c r="AO275" s="15" t="n">
        <v>3.5</v>
      </c>
      <c r="AP275" s="16" t="n">
        <f aca="false">AVERAGE(AD275:AO275)</f>
        <v>3.11666666666667</v>
      </c>
    </row>
    <row r="276" customFormat="false" ht="12.75" hidden="false" customHeight="false" outlineLevel="0" collapsed="false">
      <c r="A276" s="17"/>
      <c r="B276" s="5" t="n">
        <f aca="false">AVERAGE(AP276,BP276,CP274)</f>
        <v>2.75833333333333</v>
      </c>
      <c r="C276" s="18" t="n">
        <f aca="false">AVERAGE(B272:B276)</f>
        <v>2.90666666666667</v>
      </c>
      <c r="D276" s="10" t="n">
        <f aca="false">AVERAGE(B267:B276)</f>
        <v>3.03416666666667</v>
      </c>
      <c r="E276" s="5" t="n">
        <f aca="false">AVERAGE(B257:B276)</f>
        <v>2.92833333333333</v>
      </c>
      <c r="F276" s="19"/>
      <c r="G276" s="10" t="n">
        <f aca="false">MAX(AD276:AO276,BD276:BO276,CD276:CO276,DD276:DO276,ED276:EO276,FD276:FO276,GD276:GO276)</f>
        <v>5.2</v>
      </c>
      <c r="H276" s="11" t="n">
        <f aca="false">MEDIAN(AD276:AO276)</f>
        <v>2.45</v>
      </c>
      <c r="I276" s="5" t="n">
        <f aca="false">MIN(AD276:AO276,BD276:BO276,CD276:CO276,DD276:DO276,ED276:EO276,FD276:FO276,GD276:GO276)</f>
        <v>-0.2</v>
      </c>
      <c r="J276" s="12" t="n">
        <f aca="false">(G276+I276)/2</f>
        <v>2.5</v>
      </c>
      <c r="AB276" s="8"/>
      <c r="AC276" s="13" t="s">
        <v>32</v>
      </c>
      <c r="AD276" s="15" t="n">
        <v>4.6</v>
      </c>
      <c r="AE276" s="15" t="n">
        <v>5.2</v>
      </c>
      <c r="AF276" s="15" t="n">
        <v>4.9</v>
      </c>
      <c r="AG276" s="15" t="n">
        <v>3.4</v>
      </c>
      <c r="AH276" s="15" t="n">
        <v>2.2</v>
      </c>
      <c r="AI276" s="15" t="n">
        <v>0.3</v>
      </c>
      <c r="AJ276" s="15" t="n">
        <v>-0.2</v>
      </c>
      <c r="AK276" s="15" t="n">
        <v>1.5</v>
      </c>
      <c r="AL276" s="15" t="n">
        <v>1.7</v>
      </c>
      <c r="AM276" s="15" t="n">
        <v>1.6</v>
      </c>
      <c r="AN276" s="15" t="n">
        <v>2.7</v>
      </c>
      <c r="AO276" s="15" t="n">
        <v>5.2</v>
      </c>
      <c r="AP276" s="16" t="n">
        <f aca="false">AVERAGE(AD276:AO276)</f>
        <v>2.75833333333333</v>
      </c>
    </row>
    <row r="277" customFormat="false" ht="12.75" hidden="false" customHeight="false" outlineLevel="0" collapsed="false">
      <c r="A277" s="17"/>
      <c r="B277" s="5" t="n">
        <f aca="false">AVERAGE(AP277,BP277,CP275)</f>
        <v>3.175</v>
      </c>
      <c r="C277" s="18" t="n">
        <f aca="false">AVERAGE(B273:B277)</f>
        <v>3.035</v>
      </c>
      <c r="D277" s="10" t="n">
        <f aca="false">AVERAGE(B268:B277)</f>
        <v>3.04083333333333</v>
      </c>
      <c r="E277" s="5" t="n">
        <f aca="false">AVERAGE(B258:B277)</f>
        <v>2.92583333333333</v>
      </c>
      <c r="F277" s="19"/>
      <c r="G277" s="10" t="n">
        <f aca="false">MAX(AD277:AO277,BD277:BO277,CD277:CO277,DD277:DO277,ED277:EO277,FD277:FO277,GD277:GO277)</f>
        <v>6.4</v>
      </c>
      <c r="H277" s="11" t="n">
        <f aca="false">MEDIAN(AD277:AO277)</f>
        <v>2.65</v>
      </c>
      <c r="I277" s="5" t="n">
        <f aca="false">MIN(AD277:AO277,BD277:BO277,CD277:CO277,DD277:DO277,ED277:EO277,FD277:FO277,GD277:GO277)</f>
        <v>0.8</v>
      </c>
      <c r="J277" s="12" t="n">
        <f aca="false">(G277+I277)/2</f>
        <v>3.6</v>
      </c>
      <c r="AB277" s="8"/>
      <c r="AC277" s="13" t="s">
        <v>33</v>
      </c>
      <c r="AD277" s="15" t="n">
        <v>5.7</v>
      </c>
      <c r="AE277" s="15" t="n">
        <v>6.4</v>
      </c>
      <c r="AF277" s="15" t="n">
        <v>5.4</v>
      </c>
      <c r="AG277" s="15" t="n">
        <v>2.9</v>
      </c>
      <c r="AH277" s="15" t="n">
        <v>2.4</v>
      </c>
      <c r="AI277" s="15" t="n">
        <v>1.4</v>
      </c>
      <c r="AJ277" s="15" t="n">
        <v>2</v>
      </c>
      <c r="AK277" s="15" t="n">
        <v>2.8</v>
      </c>
      <c r="AL277" s="15" t="n">
        <v>1.4</v>
      </c>
      <c r="AM277" s="15" t="n">
        <v>0.8</v>
      </c>
      <c r="AN277" s="15" t="n">
        <v>2.5</v>
      </c>
      <c r="AO277" s="15" t="n">
        <v>4.4</v>
      </c>
      <c r="AP277" s="16" t="n">
        <f aca="false">AVERAGE(AD277:AO277)</f>
        <v>3.175</v>
      </c>
    </row>
    <row r="278" customFormat="false" ht="12.75" hidden="false" customHeight="false" outlineLevel="0" collapsed="false">
      <c r="A278" s="17"/>
      <c r="B278" s="5" t="n">
        <f aca="false">AVERAGE(AP278,BP278,CP276)</f>
        <v>3.48333333333333</v>
      </c>
      <c r="C278" s="18" t="n">
        <f aca="false">AVERAGE(B274:B278)</f>
        <v>3.135</v>
      </c>
      <c r="D278" s="10" t="n">
        <f aca="false">AVERAGE(B269:B278)</f>
        <v>3.0675</v>
      </c>
      <c r="E278" s="5" t="n">
        <f aca="false">AVERAGE(B259:B278)</f>
        <v>2.95291666666667</v>
      </c>
      <c r="F278" s="19"/>
      <c r="G278" s="10" t="n">
        <f aca="false">MAX(AD278:AO278,BD278:BO278,CD278:CO278,DD278:DO278,ED278:EO278,FD278:FO278,GD278:GO278)</f>
        <v>5.7</v>
      </c>
      <c r="H278" s="11" t="n">
        <f aca="false">MEDIAN(AD278:AO278)</f>
        <v>3.55</v>
      </c>
      <c r="I278" s="5" t="n">
        <f aca="false">MIN(AD278:AO278,BD278:BO278,CD278:CO278,DD278:DO278,ED278:EO278,FD278:FO278,GD278:GO278)</f>
        <v>1.4</v>
      </c>
      <c r="J278" s="12" t="n">
        <f aca="false">(G278+I278)/2</f>
        <v>3.55</v>
      </c>
      <c r="AB278" s="8"/>
      <c r="AC278" s="13" t="s">
        <v>34</v>
      </c>
      <c r="AD278" s="15" t="n">
        <v>5.4</v>
      </c>
      <c r="AE278" s="15" t="n">
        <v>5.7</v>
      </c>
      <c r="AF278" s="15" t="n">
        <v>4.2</v>
      </c>
      <c r="AG278" s="15" t="n">
        <v>4.1</v>
      </c>
      <c r="AH278" s="15" t="n">
        <v>3.9</v>
      </c>
      <c r="AI278" s="15" t="n">
        <v>1.4</v>
      </c>
      <c r="AJ278" s="15" t="n">
        <v>3.2</v>
      </c>
      <c r="AK278" s="15" t="n">
        <v>2</v>
      </c>
      <c r="AL278" s="15" t="n">
        <v>2.5</v>
      </c>
      <c r="AM278" s="15" t="n">
        <v>2.5</v>
      </c>
      <c r="AN278" s="15" t="n">
        <v>2.5</v>
      </c>
      <c r="AO278" s="15" t="n">
        <v>4.4</v>
      </c>
      <c r="AP278" s="16" t="n">
        <f aca="false">AVERAGE(AD278:AO278)</f>
        <v>3.48333333333333</v>
      </c>
    </row>
    <row r="279" customFormat="false" ht="12.75" hidden="false" customHeight="false" outlineLevel="0" collapsed="false">
      <c r="A279" s="17"/>
      <c r="B279" s="5" t="n">
        <f aca="false">AVERAGE(AP279,BP279,CP277)</f>
        <v>3.26666666666667</v>
      </c>
      <c r="C279" s="18" t="n">
        <f aca="false">AVERAGE(B275:B279)</f>
        <v>3.16</v>
      </c>
      <c r="D279" s="10" t="n">
        <f aca="false">AVERAGE(B270:B279)</f>
        <v>3.12916666666667</v>
      </c>
      <c r="E279" s="5" t="n">
        <f aca="false">AVERAGE(B260:B279)</f>
        <v>3</v>
      </c>
      <c r="F279" s="19"/>
      <c r="G279" s="10" t="n">
        <f aca="false">MAX(AD279:AO279,BD279:BO279,CD279:CO279,DD279:DO279,ED279:EO279,FD279:FO279,GD279:GO279)</f>
        <v>5.1</v>
      </c>
      <c r="H279" s="11" t="n">
        <f aca="false">MEDIAN(AD279:AO279)</f>
        <v>3</v>
      </c>
      <c r="I279" s="5" t="n">
        <f aca="false">MIN(AD279:AO279,BD279:BO279,CD279:CO279,DD279:DO279,ED279:EO279,FD279:FO279,GD279:GO279)</f>
        <v>0.8</v>
      </c>
      <c r="J279" s="12" t="n">
        <f aca="false">(G279+I279)/2</f>
        <v>2.95</v>
      </c>
      <c r="AB279" s="8"/>
      <c r="AC279" s="13" t="s">
        <v>35</v>
      </c>
      <c r="AD279" s="15" t="n">
        <v>5.1</v>
      </c>
      <c r="AE279" s="15" t="n">
        <v>4.5</v>
      </c>
      <c r="AF279" s="15" t="n">
        <v>4.9</v>
      </c>
      <c r="AG279" s="15" t="n">
        <v>3.9</v>
      </c>
      <c r="AH279" s="15" t="n">
        <v>2.5</v>
      </c>
      <c r="AI279" s="15" t="n">
        <v>3.1</v>
      </c>
      <c r="AJ279" s="15" t="n">
        <v>2.7</v>
      </c>
      <c r="AK279" s="15" t="n">
        <v>1.8</v>
      </c>
      <c r="AL279" s="15" t="n">
        <v>0.8</v>
      </c>
      <c r="AM279" s="15" t="n">
        <v>2.8</v>
      </c>
      <c r="AN279" s="15" t="n">
        <v>2.9</v>
      </c>
      <c r="AO279" s="15" t="n">
        <v>4.2</v>
      </c>
      <c r="AP279" s="16" t="n">
        <f aca="false">AVERAGE(AD279:AO279)</f>
        <v>3.26666666666667</v>
      </c>
    </row>
    <row r="280" customFormat="false" ht="12.75" hidden="false" customHeight="false" outlineLevel="0" collapsed="false">
      <c r="A280" s="17" t="n">
        <f aca="false">A275+5</f>
        <v>1980</v>
      </c>
      <c r="B280" s="5" t="n">
        <f aca="false">AVERAGE(AP280,BP280,CP278)</f>
        <v>3.775</v>
      </c>
      <c r="C280" s="18" t="n">
        <f aca="false">AVERAGE(B276:B280)</f>
        <v>3.29166666666667</v>
      </c>
      <c r="D280" s="10" t="n">
        <f aca="false">AVERAGE(B271:B280)</f>
        <v>3.21083333333333</v>
      </c>
      <c r="E280" s="5" t="n">
        <f aca="false">AVERAGE(B261:B280)</f>
        <v>3.03708333333333</v>
      </c>
      <c r="F280" s="19"/>
      <c r="G280" s="10" t="n">
        <f aca="false">MAX(AD280:AO280,BD280:BO280,CD280:CO280,DD280:DO280,ED280:EO280,FD280:FO280,GD280:GO280)</f>
        <v>6.4</v>
      </c>
      <c r="H280" s="11" t="n">
        <f aca="false">MEDIAN(AD280:AO280)</f>
        <v>3.05</v>
      </c>
      <c r="I280" s="5" t="n">
        <f aca="false">MIN(AD280:AO280,BD280:BO280,CD280:CO280,DD280:DO280,ED280:EO280,FD280:FO280,GD280:GO280)</f>
        <v>2.1</v>
      </c>
      <c r="J280" s="12" t="n">
        <f aca="false">(G280+I280)/2</f>
        <v>4.25</v>
      </c>
      <c r="AB280" s="8"/>
      <c r="AC280" s="13" t="s">
        <v>36</v>
      </c>
      <c r="AD280" s="15" t="n">
        <v>6</v>
      </c>
      <c r="AE280" s="15" t="n">
        <v>6.4</v>
      </c>
      <c r="AF280" s="15" t="n">
        <v>5.7</v>
      </c>
      <c r="AG280" s="15" t="n">
        <v>5.2</v>
      </c>
      <c r="AH280" s="15" t="n">
        <v>3.3</v>
      </c>
      <c r="AI280" s="15" t="n">
        <v>2.2</v>
      </c>
      <c r="AJ280" s="15" t="n">
        <v>2.4</v>
      </c>
      <c r="AK280" s="15" t="n">
        <v>2.1</v>
      </c>
      <c r="AL280" s="15" t="n">
        <v>2.8</v>
      </c>
      <c r="AM280" s="15" t="n">
        <v>2.3</v>
      </c>
      <c r="AN280" s="15" t="n">
        <v>2.3</v>
      </c>
      <c r="AO280" s="15" t="n">
        <v>4.6</v>
      </c>
      <c r="AP280" s="16" t="n">
        <f aca="false">AVERAGE(AD280:AO280)</f>
        <v>3.775</v>
      </c>
    </row>
    <row r="281" customFormat="false" ht="12.75" hidden="false" customHeight="false" outlineLevel="0" collapsed="false">
      <c r="A281" s="17"/>
      <c r="B281" s="5" t="n">
        <f aca="false">AVERAGE(AP281,BP281,CP279)</f>
        <v>3.575</v>
      </c>
      <c r="C281" s="18" t="n">
        <f aca="false">AVERAGE(B277:B281)</f>
        <v>3.455</v>
      </c>
      <c r="D281" s="10" t="n">
        <f aca="false">AVERAGE(B272:B281)</f>
        <v>3.18083333333333</v>
      </c>
      <c r="E281" s="5" t="n">
        <f aca="false">AVERAGE(B262:B281)</f>
        <v>3.09875</v>
      </c>
      <c r="F281" s="19"/>
      <c r="G281" s="10" t="n">
        <f aca="false">MAX(AD281:AO281,BD281:BO281,CD281:CO281,DD281:DO281,ED281:EO281,FD281:FO281,GD281:GO281)</f>
        <v>5.7</v>
      </c>
      <c r="H281" s="11" t="n">
        <f aca="false">MEDIAN(AD281:AO281)</f>
        <v>3.4</v>
      </c>
      <c r="I281" s="5" t="n">
        <f aca="false">MIN(AD281:AO281,BD281:BO281,CD281:CO281,DD281:DO281,ED281:EO281,FD281:FO281,GD281:GO281)</f>
        <v>1.8</v>
      </c>
      <c r="J281" s="12" t="n">
        <f aca="false">(G281+I281)/2</f>
        <v>3.75</v>
      </c>
      <c r="AB281" s="8"/>
      <c r="AC281" s="13" t="s">
        <v>37</v>
      </c>
      <c r="AD281" s="15" t="n">
        <v>4.9</v>
      </c>
      <c r="AE281" s="15" t="n">
        <v>5</v>
      </c>
      <c r="AF281" s="15" t="n">
        <v>5.7</v>
      </c>
      <c r="AG281" s="15" t="n">
        <v>4.7</v>
      </c>
      <c r="AH281" s="15" t="n">
        <v>3.6</v>
      </c>
      <c r="AI281" s="15" t="n">
        <v>2.2</v>
      </c>
      <c r="AJ281" s="15" t="n">
        <v>2.2</v>
      </c>
      <c r="AK281" s="15" t="n">
        <v>2</v>
      </c>
      <c r="AL281" s="15" t="n">
        <v>1.8</v>
      </c>
      <c r="AM281" s="15" t="n">
        <v>2.6</v>
      </c>
      <c r="AN281" s="15" t="n">
        <v>3.2</v>
      </c>
      <c r="AO281" s="15" t="n">
        <v>5</v>
      </c>
      <c r="AP281" s="16" t="n">
        <f aca="false">AVERAGE(AD281:AO281)</f>
        <v>3.575</v>
      </c>
    </row>
    <row r="282" customFormat="false" ht="12.75" hidden="false" customHeight="false" outlineLevel="0" collapsed="false">
      <c r="A282" s="17"/>
      <c r="B282" s="5" t="n">
        <f aca="false">AVERAGE(AP282,BP282,CP280)</f>
        <v>2.91666666666667</v>
      </c>
      <c r="C282" s="18" t="n">
        <f aca="false">AVERAGE(B278:B282)</f>
        <v>3.40333333333333</v>
      </c>
      <c r="D282" s="10" t="n">
        <f aca="false">AVERAGE(B273:B282)</f>
        <v>3.21916666666667</v>
      </c>
      <c r="E282" s="5" t="n">
        <f aca="false">AVERAGE(B263:B282)</f>
        <v>3.085</v>
      </c>
      <c r="F282" s="19"/>
      <c r="G282" s="10" t="n">
        <f aca="false">MAX(AD282:AO282,BD282:BO282,CD282:CO282,DD282:DO282,ED282:EO282,FD282:FO282,GD282:GO282)</f>
        <v>5.3</v>
      </c>
      <c r="H282" s="11" t="n">
        <f aca="false">MEDIAN(AD282:AO282)</f>
        <v>2.8</v>
      </c>
      <c r="I282" s="5" t="n">
        <f aca="false">MIN(AD282:AO282,BD282:BO282,CD282:CO282,DD282:DO282,ED282:EO282,FD282:FO282,GD282:GO282)</f>
        <v>0.5</v>
      </c>
      <c r="J282" s="12" t="n">
        <f aca="false">(G282+I282)/2</f>
        <v>2.9</v>
      </c>
      <c r="AB282" s="8"/>
      <c r="AC282" s="13" t="s">
        <v>38</v>
      </c>
      <c r="AD282" s="15" t="n">
        <v>4.9</v>
      </c>
      <c r="AE282" s="15" t="n">
        <v>5.2</v>
      </c>
      <c r="AF282" s="15" t="n">
        <v>5.3</v>
      </c>
      <c r="AG282" s="15" t="n">
        <v>4.4</v>
      </c>
      <c r="AH282" s="15" t="n">
        <v>3.4</v>
      </c>
      <c r="AI282" s="15" t="n">
        <v>2.7</v>
      </c>
      <c r="AJ282" s="15" t="n">
        <v>1.6</v>
      </c>
      <c r="AK282" s="15" t="n">
        <v>0.5</v>
      </c>
      <c r="AL282" s="15" t="n">
        <v>1.7</v>
      </c>
      <c r="AM282" s="15" t="n">
        <v>1.3</v>
      </c>
      <c r="AN282" s="15" t="n">
        <v>1.1</v>
      </c>
      <c r="AO282" s="15" t="n">
        <v>2.9</v>
      </c>
      <c r="AP282" s="16" t="n">
        <f aca="false">AVERAGE(AD282:AO282)</f>
        <v>2.91666666666667</v>
      </c>
    </row>
    <row r="283" customFormat="false" ht="12.75" hidden="false" customHeight="false" outlineLevel="0" collapsed="false">
      <c r="A283" s="17"/>
      <c r="B283" s="5" t="n">
        <f aca="false">AVERAGE(AP283,BP283,CP281)</f>
        <v>2.49166666666667</v>
      </c>
      <c r="C283" s="18" t="n">
        <f aca="false">AVERAGE(B279:B283)</f>
        <v>3.205</v>
      </c>
      <c r="D283" s="10" t="n">
        <f aca="false">AVERAGE(B274:B283)</f>
        <v>3.17</v>
      </c>
      <c r="E283" s="5" t="n">
        <f aca="false">AVERAGE(B264:B283)</f>
        <v>3.09541666666667</v>
      </c>
      <c r="F283" s="19"/>
      <c r="G283" s="10" t="n">
        <f aca="false">MAX(AD283:AO283,BD283:BO283,CD283:CO283,DD283:DO283,ED283:EO283,FD283:FO283,GD283:GO283)</f>
        <v>5</v>
      </c>
      <c r="H283" s="11" t="n">
        <f aca="false">MEDIAN(AD283:AO283)</f>
        <v>2.1</v>
      </c>
      <c r="I283" s="5" t="n">
        <f aca="false">MIN(AD283:AO283,BD283:BO283,CD283:CO283,DD283:DO283,ED283:EO283,FD283:FO283,GD283:GO283)</f>
        <v>1.1</v>
      </c>
      <c r="J283" s="12" t="n">
        <f aca="false">(G283+I283)/2</f>
        <v>3.05</v>
      </c>
      <c r="AB283" s="8"/>
      <c r="AC283" s="13" t="s">
        <v>39</v>
      </c>
      <c r="AD283" s="15" t="n">
        <v>4.8</v>
      </c>
      <c r="AE283" s="15" t="n">
        <v>5</v>
      </c>
      <c r="AF283" s="15" t="n">
        <v>2.3</v>
      </c>
      <c r="AG283" s="15" t="n">
        <v>2.3</v>
      </c>
      <c r="AH283" s="15" t="n">
        <v>1.4</v>
      </c>
      <c r="AI283" s="15" t="n">
        <v>1.3</v>
      </c>
      <c r="AJ283" s="15" t="n">
        <v>1.6</v>
      </c>
      <c r="AK283" s="15" t="n">
        <v>1.5</v>
      </c>
      <c r="AL283" s="15" t="n">
        <v>1.1</v>
      </c>
      <c r="AM283" s="15" t="n">
        <v>1.9</v>
      </c>
      <c r="AN283" s="15" t="n">
        <v>3.4</v>
      </c>
      <c r="AO283" s="15" t="n">
        <v>3.3</v>
      </c>
      <c r="AP283" s="16" t="n">
        <f aca="false">AVERAGE(AD283:AO283)</f>
        <v>2.49166666666667</v>
      </c>
    </row>
    <row r="284" customFormat="false" ht="12.75" hidden="false" customHeight="false" outlineLevel="0" collapsed="false">
      <c r="A284" s="17"/>
      <c r="B284" s="5" t="n">
        <f aca="false">AVERAGE(AP284,BP284,CP282)</f>
        <v>3.56666666666667</v>
      </c>
      <c r="C284" s="18" t="n">
        <f aca="false">AVERAGE(B280:B284)</f>
        <v>3.265</v>
      </c>
      <c r="D284" s="10" t="n">
        <f aca="false">AVERAGE(B275:B284)</f>
        <v>3.2125</v>
      </c>
      <c r="E284" s="5" t="n">
        <f aca="false">AVERAGE(B265:B284)</f>
        <v>3.13</v>
      </c>
      <c r="F284" s="19"/>
      <c r="G284" s="10" t="n">
        <f aca="false">MAX(AD284:AO284,BD284:BO284,CD284:CO284,DD284:DO284,ED284:EO284,FD284:FO284,GD284:GO284)</f>
        <v>6.5</v>
      </c>
      <c r="H284" s="11" t="n">
        <f aca="false">MEDIAN(AD284:AO284)</f>
        <v>3.05</v>
      </c>
      <c r="I284" s="5" t="n">
        <f aca="false">MIN(AD284:AO284,BD284:BO284,CD284:CO284,DD284:DO284,ED284:EO284,FD284:FO284,GD284:GO284)</f>
        <v>1.6</v>
      </c>
      <c r="J284" s="12" t="n">
        <f aca="false">(G284+I284)/2</f>
        <v>4.05</v>
      </c>
      <c r="AB284" s="8"/>
      <c r="AC284" s="13" t="s">
        <v>40</v>
      </c>
      <c r="AD284" s="15" t="n">
        <v>5.4</v>
      </c>
      <c r="AE284" s="15" t="n">
        <v>5.8</v>
      </c>
      <c r="AF284" s="15" t="n">
        <v>6.5</v>
      </c>
      <c r="AG284" s="15" t="n">
        <v>3.1</v>
      </c>
      <c r="AH284" s="15" t="n">
        <v>3</v>
      </c>
      <c r="AI284" s="15" t="n">
        <v>2.4</v>
      </c>
      <c r="AJ284" s="15" t="n">
        <v>2.3</v>
      </c>
      <c r="AK284" s="15" t="n">
        <v>1.6</v>
      </c>
      <c r="AL284" s="15" t="n">
        <v>2.2</v>
      </c>
      <c r="AM284" s="15" t="n">
        <v>2.3</v>
      </c>
      <c r="AN284" s="15" t="n">
        <v>3.1</v>
      </c>
      <c r="AO284" s="15" t="n">
        <v>5.1</v>
      </c>
      <c r="AP284" s="16" t="n">
        <f aca="false">AVERAGE(AD284:AO284)</f>
        <v>3.56666666666667</v>
      </c>
    </row>
    <row r="285" customFormat="false" ht="12.75" hidden="false" customHeight="false" outlineLevel="0" collapsed="false">
      <c r="A285" s="17" t="n">
        <f aca="false">A280+5</f>
        <v>1985</v>
      </c>
      <c r="B285" s="5" t="n">
        <f aca="false">AVERAGE(AP285,BP285,CP283)</f>
        <v>3.71666666666667</v>
      </c>
      <c r="C285" s="18" t="n">
        <f aca="false">AVERAGE(B281:B285)</f>
        <v>3.25333333333333</v>
      </c>
      <c r="D285" s="10" t="n">
        <f aca="false">AVERAGE(B276:B285)</f>
        <v>3.2725</v>
      </c>
      <c r="E285" s="5" t="n">
        <f aca="false">AVERAGE(B266:B285)</f>
        <v>3.15875</v>
      </c>
      <c r="F285" s="19"/>
      <c r="G285" s="10" t="n">
        <f aca="false">MAX(AD285:AO285,BD285:BO285,CD285:CO285,DD285:DO285,ED285:EO285,FD285:FO285,GD285:GO285)</f>
        <v>6.8</v>
      </c>
      <c r="H285" s="11" t="n">
        <f aca="false">MEDIAN(AD285:AO285)</f>
        <v>3.2</v>
      </c>
      <c r="I285" s="5" t="n">
        <f aca="false">MIN(AD285:AO285,BD285:BO285,CD285:CO285,DD285:DO285,ED285:EO285,FD285:FO285,GD285:GO285)</f>
        <v>1.5</v>
      </c>
      <c r="J285" s="12" t="n">
        <f aca="false">(G285+I285)/2</f>
        <v>4.15</v>
      </c>
      <c r="AB285" s="8"/>
      <c r="AC285" s="13" t="s">
        <v>41</v>
      </c>
      <c r="AD285" s="15" t="n">
        <v>6.8</v>
      </c>
      <c r="AE285" s="15" t="n">
        <v>6.5</v>
      </c>
      <c r="AF285" s="15" t="n">
        <v>5.3</v>
      </c>
      <c r="AG285" s="15" t="n">
        <v>4.2</v>
      </c>
      <c r="AH285" s="15" t="n">
        <v>2.9</v>
      </c>
      <c r="AI285" s="15" t="n">
        <v>2.7</v>
      </c>
      <c r="AJ285" s="15" t="n">
        <v>1.8</v>
      </c>
      <c r="AK285" s="15" t="n">
        <v>2.2</v>
      </c>
      <c r="AL285" s="15" t="n">
        <v>1.5</v>
      </c>
      <c r="AM285" s="15" t="n">
        <v>2.8</v>
      </c>
      <c r="AN285" s="15" t="n">
        <v>3.5</v>
      </c>
      <c r="AO285" s="15" t="n">
        <v>4.4</v>
      </c>
      <c r="AP285" s="16" t="n">
        <f aca="false">AVERAGE(AD285:AO285)</f>
        <v>3.71666666666667</v>
      </c>
    </row>
    <row r="286" customFormat="false" ht="12.75" hidden="false" customHeight="false" outlineLevel="0" collapsed="false">
      <c r="A286" s="17"/>
      <c r="B286" s="5" t="n">
        <f aca="false">AVERAGE(AP286,BP286,CP284)</f>
        <v>3.65</v>
      </c>
      <c r="C286" s="18" t="n">
        <f aca="false">AVERAGE(B282:B286)</f>
        <v>3.26833333333333</v>
      </c>
      <c r="D286" s="10" t="n">
        <f aca="false">AVERAGE(B277:B286)</f>
        <v>3.36166666666667</v>
      </c>
      <c r="E286" s="5" t="n">
        <f aca="false">AVERAGE(B267:B286)</f>
        <v>3.19791666666667</v>
      </c>
      <c r="F286" s="19"/>
      <c r="G286" s="10" t="n">
        <f aca="false">MAX(AD286:AO286,BD286:BO286,CD286:CO286,DD286:DO286,ED286:EO286,FD286:FO286,GD286:GO286)</f>
        <v>7.1</v>
      </c>
      <c r="H286" s="11" t="n">
        <f aca="false">MEDIAN(AD286:AO286)</f>
        <v>3.55</v>
      </c>
      <c r="I286" s="5" t="n">
        <f aca="false">MIN(AD286:AO286,BD286:BO286,CD286:CO286,DD286:DO286,ED286:EO286,FD286:FO286,GD286:GO286)</f>
        <v>0.7</v>
      </c>
      <c r="J286" s="12" t="n">
        <f aca="false">(G286+I286)/2</f>
        <v>3.9</v>
      </c>
      <c r="AB286" s="8"/>
      <c r="AC286" s="13" t="s">
        <v>42</v>
      </c>
      <c r="AD286" s="15" t="n">
        <v>6.1</v>
      </c>
      <c r="AE286" s="15" t="n">
        <v>7.1</v>
      </c>
      <c r="AF286" s="15" t="n">
        <v>6.1</v>
      </c>
      <c r="AG286" s="15" t="n">
        <v>4.6</v>
      </c>
      <c r="AH286" s="15" t="n">
        <v>1.8</v>
      </c>
      <c r="AI286" s="15" t="n">
        <v>0.7</v>
      </c>
      <c r="AJ286" s="15" t="n">
        <v>1.1</v>
      </c>
      <c r="AK286" s="15" t="n">
        <v>2.5</v>
      </c>
      <c r="AL286" s="15" t="n">
        <v>1.1</v>
      </c>
      <c r="AM286" s="15" t="n">
        <v>3.6</v>
      </c>
      <c r="AN286" s="15" t="n">
        <v>3.5</v>
      </c>
      <c r="AO286" s="15" t="n">
        <v>5.6</v>
      </c>
      <c r="AP286" s="16" t="n">
        <f aca="false">AVERAGE(AD286:AO286)</f>
        <v>3.65</v>
      </c>
    </row>
    <row r="287" customFormat="false" ht="12.75" hidden="false" customHeight="false" outlineLevel="0" collapsed="false">
      <c r="A287" s="17"/>
      <c r="B287" s="5" t="n">
        <f aca="false">AVERAGE(AP287,BP287,CP285)</f>
        <v>3.375</v>
      </c>
      <c r="C287" s="18" t="n">
        <f aca="false">AVERAGE(B283:B287)</f>
        <v>3.36</v>
      </c>
      <c r="D287" s="10" t="n">
        <f aca="false">AVERAGE(B278:B287)</f>
        <v>3.38166666666667</v>
      </c>
      <c r="E287" s="5" t="n">
        <f aca="false">AVERAGE(B268:B287)</f>
        <v>3.21125</v>
      </c>
      <c r="F287" s="19"/>
      <c r="G287" s="10" t="n">
        <f aca="false">MAX(AD287:AO287,BD287:BO287,CD287:CO287,DD287:DO287,ED287:EO287,FD287:FO287,GD287:GO287)</f>
        <v>6.8</v>
      </c>
      <c r="H287" s="11" t="n">
        <f aca="false">MEDIAN(AD287:AO287)</f>
        <v>3.15</v>
      </c>
      <c r="I287" s="5" t="n">
        <f aca="false">MIN(AD287:AO287,BD287:BO287,CD287:CO287,DD287:DO287,ED287:EO287,FD287:FO287,GD287:GO287)</f>
        <v>0.6</v>
      </c>
      <c r="J287" s="12" t="n">
        <f aca="false">(G287+I287)/2</f>
        <v>3.7</v>
      </c>
      <c r="AB287" s="8"/>
      <c r="AC287" s="13" t="s">
        <v>43</v>
      </c>
      <c r="AD287" s="15" t="n">
        <v>6.5</v>
      </c>
      <c r="AE287" s="15" t="n">
        <v>6.8</v>
      </c>
      <c r="AF287" s="15" t="n">
        <v>5.6</v>
      </c>
      <c r="AG287" s="15" t="n">
        <v>3.7</v>
      </c>
      <c r="AH287" s="15" t="n">
        <v>2.8</v>
      </c>
      <c r="AI287" s="15" t="n">
        <v>1.3</v>
      </c>
      <c r="AJ287" s="15" t="n">
        <v>1.9</v>
      </c>
      <c r="AK287" s="15" t="n">
        <v>1.6</v>
      </c>
      <c r="AL287" s="15" t="n">
        <v>0.6</v>
      </c>
      <c r="AM287" s="15" t="n">
        <v>2.1</v>
      </c>
      <c r="AN287" s="15" t="n">
        <v>3.5</v>
      </c>
      <c r="AO287" s="15" t="n">
        <v>4.1</v>
      </c>
      <c r="AP287" s="16" t="n">
        <f aca="false">AVERAGE(AD287:AO287)</f>
        <v>3.375</v>
      </c>
    </row>
    <row r="288" customFormat="false" ht="12.75" hidden="false" customHeight="false" outlineLevel="0" collapsed="false">
      <c r="A288" s="17"/>
      <c r="B288" s="5" t="n">
        <f aca="false">AVERAGE(AP288,BP288,CP286)</f>
        <v>2.71666666666667</v>
      </c>
      <c r="C288" s="18" t="n">
        <f aca="false">AVERAGE(B284:B288)</f>
        <v>3.405</v>
      </c>
      <c r="D288" s="10" t="n">
        <f aca="false">AVERAGE(B279:B288)</f>
        <v>3.305</v>
      </c>
      <c r="E288" s="5" t="n">
        <f aca="false">AVERAGE(B269:B288)</f>
        <v>3.18625</v>
      </c>
      <c r="F288" s="19"/>
      <c r="G288" s="10" t="n">
        <f aca="false">MAX(AD288:AO288,BD288:BO288,CD288:CO288,DD288:DO288,ED288:EO288,FD288:FO288,GD288:GO288)</f>
        <v>5.4</v>
      </c>
      <c r="H288" s="11" t="n">
        <f aca="false">MEDIAN(AD288:AO288)</f>
        <v>2.5</v>
      </c>
      <c r="I288" s="5" t="n">
        <f aca="false">MIN(AD288:AO288,BD288:BO288,CD288:CO288,DD288:DO288,ED288:EO288,FD288:FO288,GD288:GO288)</f>
        <v>0.5</v>
      </c>
      <c r="J288" s="12" t="n">
        <f aca="false">(G288+I288)/2</f>
        <v>2.95</v>
      </c>
      <c r="AB288" s="8"/>
      <c r="AC288" s="13" t="s">
        <v>44</v>
      </c>
      <c r="AD288" s="15" t="n">
        <v>5.2</v>
      </c>
      <c r="AE288" s="15" t="n">
        <v>5.1</v>
      </c>
      <c r="AF288" s="15" t="n">
        <v>3.2</v>
      </c>
      <c r="AG288" s="15" t="n">
        <v>3.2</v>
      </c>
      <c r="AH288" s="15" t="n">
        <v>0.5</v>
      </c>
      <c r="AI288" s="15" t="n">
        <v>0.5</v>
      </c>
      <c r="AJ288" s="15" t="n">
        <v>1.8</v>
      </c>
      <c r="AK288" s="15" t="n">
        <v>0.7</v>
      </c>
      <c r="AL288" s="15" t="n">
        <v>2</v>
      </c>
      <c r="AM288" s="15" t="n">
        <v>2</v>
      </c>
      <c r="AN288" s="15" t="n">
        <v>3</v>
      </c>
      <c r="AO288" s="15" t="n">
        <v>5.4</v>
      </c>
      <c r="AP288" s="16" t="n">
        <f aca="false">AVERAGE(AD288:AO288)</f>
        <v>2.71666666666667</v>
      </c>
    </row>
    <row r="289" customFormat="false" ht="12.75" hidden="false" customHeight="false" outlineLevel="0" collapsed="false">
      <c r="A289" s="17"/>
      <c r="B289" s="5" t="n">
        <f aca="false">AVERAGE(AP289,BP289,CP287)</f>
        <v>3.775</v>
      </c>
      <c r="C289" s="18" t="n">
        <f aca="false">AVERAGE(B285:B289)</f>
        <v>3.44666666666667</v>
      </c>
      <c r="D289" s="10" t="n">
        <f aca="false">AVERAGE(B280:B289)</f>
        <v>3.35583333333333</v>
      </c>
      <c r="E289" s="5" t="n">
        <f aca="false">AVERAGE(B270:B289)</f>
        <v>3.2425</v>
      </c>
      <c r="F289" s="19"/>
      <c r="G289" s="10" t="n">
        <f aca="false">MAX(AD289:AO289,BD289:BO289,CD289:CO289,DD289:DO289,ED289:EO289,FD289:FO289,GD289:GO289)</f>
        <v>7.1</v>
      </c>
      <c r="H289" s="11" t="n">
        <f aca="false">MEDIAN(AD289:AO289)</f>
        <v>3.35</v>
      </c>
      <c r="I289" s="5" t="n">
        <f aca="false">MIN(AD289:AO289,BD289:BO289,CD289:CO289,DD289:DO289,ED289:EO289,FD289:FO289,GD289:GO289)</f>
        <v>1.7</v>
      </c>
      <c r="J289" s="12" t="n">
        <f aca="false">(G289+I289)/2</f>
        <v>4.4</v>
      </c>
      <c r="AB289" s="8"/>
      <c r="AC289" s="13" t="s">
        <v>45</v>
      </c>
      <c r="AD289" s="15" t="n">
        <v>7.1</v>
      </c>
      <c r="AE289" s="15" t="n">
        <v>6.3</v>
      </c>
      <c r="AF289" s="15" t="n">
        <v>4.5</v>
      </c>
      <c r="AG289" s="15" t="n">
        <v>4.4</v>
      </c>
      <c r="AH289" s="15" t="n">
        <v>3.3</v>
      </c>
      <c r="AI289" s="15" t="n">
        <v>1.7</v>
      </c>
      <c r="AJ289" s="15" t="n">
        <v>2.5</v>
      </c>
      <c r="AK289" s="15" t="n">
        <v>3.1</v>
      </c>
      <c r="AL289" s="15" t="n">
        <v>3.4</v>
      </c>
      <c r="AM289" s="15" t="n">
        <v>3.4</v>
      </c>
      <c r="AN289" s="15" t="n">
        <v>2.3</v>
      </c>
      <c r="AO289" s="15" t="n">
        <v>3.3</v>
      </c>
      <c r="AP289" s="16" t="n">
        <f aca="false">AVERAGE(AD289:AO289)</f>
        <v>3.775</v>
      </c>
    </row>
    <row r="290" customFormat="false" ht="12.75" hidden="false" customHeight="false" outlineLevel="0" collapsed="false">
      <c r="A290" s="17" t="n">
        <f aca="false">A285+5</f>
        <v>1990</v>
      </c>
      <c r="B290" s="5" t="n">
        <f aca="false">AVERAGE(AP290,BP290,CP288)</f>
        <v>2.725</v>
      </c>
      <c r="C290" s="18" t="n">
        <f aca="false">AVERAGE(B286:B290)</f>
        <v>3.24833333333333</v>
      </c>
      <c r="D290" s="10" t="n">
        <f aca="false">AVERAGE(B281:B290)</f>
        <v>3.25083333333333</v>
      </c>
      <c r="E290" s="5" t="n">
        <f aca="false">AVERAGE(B271:B290)</f>
        <v>3.23083333333333</v>
      </c>
      <c r="F290" s="19"/>
      <c r="G290" s="10" t="n">
        <f aca="false">MAX(AD290:AO290,BD290:BO290,CD290:CO290,DD290:DO290,ED290:EO290,FD290:FO290,GD290:GO290)</f>
        <v>5.4</v>
      </c>
      <c r="H290" s="11" t="n">
        <f aca="false">MEDIAN(AD290:AO290)</f>
        <v>2.3</v>
      </c>
      <c r="I290" s="5" t="n">
        <f aca="false">MIN(AD290:AO290,BD290:BO290,CD290:CO290,DD290:DO290,ED290:EO290,FD290:FO290,GD290:GO290)</f>
        <v>1</v>
      </c>
      <c r="J290" s="12" t="n">
        <f aca="false">(G290+I290)/2</f>
        <v>3.2</v>
      </c>
      <c r="AB290" s="8"/>
      <c r="AC290" s="13" t="s">
        <v>46</v>
      </c>
      <c r="AD290" s="15" t="n">
        <v>4.9</v>
      </c>
      <c r="AE290" s="15" t="n">
        <v>5.4</v>
      </c>
      <c r="AF290" s="15" t="n">
        <v>4.1</v>
      </c>
      <c r="AG290" s="15" t="n">
        <v>2.4</v>
      </c>
      <c r="AH290" s="15" t="n">
        <v>1</v>
      </c>
      <c r="AI290" s="15" t="n">
        <v>2.1</v>
      </c>
      <c r="AJ290" s="15" t="n">
        <v>2.2</v>
      </c>
      <c r="AK290" s="15" t="n">
        <v>1.4</v>
      </c>
      <c r="AL290" s="15" t="n">
        <v>1.2</v>
      </c>
      <c r="AM290" s="15" t="n">
        <v>1.3</v>
      </c>
      <c r="AN290" s="15" t="n">
        <v>3.3</v>
      </c>
      <c r="AO290" s="15" t="n">
        <v>3.4</v>
      </c>
      <c r="AP290" s="16" t="n">
        <f aca="false">AVERAGE(AD290:AO290)</f>
        <v>2.725</v>
      </c>
    </row>
    <row r="291" customFormat="false" ht="12.75" hidden="false" customHeight="false" outlineLevel="0" collapsed="false">
      <c r="A291" s="17"/>
      <c r="B291" s="5" t="n">
        <f aca="false">AVERAGE(AP291,BP291,CP289)</f>
        <v>2.875</v>
      </c>
      <c r="C291" s="18" t="n">
        <f aca="false">AVERAGE(B287:B291)</f>
        <v>3.09333333333333</v>
      </c>
      <c r="D291" s="10" t="n">
        <f aca="false">AVERAGE(B282:B291)</f>
        <v>3.18083333333333</v>
      </c>
      <c r="E291" s="5" t="n">
        <f aca="false">AVERAGE(B272:B291)</f>
        <v>3.18083333333333</v>
      </c>
      <c r="F291" s="19"/>
      <c r="G291" s="10" t="n">
        <f aca="false">MAX(AD291:AO291,BD291:BO291,CD291:CO291,DD291:DO291,ED291:EO291,FD291:FO291,GD291:GO291)</f>
        <v>4.8</v>
      </c>
      <c r="H291" s="11" t="n">
        <f aca="false">MEDIAN(AD291:AO291)</f>
        <v>2.6</v>
      </c>
      <c r="I291" s="5" t="n">
        <f aca="false">MIN(AD291:AO291,BD291:BO291,CD291:CO291,DD291:DO291,ED291:EO291,FD291:FO291,GD291:GO291)</f>
        <v>1.4</v>
      </c>
      <c r="J291" s="12" t="n">
        <f aca="false">(G291+I291)/2</f>
        <v>3.1</v>
      </c>
      <c r="AB291" s="8"/>
      <c r="AC291" s="13" t="s">
        <v>47</v>
      </c>
      <c r="AD291" s="15" t="n">
        <v>4.7</v>
      </c>
      <c r="AE291" s="15" t="n">
        <v>3.7</v>
      </c>
      <c r="AF291" s="15" t="n">
        <v>4.8</v>
      </c>
      <c r="AG291" s="15" t="n">
        <v>3.3</v>
      </c>
      <c r="AH291" s="15" t="n">
        <v>1.7</v>
      </c>
      <c r="AI291" s="15" t="n">
        <v>1.4</v>
      </c>
      <c r="AJ291" s="15" t="n">
        <v>1.9</v>
      </c>
      <c r="AK291" s="15" t="n">
        <v>1.4</v>
      </c>
      <c r="AL291" s="15" t="n">
        <v>2.4</v>
      </c>
      <c r="AM291" s="15" t="n">
        <v>1.9</v>
      </c>
      <c r="AN291" s="15" t="n">
        <v>2.8</v>
      </c>
      <c r="AO291" s="15" t="n">
        <v>4.5</v>
      </c>
      <c r="AP291" s="16" t="n">
        <f aca="false">AVERAGE(AD291:AO291)</f>
        <v>2.875</v>
      </c>
    </row>
    <row r="292" customFormat="false" ht="12.75" hidden="false" customHeight="false" outlineLevel="0" collapsed="false">
      <c r="A292" s="17"/>
      <c r="B292" s="5" t="n">
        <f aca="false">AVERAGE(AP292,BP292,CP290)</f>
        <v>3.14166666666667</v>
      </c>
      <c r="C292" s="18" t="n">
        <f aca="false">AVERAGE(B288:B292)</f>
        <v>3.04666666666667</v>
      </c>
      <c r="D292" s="10" t="n">
        <f aca="false">AVERAGE(B283:B292)</f>
        <v>3.20333333333333</v>
      </c>
      <c r="E292" s="5" t="n">
        <f aca="false">AVERAGE(B273:B292)</f>
        <v>3.21125</v>
      </c>
      <c r="F292" s="19"/>
      <c r="G292" s="10" t="n">
        <f aca="false">MAX(AD292:AO292,BD292:BO292,CD292:CO292,DD292:DO292,ED292:EO292,FD292:FO292,GD292:GO292)</f>
        <v>5.9</v>
      </c>
      <c r="H292" s="11" t="n">
        <f aca="false">MEDIAN(AD292:AO292)</f>
        <v>3.05</v>
      </c>
      <c r="I292" s="5" t="n">
        <f aca="false">MIN(AD292:AO292,BD292:BO292,CD292:CO292,DD292:DO292,ED292:EO292,FD292:FO292,GD292:GO292)</f>
        <v>0.4</v>
      </c>
      <c r="J292" s="12" t="n">
        <f aca="false">(G292+I292)/2</f>
        <v>3.15</v>
      </c>
      <c r="AB292" s="8"/>
      <c r="AC292" s="13" t="s">
        <v>48</v>
      </c>
      <c r="AD292" s="15" t="n">
        <v>5.9</v>
      </c>
      <c r="AE292" s="15" t="n">
        <v>5</v>
      </c>
      <c r="AF292" s="15" t="n">
        <v>4.1</v>
      </c>
      <c r="AG292" s="15" t="n">
        <v>4.1</v>
      </c>
      <c r="AH292" s="15" t="n">
        <v>2.2</v>
      </c>
      <c r="AI292" s="15" t="n">
        <v>1.9</v>
      </c>
      <c r="AJ292" s="15" t="n">
        <v>1.7</v>
      </c>
      <c r="AK292" s="15" t="n">
        <v>0.4</v>
      </c>
      <c r="AL292" s="15" t="n">
        <v>1.8</v>
      </c>
      <c r="AM292" s="15" t="n">
        <v>2.4</v>
      </c>
      <c r="AN292" s="15" t="n">
        <v>3.7</v>
      </c>
      <c r="AO292" s="15" t="n">
        <v>4.5</v>
      </c>
      <c r="AP292" s="16" t="n">
        <f aca="false">AVERAGE(AD292:AO292)</f>
        <v>3.14166666666667</v>
      </c>
    </row>
    <row r="293" customFormat="false" ht="12.75" hidden="false" customHeight="false" outlineLevel="0" collapsed="false">
      <c r="A293" s="17"/>
      <c r="B293" s="5" t="n">
        <f aca="false">AVERAGE(AP293,BP293,CP291)</f>
        <v>3.41666666666667</v>
      </c>
      <c r="C293" s="18" t="n">
        <f aca="false">AVERAGE(B289:B293)</f>
        <v>3.18666666666667</v>
      </c>
      <c r="D293" s="10" t="n">
        <f aca="false">AVERAGE(B284:B293)</f>
        <v>3.29583333333333</v>
      </c>
      <c r="E293" s="5" t="n">
        <f aca="false">AVERAGE(B274:B293)</f>
        <v>3.23291666666667</v>
      </c>
      <c r="F293" s="19"/>
      <c r="G293" s="10" t="n">
        <f aca="false">MAX(AD293:AO293,BD293:BO293,CD293:CO293,DD293:DO293,ED293:EO293,FD293:FO293,GD293:GO293)</f>
        <v>5.9</v>
      </c>
      <c r="H293" s="11" t="n">
        <f aca="false">MEDIAN(AD293:AO293)</f>
        <v>3.05</v>
      </c>
      <c r="I293" s="5" t="n">
        <f aca="false">MIN(AD293:AO293,BD293:BO293,CD293:CO293,DD293:DO293,ED293:EO293,FD293:FO293,GD293:GO293)</f>
        <v>0.6</v>
      </c>
      <c r="J293" s="12" t="n">
        <f aca="false">(G293+I293)/2</f>
        <v>3.25</v>
      </c>
      <c r="AB293" s="8"/>
      <c r="AC293" s="13" t="s">
        <v>49</v>
      </c>
      <c r="AD293" s="15" t="n">
        <v>5.5</v>
      </c>
      <c r="AE293" s="15" t="n">
        <v>5.9</v>
      </c>
      <c r="AF293" s="15" t="n">
        <v>5.2</v>
      </c>
      <c r="AG293" s="15" t="n">
        <v>4.7</v>
      </c>
      <c r="AH293" s="15" t="n">
        <v>3.1</v>
      </c>
      <c r="AI293" s="15" t="n">
        <v>0.6</v>
      </c>
      <c r="AJ293" s="15" t="n">
        <v>3</v>
      </c>
      <c r="AK293" s="15" t="n">
        <v>1.5</v>
      </c>
      <c r="AL293" s="15" t="n">
        <v>1.9</v>
      </c>
      <c r="AM293" s="15" t="n">
        <v>2.1</v>
      </c>
      <c r="AN293" s="15" t="n">
        <v>3</v>
      </c>
      <c r="AO293" s="15" t="n">
        <v>4.5</v>
      </c>
      <c r="AP293" s="16" t="n">
        <f aca="false">AVERAGE(AD293:AO293)</f>
        <v>3.41666666666667</v>
      </c>
    </row>
    <row r="294" customFormat="false" ht="12.75" hidden="false" customHeight="false" outlineLevel="0" collapsed="false">
      <c r="A294" s="17"/>
      <c r="B294" s="5" t="n">
        <f aca="false">AVERAGE(AP294,BP294,CP292)</f>
        <v>2.68333333333333</v>
      </c>
      <c r="C294" s="18" t="n">
        <f aca="false">AVERAGE(B290:B294)</f>
        <v>2.96833333333333</v>
      </c>
      <c r="D294" s="10" t="n">
        <f aca="false">AVERAGE(B285:B294)</f>
        <v>3.2075</v>
      </c>
      <c r="E294" s="5" t="n">
        <f aca="false">AVERAGE(B275:B294)</f>
        <v>3.21</v>
      </c>
      <c r="F294" s="19"/>
      <c r="G294" s="10" t="n">
        <f aca="false">MAX(AD294:AO294,BD294:BO294,CD294:CO294,DD294:DO294,ED294:EO294,FD294:FO294,GD294:GO294)</f>
        <v>5.7</v>
      </c>
      <c r="H294" s="11" t="n">
        <f aca="false">MEDIAN(AD294:AO294)</f>
        <v>2.35</v>
      </c>
      <c r="I294" s="5" t="n">
        <f aca="false">MIN(AD294:AO294,BD294:BO294,CD294:CO294,DD294:DO294,ED294:EO294,FD294:FO294,GD294:GO294)</f>
        <v>-0.3</v>
      </c>
      <c r="J294" s="12" t="n">
        <f aca="false">(G294+I294)/2</f>
        <v>2.7</v>
      </c>
      <c r="AB294" s="8"/>
      <c r="AC294" s="13" t="s">
        <v>50</v>
      </c>
      <c r="AD294" s="15" t="n">
        <v>4.8</v>
      </c>
      <c r="AE294" s="15" t="n">
        <v>5.7</v>
      </c>
      <c r="AF294" s="15" t="n">
        <v>5.1</v>
      </c>
      <c r="AG294" s="15" t="n">
        <v>3.5</v>
      </c>
      <c r="AH294" s="15" t="n">
        <v>2.5</v>
      </c>
      <c r="AI294" s="15" t="n">
        <v>1.5</v>
      </c>
      <c r="AJ294" s="15" t="n">
        <v>1.3</v>
      </c>
      <c r="AK294" s="15" t="n">
        <v>0.3</v>
      </c>
      <c r="AL294" s="15" t="n">
        <v>-0.3</v>
      </c>
      <c r="AM294" s="15" t="n">
        <v>1.9</v>
      </c>
      <c r="AN294" s="15" t="n">
        <v>2.2</v>
      </c>
      <c r="AO294" s="15" t="n">
        <v>3.7</v>
      </c>
      <c r="AP294" s="16" t="n">
        <f aca="false">AVERAGE(AD294:AO294)</f>
        <v>2.68333333333333</v>
      </c>
    </row>
    <row r="295" customFormat="false" ht="12.75" hidden="false" customHeight="false" outlineLevel="0" collapsed="false">
      <c r="A295" s="17" t="n">
        <f aca="false">A290+5</f>
        <v>1995</v>
      </c>
      <c r="B295" s="5" t="n">
        <f aca="false">AVERAGE(AP295,BP295,CP293)</f>
        <v>2.55833333333333</v>
      </c>
      <c r="C295" s="18" t="n">
        <f aca="false">AVERAGE(B291:B295)</f>
        <v>2.935</v>
      </c>
      <c r="D295" s="10" t="n">
        <f aca="false">AVERAGE(B286:B295)</f>
        <v>3.09166666666667</v>
      </c>
      <c r="E295" s="5" t="n">
        <f aca="false">AVERAGE(B276:B295)</f>
        <v>3.18208333333333</v>
      </c>
      <c r="F295" s="19"/>
      <c r="G295" s="10" t="n">
        <f aca="false">MAX(AD295:AO295,BD295:BO295,CD295:CO295,DD295:DO295,ED295:EO295,FD295:FO295,GD295:GO295)</f>
        <v>5.1</v>
      </c>
      <c r="H295" s="11" t="n">
        <f aca="false">MEDIAN(AD295:AO295)</f>
        <v>2.9</v>
      </c>
      <c r="I295" s="5" t="n">
        <f aca="false">MIN(AD295:AO295,BD295:BO295,CD295:CO295,DD295:DO295,ED295:EO295,FD295:FO295,GD295:GO295)</f>
        <v>-1.9</v>
      </c>
      <c r="J295" s="12" t="n">
        <f aca="false">(G295+I295)/2</f>
        <v>1.6</v>
      </c>
      <c r="AB295" s="8"/>
      <c r="AC295" s="13" t="s">
        <v>51</v>
      </c>
      <c r="AD295" s="15" t="n">
        <v>4.7</v>
      </c>
      <c r="AE295" s="15" t="n">
        <v>5.1</v>
      </c>
      <c r="AF295" s="15" t="n">
        <v>4.2</v>
      </c>
      <c r="AG295" s="15" t="n">
        <v>4.2</v>
      </c>
      <c r="AH295" s="15" t="n">
        <v>3</v>
      </c>
      <c r="AI295" s="15" t="n">
        <v>0.6</v>
      </c>
      <c r="AJ295" s="15" t="n">
        <v>-1.9</v>
      </c>
      <c r="AK295" s="15" t="n">
        <v>1.8</v>
      </c>
      <c r="AL295" s="15" t="n">
        <v>1.9</v>
      </c>
      <c r="AM295" s="15" t="n">
        <v>1.1</v>
      </c>
      <c r="AN295" s="15" t="n">
        <v>2.8</v>
      </c>
      <c r="AO295" s="15" t="n">
        <v>3.2</v>
      </c>
      <c r="AP295" s="16" t="n">
        <f aca="false">AVERAGE(AD295:AO295)</f>
        <v>2.55833333333333</v>
      </c>
    </row>
    <row r="296" customFormat="false" ht="12.75" hidden="false" customHeight="false" outlineLevel="0" collapsed="false">
      <c r="A296" s="17"/>
      <c r="B296" s="5" t="n">
        <f aca="false">AVERAGE(AP296,BP296,CP294)</f>
        <v>3.44166666666667</v>
      </c>
      <c r="C296" s="18" t="n">
        <f aca="false">AVERAGE(B292:B296)</f>
        <v>3.04833333333333</v>
      </c>
      <c r="D296" s="10" t="n">
        <f aca="false">AVERAGE(B287:B296)</f>
        <v>3.07083333333333</v>
      </c>
      <c r="E296" s="5" t="n">
        <f aca="false">AVERAGE(B277:B296)</f>
        <v>3.21625</v>
      </c>
      <c r="F296" s="19"/>
      <c r="G296" s="10" t="n">
        <f aca="false">MAX(AD296:AO296,BD296:BO296,CD296:CO296,DD296:DO296,ED296:EO296,FD296:FO296,GD296:GO296)</f>
        <v>5.6</v>
      </c>
      <c r="H296" s="11" t="n">
        <f aca="false">MEDIAN(AD296:AO296)</f>
        <v>3.05</v>
      </c>
      <c r="I296" s="5" t="n">
        <f aca="false">MIN(AD296:AO296,BD296:BO296,CD296:CO296,DD296:DO296,ED296:EO296,FD296:FO296,GD296:GO296)</f>
        <v>0.8</v>
      </c>
      <c r="J296" s="12" t="n">
        <f aca="false">(G296+I296)/2</f>
        <v>3.2</v>
      </c>
      <c r="AB296" s="8"/>
      <c r="AC296" s="13" t="s">
        <v>52</v>
      </c>
      <c r="AD296" s="15" t="n">
        <v>5.5</v>
      </c>
      <c r="AE296" s="15" t="n">
        <v>5.6</v>
      </c>
      <c r="AF296" s="15" t="n">
        <v>5.6</v>
      </c>
      <c r="AG296" s="15" t="n">
        <v>4.6</v>
      </c>
      <c r="AH296" s="15" t="n">
        <v>2.6</v>
      </c>
      <c r="AI296" s="15" t="n">
        <v>0.8</v>
      </c>
      <c r="AJ296" s="15" t="n">
        <v>1.8</v>
      </c>
      <c r="AK296" s="15" t="n">
        <v>1.7</v>
      </c>
      <c r="AL296" s="15" t="n">
        <v>2.7</v>
      </c>
      <c r="AM296" s="15" t="n">
        <v>2.2</v>
      </c>
      <c r="AN296" s="15" t="n">
        <v>3.4</v>
      </c>
      <c r="AO296" s="15" t="n">
        <v>4.8</v>
      </c>
      <c r="AP296" s="16" t="n">
        <f aca="false">AVERAGE(AD296:AO296)</f>
        <v>3.44166666666667</v>
      </c>
    </row>
    <row r="297" customFormat="false" ht="12.75" hidden="false" customHeight="false" outlineLevel="0" collapsed="false">
      <c r="A297" s="17"/>
      <c r="B297" s="5" t="n">
        <f aca="false">AVERAGE(AP297,BP297,CP295)</f>
        <v>3.06666666666667</v>
      </c>
      <c r="C297" s="18" t="n">
        <f aca="false">AVERAGE(B293:B297)</f>
        <v>3.03333333333333</v>
      </c>
      <c r="D297" s="10" t="n">
        <f aca="false">AVERAGE(B288:B297)</f>
        <v>3.04</v>
      </c>
      <c r="E297" s="5" t="n">
        <f aca="false">AVERAGE(B278:B297)</f>
        <v>3.21083333333333</v>
      </c>
      <c r="F297" s="19" t="n">
        <f aca="false">AVERAGE(B248:B297)</f>
        <v>3.01383333333333</v>
      </c>
      <c r="G297" s="10" t="n">
        <f aca="false">MAX(AD297:AO297,BD297:BO297,CD297:CO297,DD297:DO297,ED297:EO297,FD297:FO297,GD297:GO297)</f>
        <v>6.2</v>
      </c>
      <c r="H297" s="11" t="n">
        <f aca="false">MEDIAN(AD297:AO297)</f>
        <v>3.25</v>
      </c>
      <c r="I297" s="5" t="n">
        <f aca="false">MIN(AD297:AO297,BD297:BO297,CD297:CO297,DD297:DO297,ED297:EO297,FD297:FO297,GD297:GO297)</f>
        <v>1</v>
      </c>
      <c r="J297" s="12" t="n">
        <f aca="false">(G297+I297)/2</f>
        <v>3.6</v>
      </c>
      <c r="AB297" s="8"/>
      <c r="AC297" s="13" t="s">
        <v>53</v>
      </c>
      <c r="AD297" s="15" t="n">
        <v>6.2</v>
      </c>
      <c r="AE297" s="15" t="n">
        <v>5.6</v>
      </c>
      <c r="AF297" s="15" t="n">
        <v>4.7</v>
      </c>
      <c r="AG297" s="15" t="n">
        <v>3.8</v>
      </c>
      <c r="AH297" s="15" t="n">
        <v>3.4</v>
      </c>
      <c r="AI297" s="15" t="n">
        <v>3.1</v>
      </c>
      <c r="AJ297" s="15" t="n">
        <v>1.9</v>
      </c>
      <c r="AK297" s="15" t="n">
        <v>1.2</v>
      </c>
      <c r="AL297" s="15" t="n">
        <v>1.2</v>
      </c>
      <c r="AM297" s="15" t="n">
        <v>1</v>
      </c>
      <c r="AN297" s="15" t="n">
        <v>1.3</v>
      </c>
      <c r="AO297" s="15" t="n">
        <v>3.4</v>
      </c>
      <c r="AP297" s="16" t="n">
        <f aca="false">AVERAGE(AD297:AO297)</f>
        <v>3.06666666666667</v>
      </c>
    </row>
    <row r="298" customFormat="false" ht="12.75" hidden="false" customHeight="false" outlineLevel="0" collapsed="false">
      <c r="A298" s="17"/>
      <c r="B298" s="5" t="n">
        <f aca="false">AVERAGE(AP298,BP298,CP296)</f>
        <v>3</v>
      </c>
      <c r="C298" s="18" t="n">
        <f aca="false">AVERAGE(B294:B298)</f>
        <v>2.95</v>
      </c>
      <c r="D298" s="10" t="n">
        <f aca="false">AVERAGE(B289:B298)</f>
        <v>3.06833333333333</v>
      </c>
      <c r="E298" s="5" t="n">
        <f aca="false">AVERAGE(B279:B298)</f>
        <v>3.18666666666667</v>
      </c>
      <c r="F298" s="19" t="n">
        <f aca="false">AVERAGE(B249:B298)</f>
        <v>3.01866666666667</v>
      </c>
      <c r="G298" s="10" t="n">
        <f aca="false">MAX(AD298:AO298,BD298:BO298,CD298:CO298,DD298:DO298,ED298:EO298,FD298:FO298,GD298:GO298)</f>
        <v>5.2</v>
      </c>
      <c r="H298" s="11" t="n">
        <f aca="false">MEDIAN(AD298:AO298)</f>
        <v>2.75</v>
      </c>
      <c r="I298" s="5" t="n">
        <f aca="false">MIN(AD298:AO298,BD298:BO298,CD298:CO298,DD298:DO298,ED298:EO298,FD298:FO298,GD298:GO298)</f>
        <v>1</v>
      </c>
      <c r="J298" s="12" t="n">
        <f aca="false">(G298+I298)/2</f>
        <v>3.1</v>
      </c>
      <c r="AB298" s="8"/>
      <c r="AC298" s="13" t="s">
        <v>54</v>
      </c>
      <c r="AD298" s="15" t="n">
        <v>4.8</v>
      </c>
      <c r="AE298" s="15" t="n">
        <v>5.2</v>
      </c>
      <c r="AF298" s="15" t="n">
        <v>3.9</v>
      </c>
      <c r="AG298" s="15" t="n">
        <v>2.7</v>
      </c>
      <c r="AH298" s="15" t="n">
        <v>2.8</v>
      </c>
      <c r="AI298" s="15" t="n">
        <v>1.9</v>
      </c>
      <c r="AJ298" s="15" t="n">
        <v>1.4</v>
      </c>
      <c r="AK298" s="15" t="n">
        <v>1</v>
      </c>
      <c r="AL298" s="15" t="n">
        <v>2.3</v>
      </c>
      <c r="AM298" s="15" t="n">
        <v>1.9</v>
      </c>
      <c r="AN298" s="15" t="n">
        <v>3.1</v>
      </c>
      <c r="AO298" s="15" t="n">
        <v>5</v>
      </c>
      <c r="AP298" s="16" t="n">
        <f aca="false">AVERAGE(AD298:AO298)</f>
        <v>3</v>
      </c>
    </row>
    <row r="299" customFormat="false" ht="12.75" hidden="false" customHeight="false" outlineLevel="0" collapsed="false">
      <c r="A299" s="17"/>
      <c r="B299" s="5" t="n">
        <f aca="false">AVERAGE(AP299,BP299,CP297)</f>
        <v>3.39166666666667</v>
      </c>
      <c r="C299" s="18" t="n">
        <f aca="false">AVERAGE(B295:B299)</f>
        <v>3.09166666666667</v>
      </c>
      <c r="D299" s="10" t="n">
        <f aca="false">AVERAGE(B290:B299)</f>
        <v>3.03</v>
      </c>
      <c r="E299" s="5" t="n">
        <f aca="false">AVERAGE(B280:B299)</f>
        <v>3.19291666666667</v>
      </c>
      <c r="F299" s="19" t="n">
        <f aca="false">AVERAGE(B250:B299)</f>
        <v>3.03633333333333</v>
      </c>
      <c r="G299" s="10" t="n">
        <f aca="false">MAX(AD299:AO299,BD299:BO299,CD299:CO299,DD299:DO299,ED299:EO299,FD299:FO299,GD299:GO299)</f>
        <v>6.2</v>
      </c>
      <c r="H299" s="11" t="n">
        <f aca="false">MEDIAN(AD299:AO299)</f>
        <v>3.25</v>
      </c>
      <c r="I299" s="5" t="n">
        <f aca="false">MIN(AD299:AO299,BD299:BO299,CD299:CO299,DD299:DO299,ED299:EO299,FD299:FO299,GD299:GO299)</f>
        <v>1.1</v>
      </c>
      <c r="J299" s="12" t="n">
        <f aca="false">(G299+I299)/2</f>
        <v>3.65</v>
      </c>
      <c r="AB299" s="8"/>
      <c r="AC299" s="13" t="s">
        <v>55</v>
      </c>
      <c r="AD299" s="15" t="n">
        <v>5.1</v>
      </c>
      <c r="AE299" s="15" t="n">
        <v>6.2</v>
      </c>
      <c r="AF299" s="15" t="n">
        <v>5</v>
      </c>
      <c r="AG299" s="15" t="n">
        <v>3.8</v>
      </c>
      <c r="AH299" s="15" t="n">
        <v>3</v>
      </c>
      <c r="AI299" s="15" t="n">
        <v>1.1</v>
      </c>
      <c r="AJ299" s="15" t="n">
        <v>1.6</v>
      </c>
      <c r="AK299" s="15" t="n">
        <v>1.8</v>
      </c>
      <c r="AL299" s="15" t="n">
        <v>3.2</v>
      </c>
      <c r="AM299" s="15" t="n">
        <v>3</v>
      </c>
      <c r="AN299" s="15" t="n">
        <v>3.3</v>
      </c>
      <c r="AO299" s="15" t="n">
        <v>3.6</v>
      </c>
      <c r="AP299" s="16" t="n">
        <f aca="false">AVERAGE(AD299:AO299)</f>
        <v>3.39166666666667</v>
      </c>
    </row>
    <row r="300" customFormat="false" ht="12.75" hidden="false" customHeight="false" outlineLevel="0" collapsed="false">
      <c r="A300" s="17" t="n">
        <f aca="false">A295+5</f>
        <v>2000</v>
      </c>
      <c r="B300" s="5" t="n">
        <f aca="false">AVERAGE(AP300,BP300,CP298)</f>
        <v>3.19166666666667</v>
      </c>
      <c r="C300" s="18" t="n">
        <f aca="false">AVERAGE(B296:B300)</f>
        <v>3.21833333333333</v>
      </c>
      <c r="D300" s="10" t="n">
        <f aca="false">AVERAGE(B291:B300)</f>
        <v>3.07666666666667</v>
      </c>
      <c r="E300" s="5" t="n">
        <f aca="false">AVERAGE(B281:B300)</f>
        <v>3.16375</v>
      </c>
      <c r="F300" s="19" t="n">
        <f aca="false">AVERAGE(B251:B300)</f>
        <v>3.04916666666667</v>
      </c>
      <c r="G300" s="10" t="n">
        <f aca="false">MAX(AD300:AO300,BD300:BO300,CD300:CO300,DD300:DO300,ED300:EO300,FD300:FO300,GD300:GO300)</f>
        <v>5.1</v>
      </c>
      <c r="H300" s="11" t="n">
        <f aca="false">MEDIAN(AD300:AO300)</f>
        <v>2.95</v>
      </c>
      <c r="I300" s="5" t="n">
        <f aca="false">MIN(AD300:AO300,BD300:BO300,CD300:CO300,DD300:DO300,ED300:EO300,FD300:FO300,GD300:GO300)</f>
        <v>1.2</v>
      </c>
      <c r="J300" s="12" t="n">
        <f aca="false">(G300+I300)/2</f>
        <v>3.15</v>
      </c>
      <c r="AB300" s="8"/>
      <c r="AC300" s="13" t="s">
        <v>56</v>
      </c>
      <c r="AD300" s="15" t="n">
        <v>4.8</v>
      </c>
      <c r="AE300" s="15" t="n">
        <v>4.9</v>
      </c>
      <c r="AF300" s="15" t="n">
        <v>4.2</v>
      </c>
      <c r="AG300" s="15" t="n">
        <v>2.8</v>
      </c>
      <c r="AH300" s="15" t="n">
        <v>2.1</v>
      </c>
      <c r="AI300" s="15" t="n">
        <v>1.5</v>
      </c>
      <c r="AJ300" s="15" t="n">
        <v>3.1</v>
      </c>
      <c r="AK300" s="15" t="n">
        <v>1.2</v>
      </c>
      <c r="AL300" s="15" t="n">
        <v>3.5</v>
      </c>
      <c r="AM300" s="15" t="n">
        <v>2.6</v>
      </c>
      <c r="AN300" s="15" t="n">
        <v>2.5</v>
      </c>
      <c r="AO300" s="15" t="n">
        <v>5.1</v>
      </c>
      <c r="AP300" s="16" t="n">
        <f aca="false">AVERAGE(AD300:AO300)</f>
        <v>3.19166666666667</v>
      </c>
    </row>
    <row r="301" customFormat="false" ht="12.75" hidden="false" customHeight="false" outlineLevel="0" collapsed="false">
      <c r="A301" s="17"/>
      <c r="B301" s="5" t="n">
        <f aca="false">AVERAGE(AP301,BP301,CP299)</f>
        <v>3.375</v>
      </c>
      <c r="C301" s="18" t="n">
        <f aca="false">AVERAGE(B297:B301)</f>
        <v>3.205</v>
      </c>
      <c r="D301" s="10" t="n">
        <f aca="false">AVERAGE(B292:B301)</f>
        <v>3.12666666666667</v>
      </c>
      <c r="E301" s="5" t="n">
        <f aca="false">AVERAGE(B282:B301)</f>
        <v>3.15375</v>
      </c>
      <c r="F301" s="19" t="n">
        <f aca="false">AVERAGE(B252:B301)</f>
        <v>3.063</v>
      </c>
      <c r="G301" s="10" t="n">
        <f aca="false">MAX(AD301:AO301,BD301:BO301,CD301:CO301,DD301:DO301,ED301:EO301,FD301:FO301,GD301:GO301)</f>
        <v>5.1</v>
      </c>
      <c r="H301" s="11" t="n">
        <f aca="false">MEDIAN(AD301:AO301)</f>
        <v>3</v>
      </c>
      <c r="I301" s="5" t="n">
        <f aca="false">MIN(AD301:AO301,BD301:BO301,CD301:CO301,DD301:DO301,ED301:EO301,FD301:FO301,GD301:GO301)</f>
        <v>1.6</v>
      </c>
      <c r="J301" s="12" t="n">
        <f aca="false">(G301+I301)/2</f>
        <v>3.35</v>
      </c>
      <c r="AB301" s="8"/>
      <c r="AC301" s="13" t="s">
        <v>57</v>
      </c>
      <c r="AD301" s="15" t="n">
        <v>5.1</v>
      </c>
      <c r="AE301" s="15" t="n">
        <v>4.8</v>
      </c>
      <c r="AF301" s="15" t="n">
        <v>5.1</v>
      </c>
      <c r="AG301" s="15" t="n">
        <v>4.3</v>
      </c>
      <c r="AH301" s="15" t="n">
        <v>2.3</v>
      </c>
      <c r="AI301" s="15" t="n">
        <v>1.6</v>
      </c>
      <c r="AJ301" s="15" t="n">
        <v>2.5</v>
      </c>
      <c r="AK301" s="15" t="n">
        <v>1.8</v>
      </c>
      <c r="AL301" s="15" t="n">
        <v>2.7</v>
      </c>
      <c r="AM301" s="15" t="n">
        <v>2.6</v>
      </c>
      <c r="AN301" s="15" t="n">
        <v>3.3</v>
      </c>
      <c r="AO301" s="15" t="n">
        <v>4.4</v>
      </c>
      <c r="AP301" s="16" t="n">
        <f aca="false">AVERAGE(AD301:AO301)</f>
        <v>3.375</v>
      </c>
    </row>
    <row r="302" customFormat="false" ht="12.75" hidden="false" customHeight="false" outlineLevel="0" collapsed="false">
      <c r="A302" s="17"/>
      <c r="B302" s="5" t="n">
        <f aca="false">AVERAGE(AP302,BP302,CP300)</f>
        <v>3.54166666666667</v>
      </c>
      <c r="C302" s="18" t="n">
        <f aca="false">AVERAGE(B298:B302)</f>
        <v>3.3</v>
      </c>
      <c r="D302" s="10" t="n">
        <f aca="false">AVERAGE(B293:B302)</f>
        <v>3.16666666666667</v>
      </c>
      <c r="E302" s="5" t="n">
        <f aca="false">AVERAGE(B283:B302)</f>
        <v>3.185</v>
      </c>
      <c r="F302" s="19" t="n">
        <f aca="false">AVERAGE(B253:B302)</f>
        <v>3.07733333333333</v>
      </c>
      <c r="G302" s="10" t="n">
        <f aca="false">MAX(AD302:AO302,BD302:BO302,CD302:CO302,DD302:DO302,ED302:EO302,FD302:FO302,GD302:GO302)</f>
        <v>6.8</v>
      </c>
      <c r="H302" s="11" t="n">
        <f aca="false">MEDIAN(AD302:AO302)</f>
        <v>3.35</v>
      </c>
      <c r="I302" s="5" t="n">
        <f aca="false">MIN(AD302:AO302,BD302:BO302,CD302:CO302,DD302:DO302,ED302:EO302,FD302:FO302,GD302:GO302)</f>
        <v>1.5</v>
      </c>
      <c r="J302" s="12" t="n">
        <f aca="false">(G302+I302)/2</f>
        <v>4.15</v>
      </c>
      <c r="AB302" s="8"/>
      <c r="AC302" s="13" t="s">
        <v>58</v>
      </c>
      <c r="AD302" s="15" t="n">
        <v>6.5</v>
      </c>
      <c r="AE302" s="15" t="n">
        <v>6.8</v>
      </c>
      <c r="AF302" s="15" t="n">
        <v>4.2</v>
      </c>
      <c r="AG302" s="15" t="n">
        <v>4.5</v>
      </c>
      <c r="AH302" s="15" t="n">
        <v>1.9</v>
      </c>
      <c r="AI302" s="15" t="n">
        <v>1.5</v>
      </c>
      <c r="AJ302" s="15" t="n">
        <v>2.7</v>
      </c>
      <c r="AK302" s="15" t="n">
        <v>1.5</v>
      </c>
      <c r="AL302" s="15" t="n">
        <v>1.6</v>
      </c>
      <c r="AM302" s="15" t="n">
        <v>2.7</v>
      </c>
      <c r="AN302" s="15" t="n">
        <v>4</v>
      </c>
      <c r="AO302" s="15" t="n">
        <v>4.6</v>
      </c>
      <c r="AP302" s="16" t="n">
        <f aca="false">AVERAGE(AD302:AO302)</f>
        <v>3.54166666666667</v>
      </c>
    </row>
    <row r="303" customFormat="false" ht="12.75" hidden="false" customHeight="false" outlineLevel="0" collapsed="false">
      <c r="A303" s="17"/>
      <c r="B303" s="5" t="n">
        <f aca="false">AVERAGE(AP303,BP303,CP301)</f>
        <v>2.89166666666667</v>
      </c>
      <c r="C303" s="18" t="n">
        <f aca="false">AVERAGE(B299:B303)</f>
        <v>3.27833333333333</v>
      </c>
      <c r="D303" s="10" t="n">
        <f aca="false">AVERAGE(B294:B303)</f>
        <v>3.11416666666667</v>
      </c>
      <c r="E303" s="5" t="n">
        <f aca="false">AVERAGE(B284:B303)</f>
        <v>3.205</v>
      </c>
      <c r="F303" s="19" t="n">
        <f aca="false">AVERAGE(B254:B303)</f>
        <v>3.079</v>
      </c>
      <c r="G303" s="10" t="n">
        <f aca="false">MAX(AD303:AO303,BD303:BO303,CD303:CO303,DD303:DO303,ED303:EO303,FD303:FO303,GD303:GO303)</f>
        <v>5.7</v>
      </c>
      <c r="H303" s="11" t="n">
        <f aca="false">MEDIAN(AD303:AO303)</f>
        <v>2.4</v>
      </c>
      <c r="I303" s="5" t="n">
        <f aca="false">MIN(AD303:AO303,BD303:BO303,CD303:CO303,DD303:DO303,ED303:EO303,FD303:FO303,GD303:GO303)</f>
        <v>0.7</v>
      </c>
      <c r="J303" s="12" t="n">
        <f aca="false">(G303+I303)/2</f>
        <v>3.2</v>
      </c>
      <c r="AB303" s="8"/>
      <c r="AC303" s="13" t="s">
        <v>59</v>
      </c>
      <c r="AD303" s="15" t="n">
        <v>5.7</v>
      </c>
      <c r="AE303" s="15" t="n">
        <v>4.7</v>
      </c>
      <c r="AF303" s="15" t="n">
        <v>5.2</v>
      </c>
      <c r="AG303" s="15" t="n">
        <v>4.5</v>
      </c>
      <c r="AH303" s="15" t="n">
        <v>2</v>
      </c>
      <c r="AI303" s="15" t="n">
        <v>0.7</v>
      </c>
      <c r="AJ303" s="15" t="n">
        <v>0.9</v>
      </c>
      <c r="AK303" s="15" t="n">
        <v>2.7</v>
      </c>
      <c r="AL303" s="15" t="n">
        <v>0.9</v>
      </c>
      <c r="AM303" s="15" t="n">
        <v>2.1</v>
      </c>
      <c r="AN303" s="15" t="n">
        <v>1.8</v>
      </c>
      <c r="AO303" s="15" t="n">
        <v>3.5</v>
      </c>
      <c r="AP303" s="16" t="n">
        <f aca="false">AVERAGE(AD303:AO303)</f>
        <v>2.89166666666667</v>
      </c>
    </row>
    <row r="304" customFormat="false" ht="12.75" hidden="false" customHeight="false" outlineLevel="0" collapsed="false">
      <c r="A304" s="17"/>
      <c r="B304" s="5" t="n">
        <f aca="false">AVERAGE(AP304,BP304,CP302)</f>
        <v>2.76666666666667</v>
      </c>
      <c r="C304" s="18" t="n">
        <f aca="false">AVERAGE(B300:B304)</f>
        <v>3.15333333333333</v>
      </c>
      <c r="D304" s="10" t="n">
        <f aca="false">AVERAGE(B295:B304)</f>
        <v>3.1225</v>
      </c>
      <c r="E304" s="5" t="n">
        <f aca="false">AVERAGE(B285:B304)</f>
        <v>3.165</v>
      </c>
      <c r="F304" s="19" t="n">
        <f aca="false">AVERAGE(B255:B304)</f>
        <v>3.08483333333333</v>
      </c>
      <c r="G304" s="10" t="n">
        <f aca="false">MAX(AD304:AO304,BD304:BO304,CD304:CO304,DD304:DO304,ED304:EO304,FD304:FO304,GD304:GO304)</f>
        <v>5.3</v>
      </c>
      <c r="H304" s="11" t="n">
        <f aca="false">MEDIAN(AD304:AO304)</f>
        <v>2.6</v>
      </c>
      <c r="I304" s="5" t="n">
        <f aca="false">MIN(AD304:AO304,BD304:BO304,CD304:CO304,DD304:DO304,ED304:EO304,FD304:FO304,GD304:GO304)</f>
        <v>0.5</v>
      </c>
      <c r="J304" s="12" t="n">
        <f aca="false">(G304+I304)/2</f>
        <v>2.9</v>
      </c>
      <c r="AB304" s="8"/>
      <c r="AC304" s="13" t="s">
        <v>60</v>
      </c>
      <c r="AD304" s="15" t="n">
        <v>5.3</v>
      </c>
      <c r="AE304" s="15" t="n">
        <v>4.7</v>
      </c>
      <c r="AF304" s="15" t="n">
        <v>4.7</v>
      </c>
      <c r="AG304" s="15" t="n">
        <v>3.7</v>
      </c>
      <c r="AH304" s="15" t="n">
        <v>2.5</v>
      </c>
      <c r="AI304" s="15" t="n">
        <v>1.7</v>
      </c>
      <c r="AJ304" s="15" t="n">
        <v>1.7</v>
      </c>
      <c r="AK304" s="15" t="n">
        <v>0.5</v>
      </c>
      <c r="AL304" s="15" t="n">
        <v>1</v>
      </c>
      <c r="AM304" s="15" t="n">
        <v>1.2</v>
      </c>
      <c r="AN304" s="15" t="n">
        <v>2.7</v>
      </c>
      <c r="AO304" s="15" t="n">
        <v>3.5</v>
      </c>
      <c r="AP304" s="16" t="n">
        <f aca="false">AVERAGE(AD304:AO304)</f>
        <v>2.76666666666667</v>
      </c>
    </row>
    <row r="305" customFormat="false" ht="12.75" hidden="false" customHeight="false" outlineLevel="0" collapsed="false">
      <c r="A305" s="17" t="n">
        <f aca="false">A300+5</f>
        <v>2005</v>
      </c>
      <c r="B305" s="5" t="n">
        <f aca="false">AVERAGE(AP305,BP305,CP303)</f>
        <v>3.49444444444444</v>
      </c>
      <c r="C305" s="18" t="n">
        <f aca="false">AVERAGE(B301:B305)</f>
        <v>3.21388888888889</v>
      </c>
      <c r="D305" s="10" t="n">
        <f aca="false">AVERAGE(B296:B305)</f>
        <v>3.21611111111111</v>
      </c>
      <c r="E305" s="5" t="n">
        <f aca="false">AVERAGE(B286:B305)</f>
        <v>3.15388888888889</v>
      </c>
      <c r="F305" s="19" t="n">
        <f aca="false">AVERAGE(B256:B305)</f>
        <v>3.09938888888889</v>
      </c>
      <c r="G305" s="10" t="n">
        <f aca="false">MAX(AD305:AO305,BD305:BO305,CD305:CO305,DD305:DO305,ED305:EO305,FD305:FO305,GD305:GO305)</f>
        <v>6.6</v>
      </c>
      <c r="H305" s="11" t="n">
        <f aca="false">MEDIAN(AD305:AO305)</f>
        <v>3.4</v>
      </c>
      <c r="I305" s="5" t="n">
        <f aca="false">MIN(AD305:AO305,BD305:BO305,CD305:CO305,DD305:DO305,ED305:EO305,FD305:FO305,GD305:GO305)</f>
        <v>1.2</v>
      </c>
      <c r="J305" s="12" t="n">
        <f aca="false">(G305+I305)/2</f>
        <v>3.9</v>
      </c>
      <c r="AB305" s="8"/>
      <c r="AC305" s="13" t="s">
        <v>61</v>
      </c>
      <c r="AD305" s="15" t="n">
        <v>5.6</v>
      </c>
      <c r="AE305" s="20" t="n">
        <f aca="false">(AE302+AE303+AE304+AE306+AE307+AE308)/6</f>
        <v>5.53333333333333</v>
      </c>
      <c r="AF305" s="15" t="n">
        <v>5</v>
      </c>
      <c r="AG305" s="15" t="n">
        <v>3.8</v>
      </c>
      <c r="AH305" s="15" t="n">
        <v>2</v>
      </c>
      <c r="AI305" s="15" t="n">
        <v>2.3</v>
      </c>
      <c r="AJ305" s="15" t="n">
        <v>1.2</v>
      </c>
      <c r="AK305" s="15" t="n">
        <v>1.5</v>
      </c>
      <c r="AL305" s="15" t="n">
        <v>1.3</v>
      </c>
      <c r="AM305" s="15" t="n">
        <v>3</v>
      </c>
      <c r="AN305" s="15" t="n">
        <v>4.1</v>
      </c>
      <c r="AO305" s="15" t="n">
        <v>6.6</v>
      </c>
      <c r="AP305" s="16" t="n">
        <f aca="false">AVERAGE(AD305:AO305)</f>
        <v>3.49444444444444</v>
      </c>
    </row>
    <row r="306" customFormat="false" ht="12.75" hidden="false" customHeight="false" outlineLevel="0" collapsed="false">
      <c r="A306" s="17"/>
      <c r="B306" s="5" t="n">
        <f aca="false">AVERAGE(AP306,BP306,CP304)</f>
        <v>2.95833333333333</v>
      </c>
      <c r="C306" s="18" t="n">
        <f aca="false">AVERAGE(B302:B306)</f>
        <v>3.13055555555556</v>
      </c>
      <c r="D306" s="10" t="n">
        <f aca="false">AVERAGE(B297:B306)</f>
        <v>3.16777777777778</v>
      </c>
      <c r="E306" s="5" t="n">
        <f aca="false">AVERAGE(B287:B306)</f>
        <v>3.11930555555556</v>
      </c>
      <c r="F306" s="19" t="n">
        <f aca="false">AVERAGE(B257:B306)</f>
        <v>3.09138888888889</v>
      </c>
      <c r="G306" s="10" t="n">
        <f aca="false">MAX(AD306:AO306,BD306:BO306,CD306:CO306,DD306:DO306,ED306:EO306,FD306:FO306,GD306:GO306)</f>
        <v>5.9</v>
      </c>
      <c r="H306" s="11" t="n">
        <f aca="false">MEDIAN(AD306:AO306)</f>
        <v>2.55</v>
      </c>
      <c r="I306" s="5" t="n">
        <f aca="false">MIN(AD306:AO306,BD306:BO306,CD306:CO306,DD306:DO306,ED306:EO306,FD306:FO306,GD306:GO306)</f>
        <v>0.9</v>
      </c>
      <c r="J306" s="12" t="n">
        <f aca="false">(G306+I306)/2</f>
        <v>3.4</v>
      </c>
      <c r="AB306" s="8"/>
      <c r="AC306" s="13" t="s">
        <v>62</v>
      </c>
      <c r="AD306" s="15" t="n">
        <v>5</v>
      </c>
      <c r="AE306" s="15" t="n">
        <v>5.9</v>
      </c>
      <c r="AF306" s="15" t="n">
        <v>4.6</v>
      </c>
      <c r="AG306" s="15" t="n">
        <v>5.2</v>
      </c>
      <c r="AH306" s="15" t="n">
        <v>3.7</v>
      </c>
      <c r="AI306" s="15" t="n">
        <v>1.2</v>
      </c>
      <c r="AJ306" s="15" t="n">
        <v>1.1</v>
      </c>
      <c r="AK306" s="15" t="n">
        <v>1.5</v>
      </c>
      <c r="AL306" s="15" t="n">
        <v>0.9</v>
      </c>
      <c r="AM306" s="15" t="n">
        <v>1.5</v>
      </c>
      <c r="AN306" s="15" t="n">
        <v>1.3</v>
      </c>
      <c r="AO306" s="15" t="n">
        <v>3.6</v>
      </c>
      <c r="AP306" s="16" t="n">
        <f aca="false">AVERAGE(AD306:AO306)</f>
        <v>2.95833333333333</v>
      </c>
    </row>
    <row r="307" customFormat="false" ht="12.75" hidden="false" customHeight="false" outlineLevel="0" collapsed="false">
      <c r="A307" s="17"/>
      <c r="B307" s="5" t="n">
        <f aca="false">AVERAGE(AP307,BP307,CP305)</f>
        <v>3.1</v>
      </c>
      <c r="C307" s="18" t="n">
        <f aca="false">AVERAGE(B303:B307)</f>
        <v>3.04222222222222</v>
      </c>
      <c r="D307" s="10" t="n">
        <f aca="false">AVERAGE(B298:B307)</f>
        <v>3.17111111111111</v>
      </c>
      <c r="E307" s="5" t="n">
        <f aca="false">AVERAGE(B288:B307)</f>
        <v>3.10555555555556</v>
      </c>
      <c r="F307" s="19" t="n">
        <f aca="false">AVERAGE(B258:B307)</f>
        <v>3.08888888888889</v>
      </c>
      <c r="G307" s="10" t="n">
        <f aca="false">MAX(AD307:AO307,BD307:BO307,CD307:CO307,DD307:DO307,ED307:EO307,FD307:FO307,GD307:GO307)</f>
        <v>5.6</v>
      </c>
      <c r="H307" s="11" t="n">
        <f aca="false">MEDIAN(AD307:AO307)</f>
        <v>2.95</v>
      </c>
      <c r="I307" s="5" t="n">
        <f aca="false">MIN(AD307:AO307,BD307:BO307,CD307:CO307,DD307:DO307,ED307:EO307,FD307:FO307,GD307:GO307)</f>
        <v>0.1</v>
      </c>
      <c r="J307" s="12" t="n">
        <f aca="false">(G307+I307)/2</f>
        <v>2.85</v>
      </c>
      <c r="AB307" s="8"/>
      <c r="AC307" s="13" t="s">
        <v>63</v>
      </c>
      <c r="AD307" s="15" t="n">
        <v>5.3</v>
      </c>
      <c r="AE307" s="15" t="n">
        <v>5.6</v>
      </c>
      <c r="AF307" s="15" t="n">
        <v>4.8</v>
      </c>
      <c r="AG307" s="15" t="n">
        <v>3.5</v>
      </c>
      <c r="AH307" s="15" t="n">
        <v>3</v>
      </c>
      <c r="AI307" s="15" t="n">
        <v>0.1</v>
      </c>
      <c r="AJ307" s="15" t="n">
        <v>0.4</v>
      </c>
      <c r="AK307" s="15" t="n">
        <v>2.7</v>
      </c>
      <c r="AL307" s="15" t="n">
        <v>2</v>
      </c>
      <c r="AM307" s="15" t="n">
        <v>1.9</v>
      </c>
      <c r="AN307" s="15" t="n">
        <v>2.9</v>
      </c>
      <c r="AO307" s="15" t="n">
        <v>5</v>
      </c>
      <c r="AP307" s="16" t="n">
        <f aca="false">AVERAGE(AD307:AO307)</f>
        <v>3.1</v>
      </c>
    </row>
    <row r="308" customFormat="false" ht="12.75" hidden="false" customHeight="false" outlineLevel="0" collapsed="false">
      <c r="A308" s="17"/>
      <c r="B308" s="5" t="n">
        <f aca="false">AVERAGE(AP308,BP308,CP306)</f>
        <v>3.15</v>
      </c>
      <c r="C308" s="18" t="n">
        <f aca="false">AVERAGE(B304:B308)</f>
        <v>3.09388888888889</v>
      </c>
      <c r="D308" s="10" t="n">
        <f aca="false">AVERAGE(B299:B308)</f>
        <v>3.18611111111111</v>
      </c>
      <c r="E308" s="5" t="n">
        <f aca="false">AVERAGE(B289:B308)</f>
        <v>3.12722222222222</v>
      </c>
      <c r="F308" s="19" t="n">
        <f aca="false">AVERAGE(B259:B308)</f>
        <v>3.09305555555556</v>
      </c>
      <c r="G308" s="10" t="n">
        <f aca="false">MAX(AD308:AO308,BD308:BO308,CD308:CO308,DD308:DO308,ED308:EO308,FD308:FO308,GD308:GO308)</f>
        <v>5.5</v>
      </c>
      <c r="H308" s="11" t="n">
        <f aca="false">MEDIAN(AD308:AO308)</f>
        <v>2.75</v>
      </c>
      <c r="I308" s="5" t="n">
        <f aca="false">MIN(AD308:AO308,BD308:BO308,CD308:CO308,DD308:DO308,ED308:EO308,FD308:FO308,GD308:GO308)</f>
        <v>1</v>
      </c>
      <c r="J308" s="12" t="n">
        <f aca="false">(G308+I308)/2</f>
        <v>3.25</v>
      </c>
      <c r="AB308" s="8"/>
      <c r="AC308" s="13" t="s">
        <v>64</v>
      </c>
      <c r="AD308" s="15" t="n">
        <v>5.3</v>
      </c>
      <c r="AE308" s="15" t="n">
        <v>5.5</v>
      </c>
      <c r="AF308" s="15" t="n">
        <v>5.1</v>
      </c>
      <c r="AG308" s="15" t="n">
        <v>4.2</v>
      </c>
      <c r="AH308" s="15" t="n">
        <v>3.2</v>
      </c>
      <c r="AI308" s="15" t="n">
        <v>2</v>
      </c>
      <c r="AJ308" s="15" t="n">
        <v>2</v>
      </c>
      <c r="AK308" s="15" t="n">
        <v>1.5</v>
      </c>
      <c r="AL308" s="15" t="n">
        <v>2.3</v>
      </c>
      <c r="AM308" s="15" t="n">
        <v>1</v>
      </c>
      <c r="AN308" s="15" t="n">
        <v>1.6</v>
      </c>
      <c r="AO308" s="15" t="n">
        <v>4.1</v>
      </c>
      <c r="AP308" s="16" t="n">
        <f aca="false">AVERAGE(AD308:AO308)</f>
        <v>3.15</v>
      </c>
    </row>
    <row r="309" customFormat="false" ht="12.75" hidden="false" customHeight="false" outlineLevel="0" collapsed="false">
      <c r="A309" s="17"/>
      <c r="B309" s="5" t="n">
        <f aca="false">AVERAGE(AP309,BP309,CP307)</f>
        <v>3.24166666666667</v>
      </c>
      <c r="C309" s="18" t="n">
        <f aca="false">AVERAGE(B305:B309)</f>
        <v>3.18888888888889</v>
      </c>
      <c r="D309" s="10" t="n">
        <f aca="false">AVERAGE(B300:B309)</f>
        <v>3.17111111111111</v>
      </c>
      <c r="E309" s="5" t="n">
        <f aca="false">AVERAGE(B290:B309)</f>
        <v>3.10055555555556</v>
      </c>
      <c r="F309" s="19" t="n">
        <f aca="false">AVERAGE(B260:B309)</f>
        <v>3.11138888888889</v>
      </c>
      <c r="G309" s="10" t="n">
        <f aca="false">MAX(AD309:AO309,BD309:BO309,CD309:CO309,DD309:DO309,ED309:EO309,FD309:FO309,GD309:GO309)</f>
        <v>5.4</v>
      </c>
      <c r="H309" s="11" t="n">
        <f aca="false">MEDIAN(AD309:AO309)</f>
        <v>3.1</v>
      </c>
      <c r="I309" s="5" t="n">
        <f aca="false">MIN(AD309:AO309,BD309:BO309,CD309:CO309,DD309:DO309,ED309:EO309,FD309:FO309,GD309:GO309)</f>
        <v>1</v>
      </c>
      <c r="J309" s="12" t="n">
        <f aca="false">(G309+I309)/2</f>
        <v>3.2</v>
      </c>
      <c r="AB309" s="8"/>
      <c r="AC309" s="13" t="s">
        <v>65</v>
      </c>
      <c r="AD309" s="15" t="n">
        <v>5.4</v>
      </c>
      <c r="AE309" s="15" t="n">
        <v>4.8</v>
      </c>
      <c r="AF309" s="15" t="n">
        <v>5</v>
      </c>
      <c r="AG309" s="15" t="n">
        <v>4.4</v>
      </c>
      <c r="AH309" s="15" t="n">
        <v>3.5</v>
      </c>
      <c r="AI309" s="15" t="n">
        <v>2</v>
      </c>
      <c r="AJ309" s="15" t="n">
        <v>1</v>
      </c>
      <c r="AK309" s="15" t="n">
        <v>2.7</v>
      </c>
      <c r="AL309" s="15" t="n">
        <v>2.4</v>
      </c>
      <c r="AM309" s="15" t="n">
        <v>1.9</v>
      </c>
      <c r="AN309" s="15" t="n">
        <v>1.6</v>
      </c>
      <c r="AO309" s="15" t="n">
        <v>4.2</v>
      </c>
      <c r="AP309" s="16" t="n">
        <f aca="false">AVERAGE(AD309:AO309)</f>
        <v>3.24166666666667</v>
      </c>
    </row>
    <row r="310" customFormat="false" ht="12.75" hidden="false" customHeight="false" outlineLevel="0" collapsed="false">
      <c r="A310" s="17" t="n">
        <f aca="false">A305+5</f>
        <v>2010</v>
      </c>
      <c r="B310" s="5" t="n">
        <f aca="false">AVERAGE(AP310,BP310,CP308)</f>
        <v>3.43333333333333</v>
      </c>
      <c r="C310" s="18" t="n">
        <f aca="false">AVERAGE(B306:B310)</f>
        <v>3.17666666666667</v>
      </c>
      <c r="D310" s="10" t="n">
        <f aca="false">AVERAGE(B301:B310)</f>
        <v>3.19527777777778</v>
      </c>
      <c r="E310" s="5" t="n">
        <f aca="false">AVERAGE(B291:B310)</f>
        <v>3.13597222222222</v>
      </c>
      <c r="F310" s="19" t="n">
        <f aca="false">AVERAGE(B261:B310)</f>
        <v>3.11938888888889</v>
      </c>
      <c r="G310" s="10" t="n">
        <f aca="false">MAX(AD310:AO310,BD310:BO310,CD310:CO310,DD310:DO310,ED310:EO310,FD310:FO310,GD310:GO310)</f>
        <v>6.2</v>
      </c>
      <c r="H310" s="11" t="n">
        <f aca="false">MEDIAN(AD310:AO310)</f>
        <v>3.6</v>
      </c>
      <c r="I310" s="5" t="n">
        <f aca="false">MIN(AD310:AO310,BD310:BO310,CD310:CO310,DD310:DO310,ED310:EO310,FD310:FO310,GD310:GO310)</f>
        <v>-0.2</v>
      </c>
      <c r="J310" s="12" t="n">
        <f aca="false">(G310+I310)/2</f>
        <v>3</v>
      </c>
      <c r="AB310" s="8"/>
      <c r="AC310" s="13" t="s">
        <v>66</v>
      </c>
      <c r="AD310" s="15" t="n">
        <v>5.9</v>
      </c>
      <c r="AE310" s="15" t="n">
        <v>6.2</v>
      </c>
      <c r="AF310" s="15" t="n">
        <v>4.3</v>
      </c>
      <c r="AG310" s="15" t="n">
        <v>3.5</v>
      </c>
      <c r="AH310" s="15" t="n">
        <v>3.7</v>
      </c>
      <c r="AI310" s="15" t="n">
        <v>2.5</v>
      </c>
      <c r="AJ310" s="15" t="n">
        <v>2</v>
      </c>
      <c r="AK310" s="15" t="n">
        <v>2.3</v>
      </c>
      <c r="AL310" s="15" t="n">
        <v>-0.2</v>
      </c>
      <c r="AM310" s="15" t="n">
        <v>2.4</v>
      </c>
      <c r="AN310" s="15" t="n">
        <v>4</v>
      </c>
      <c r="AO310" s="15" t="n">
        <v>4.6</v>
      </c>
      <c r="AP310" s="16" t="n">
        <f aca="false">AVERAGE(AD310:AO310)</f>
        <v>3.43333333333333</v>
      </c>
    </row>
    <row r="311" customFormat="false" ht="12.75" hidden="false" customHeight="false" outlineLevel="0" collapsed="false">
      <c r="A311" s="17"/>
      <c r="B311" s="5" t="n">
        <f aca="false">AVERAGE(AP311,BP311,CP309)</f>
        <v>3.05</v>
      </c>
      <c r="C311" s="18" t="n">
        <f aca="false">AVERAGE(B307:B311)</f>
        <v>3.195</v>
      </c>
      <c r="D311" s="10" t="n">
        <f aca="false">AVERAGE(B302:B311)</f>
        <v>3.16277777777778</v>
      </c>
      <c r="E311" s="5" t="n">
        <f aca="false">AVERAGE(B292:B311)</f>
        <v>3.14472222222222</v>
      </c>
      <c r="F311" s="19" t="n">
        <f aca="false">AVERAGE(B262:B311)</f>
        <v>3.13355555555556</v>
      </c>
      <c r="G311" s="10" t="n">
        <f aca="false">MAX(AD311:AO311,BD311:BO311,CD311:CO311,DD311:DO311,ED311:EO311,FD311:FO311,GD311:GO311)</f>
        <v>5.5</v>
      </c>
      <c r="H311" s="11" t="n">
        <f aca="false">MEDIAN(AD311:AO311)</f>
        <v>2.9</v>
      </c>
      <c r="I311" s="5" t="n">
        <f aca="false">MIN(AD311:AO311,BD311:BO311,CD311:CO311,DD311:DO311,ED311:EO311,FD311:FO311,GD311:GO311)</f>
        <v>-0.2</v>
      </c>
      <c r="J311" s="12" t="n">
        <f aca="false">(G311+I311)/2</f>
        <v>2.65</v>
      </c>
      <c r="AB311" s="8"/>
      <c r="AC311" s="13" t="s">
        <v>67</v>
      </c>
      <c r="AD311" s="15" t="n">
        <v>5.5</v>
      </c>
      <c r="AE311" s="15" t="n">
        <v>5.2</v>
      </c>
      <c r="AF311" s="15" t="n">
        <v>4.3</v>
      </c>
      <c r="AG311" s="15" t="n">
        <v>3.4</v>
      </c>
      <c r="AH311" s="15" t="n">
        <v>2</v>
      </c>
      <c r="AI311" s="15" t="n">
        <v>2.8</v>
      </c>
      <c r="AJ311" s="15" t="n">
        <v>-0.2</v>
      </c>
      <c r="AK311" s="15" t="n">
        <v>1.3</v>
      </c>
      <c r="AL311" s="15" t="n">
        <v>1.7</v>
      </c>
      <c r="AM311" s="15" t="n">
        <v>3</v>
      </c>
      <c r="AN311" s="15" t="n">
        <v>2.8</v>
      </c>
      <c r="AO311" s="15" t="n">
        <v>4.8</v>
      </c>
      <c r="AP311" s="16" t="n">
        <f aca="false">AVERAGE(AD311:AO311)</f>
        <v>3.05</v>
      </c>
    </row>
    <row r="312" customFormat="false" ht="12.75" hidden="false" customHeight="false" outlineLevel="0" collapsed="false">
      <c r="A312" s="17"/>
      <c r="B312" s="5" t="n">
        <f aca="false">AVERAGE(AP312,BP312,CP310)</f>
        <v>3.33333333333333</v>
      </c>
      <c r="C312" s="18" t="n">
        <f aca="false">AVERAGE(B308:B312)</f>
        <v>3.24166666666667</v>
      </c>
      <c r="D312" s="10" t="n">
        <f aca="false">AVERAGE(B303:B312)</f>
        <v>3.14194444444444</v>
      </c>
      <c r="E312" s="5" t="n">
        <f aca="false">AVERAGE(B293:B312)</f>
        <v>3.15430555555556</v>
      </c>
      <c r="F312" s="19" t="n">
        <f aca="false">AVERAGE(B263:B312)</f>
        <v>3.13638888888889</v>
      </c>
      <c r="G312" s="10" t="n">
        <f aca="false">MAX(AD312:AO312,BD312:BO312,CD312:CO312,DD312:DO312,ED312:EO312,FD312:FO312,GD312:GO312)</f>
        <v>5.8</v>
      </c>
      <c r="H312" s="11" t="n">
        <f aca="false">MEDIAN(AD312:AO312)</f>
        <v>3.5</v>
      </c>
      <c r="I312" s="5" t="n">
        <f aca="false">MIN(AD312:AO312,BD312:BO312,CD312:CO312,DD312:DO312,ED312:EO312,FD312:FO312,GD312:GO312)</f>
        <v>0.5</v>
      </c>
      <c r="J312" s="12" t="n">
        <f aca="false">(G312+I312)/2</f>
        <v>3.15</v>
      </c>
      <c r="AB312" s="8"/>
      <c r="AC312" s="13" t="s">
        <v>68</v>
      </c>
      <c r="AD312" s="15" t="n">
        <v>4.6</v>
      </c>
      <c r="AE312" s="15" t="n">
        <v>5.8</v>
      </c>
      <c r="AF312" s="15" t="n">
        <v>5</v>
      </c>
      <c r="AG312" s="15" t="n">
        <v>4.9</v>
      </c>
      <c r="AH312" s="15" t="n">
        <v>2.6</v>
      </c>
      <c r="AI312" s="15" t="n">
        <v>0.5</v>
      </c>
      <c r="AJ312" s="15" t="n">
        <v>2.2</v>
      </c>
      <c r="AK312" s="15" t="n">
        <v>3.5</v>
      </c>
      <c r="AL312" s="15" t="n">
        <v>2</v>
      </c>
      <c r="AM312" s="15" t="n">
        <v>0.9</v>
      </c>
      <c r="AN312" s="15" t="n">
        <v>3.5</v>
      </c>
      <c r="AO312" s="15" t="n">
        <v>4.5</v>
      </c>
      <c r="AP312" s="16" t="n">
        <f aca="false">AVERAGE(AD312:AO312)</f>
        <v>3.33333333333333</v>
      </c>
    </row>
    <row r="313" customFormat="false" ht="12.75" hidden="false" customHeight="false" outlineLevel="0" collapsed="false">
      <c r="A313" s="17"/>
      <c r="B313" s="5" t="n">
        <f aca="false">AVERAGE(AP313,BP313,CP311)</f>
        <v>3.075</v>
      </c>
      <c r="C313" s="18" t="n">
        <f aca="false">AVERAGE(B309:B313)</f>
        <v>3.22666666666667</v>
      </c>
      <c r="D313" s="10" t="n">
        <f aca="false">AVERAGE(B304:B313)</f>
        <v>3.16027777777778</v>
      </c>
      <c r="E313" s="5" t="n">
        <f aca="false">AVERAGE(B294:B313)</f>
        <v>3.13722222222222</v>
      </c>
      <c r="F313" s="19" t="n">
        <f aca="false">AVERAGE(B264:B313)</f>
        <v>3.15222222222222</v>
      </c>
      <c r="G313" s="10" t="n">
        <f aca="false">MAX(AD313:AO313,BD313:BO313,CD313:CO313,DD313:DO313,ED313:EO313,FD313:FO313,GD313:GO313)</f>
        <v>5.6</v>
      </c>
      <c r="H313" s="11" t="n">
        <f aca="false">MEDIAN(AD313:AO313)</f>
        <v>2.5</v>
      </c>
      <c r="I313" s="5" t="n">
        <f aca="false">MIN(AD313:AO313,BD313:BO313,CD313:CO313,DD313:DO313,ED313:EO313,FD313:FO313,GD313:GO313)</f>
        <v>0.8</v>
      </c>
      <c r="J313" s="12" t="n">
        <f aca="false">(G313+I313)/2</f>
        <v>3.2</v>
      </c>
      <c r="AB313" s="8"/>
      <c r="AC313" s="13" t="s">
        <v>69</v>
      </c>
      <c r="AD313" s="15" t="n">
        <v>5.1</v>
      </c>
      <c r="AE313" s="15" t="n">
        <v>5.6</v>
      </c>
      <c r="AF313" s="15" t="n">
        <v>5.2</v>
      </c>
      <c r="AG313" s="15" t="n">
        <v>3.7</v>
      </c>
      <c r="AH313" s="15" t="n">
        <v>2.5</v>
      </c>
      <c r="AI313" s="15" t="n">
        <v>1.4</v>
      </c>
      <c r="AJ313" s="15" t="n">
        <v>0.8</v>
      </c>
      <c r="AK313" s="15" t="n">
        <v>2.5</v>
      </c>
      <c r="AL313" s="15" t="n">
        <v>1.6</v>
      </c>
      <c r="AM313" s="15" t="n">
        <v>1.8</v>
      </c>
      <c r="AN313" s="15" t="n">
        <v>2.4</v>
      </c>
      <c r="AO313" s="15" t="n">
        <v>4.3</v>
      </c>
      <c r="AP313" s="16" t="n">
        <f aca="false">AVERAGE(AD313:AO313)</f>
        <v>3.075</v>
      </c>
    </row>
    <row r="314" customFormat="false" ht="12.75" hidden="false" customHeight="false" outlineLevel="0" collapsed="false">
      <c r="A314" s="17"/>
      <c r="B314" s="5" t="n">
        <f aca="false">AVERAGE(AP314,BP314,CP312)</f>
        <v>3.54166666666667</v>
      </c>
      <c r="C314" s="18" t="n">
        <f aca="false">AVERAGE(B310:B314)</f>
        <v>3.28666666666667</v>
      </c>
      <c r="D314" s="10" t="n">
        <f aca="false">AVERAGE(B305:B314)</f>
        <v>3.23777777777778</v>
      </c>
      <c r="E314" s="5" t="n">
        <f aca="false">AVERAGE(B295:B314)</f>
        <v>3.18013888888889</v>
      </c>
      <c r="F314" s="19" t="n">
        <f aca="false">AVERAGE(B265:B314)</f>
        <v>3.16555555555556</v>
      </c>
      <c r="G314" s="10" t="n">
        <f aca="false">MAX(AD314:AO314,BD314:BO314,CD314:CO314,DD314:DO314,ED314:EO314,FD314:FO314,GD314:GO314)</f>
        <v>5.7</v>
      </c>
      <c r="H314" s="11" t="n">
        <f aca="false">MEDIAN(AD314:AO314)</f>
        <v>2.75</v>
      </c>
      <c r="I314" s="5" t="n">
        <f aca="false">MIN(AD314:AO314,BD314:BO314,CD314:CO314,DD314:DO314,ED314:EO314,FD314:FO314,GD314:GO314)</f>
        <v>1.7</v>
      </c>
      <c r="J314" s="12" t="n">
        <f aca="false">(G314+I314)/2</f>
        <v>3.7</v>
      </c>
      <c r="AB314" s="8"/>
      <c r="AC314" s="13" t="s">
        <v>70</v>
      </c>
      <c r="AD314" s="15" t="n">
        <v>4.8</v>
      </c>
      <c r="AE314" s="15" t="n">
        <v>5.7</v>
      </c>
      <c r="AF314" s="15" t="n">
        <v>5.7</v>
      </c>
      <c r="AG314" s="15" t="n">
        <v>5.2</v>
      </c>
      <c r="AH314" s="15" t="n">
        <v>2.2</v>
      </c>
      <c r="AI314" s="15" t="n">
        <v>2.8</v>
      </c>
      <c r="AJ314" s="15" t="n">
        <v>2.6</v>
      </c>
      <c r="AK314" s="15" t="n">
        <v>1.7</v>
      </c>
      <c r="AL314" s="15" t="n">
        <v>1.9</v>
      </c>
      <c r="AM314" s="15" t="n">
        <v>2</v>
      </c>
      <c r="AN314" s="15" t="n">
        <v>2.7</v>
      </c>
      <c r="AO314" s="15" t="n">
        <v>5.2</v>
      </c>
      <c r="AP314" s="16" t="n">
        <f aca="false">AVERAGE(AD314:AO314)</f>
        <v>3.54166666666667</v>
      </c>
    </row>
    <row r="315" customFormat="false" ht="12.75" hidden="false" customHeight="false" outlineLevel="0" collapsed="false">
      <c r="A315" s="17" t="n">
        <f aca="false">A310+5</f>
        <v>2015</v>
      </c>
      <c r="B315" s="5" t="n">
        <f aca="false">AVERAGE(AP315,BP315,CP313)</f>
        <v>2.825</v>
      </c>
      <c r="C315" s="18" t="n">
        <f aca="false">AVERAGE(B311:B315)</f>
        <v>3.165</v>
      </c>
      <c r="D315" s="10" t="n">
        <f aca="false">AVERAGE(B306:B315)</f>
        <v>3.17083333333333</v>
      </c>
      <c r="E315" s="5" t="n">
        <f aca="false">AVERAGE(B296:B315)</f>
        <v>3.19347222222222</v>
      </c>
      <c r="F315" s="19" t="n">
        <f aca="false">AVERAGE(B266:B315)</f>
        <v>3.15922222222222</v>
      </c>
      <c r="G315" s="10" t="n">
        <f aca="false">MAX(AD315:AO315,BD315:BO315,CD315:CO315,DD315:DO315,ED315:EO315,FD315:FO315,GD315:GO315)</f>
        <v>6.2</v>
      </c>
      <c r="H315" s="11" t="n">
        <f aca="false">MEDIAN(AD315:AO315)</f>
        <v>2.4</v>
      </c>
      <c r="I315" s="5" t="n">
        <f aca="false">MIN(AD315:AO315,BD315:BO315,CD315:CO315,DD315:DO315,ED315:EO315,FD315:FO315,GD315:GO315)</f>
        <v>0.3</v>
      </c>
      <c r="J315" s="12" t="n">
        <f aca="false">(G315+I315)/2</f>
        <v>3.25</v>
      </c>
      <c r="AB315" s="8"/>
      <c r="AC315" s="13" t="s">
        <v>71</v>
      </c>
      <c r="AD315" s="15" t="n">
        <v>5.8</v>
      </c>
      <c r="AE315" s="15" t="n">
        <v>6.2</v>
      </c>
      <c r="AF315" s="15" t="n">
        <v>5.6</v>
      </c>
      <c r="AG315" s="15" t="n">
        <v>3.4</v>
      </c>
      <c r="AH315" s="15" t="n">
        <v>2.7</v>
      </c>
      <c r="AI315" s="15" t="n">
        <v>0.3</v>
      </c>
      <c r="AJ315" s="15" t="n">
        <v>0.9</v>
      </c>
      <c r="AK315" s="15" t="n">
        <v>0.5</v>
      </c>
      <c r="AL315" s="15" t="n">
        <v>1.1</v>
      </c>
      <c r="AM315" s="15" t="n">
        <v>1.3</v>
      </c>
      <c r="AN315" s="15" t="n">
        <v>2.1</v>
      </c>
      <c r="AO315" s="15" t="n">
        <v>4</v>
      </c>
      <c r="AP315" s="16" t="n">
        <f aca="false">AVERAGE(AD315:AO315)</f>
        <v>2.825</v>
      </c>
    </row>
    <row r="316" customFormat="false" ht="12.75" hidden="false" customHeight="false" outlineLevel="0" collapsed="false">
      <c r="A316" s="17"/>
      <c r="B316" s="5" t="n">
        <f aca="false">AVERAGE(AP316,BP316,CP314)</f>
        <v>3.45833333333333</v>
      </c>
      <c r="C316" s="18" t="n">
        <f aca="false">AVERAGE(B312:B316)</f>
        <v>3.24666666666667</v>
      </c>
      <c r="D316" s="10" t="n">
        <f aca="false">AVERAGE(B307:B316)</f>
        <v>3.22083333333333</v>
      </c>
      <c r="E316" s="5" t="n">
        <f aca="false">AVERAGE(B297:B316)</f>
        <v>3.19430555555556</v>
      </c>
      <c r="F316" s="19" t="n">
        <f aca="false">AVERAGE(B267:B316)</f>
        <v>3.17105555555556</v>
      </c>
      <c r="G316" s="10" t="n">
        <f aca="false">MAX(AD316:AO316,BD316:BO316,CD316:CO316,DD316:DO316,ED316:EO316,FD316:FO316,GD316:GO316)</f>
        <v>5.2</v>
      </c>
      <c r="H316" s="11" t="n">
        <f aca="false">MEDIAN(AD316:AO316)</f>
        <v>3.35</v>
      </c>
      <c r="I316" s="5" t="n">
        <f aca="false">MIN(AD316:AO316,BD316:BO316,CD316:CO316,DD316:DO316,ED316:EO316,FD316:FO316,GD316:GO316)</f>
        <v>1.8</v>
      </c>
      <c r="J316" s="12" t="n">
        <f aca="false">(G316+I316)/2</f>
        <v>3.5</v>
      </c>
      <c r="AB316" s="8"/>
      <c r="AC316" s="13" t="s">
        <v>72</v>
      </c>
      <c r="AD316" s="15" t="n">
        <v>4.5</v>
      </c>
      <c r="AE316" s="15" t="n">
        <v>4.5</v>
      </c>
      <c r="AF316" s="15" t="n">
        <v>4.2</v>
      </c>
      <c r="AG316" s="15" t="n">
        <v>3.4</v>
      </c>
      <c r="AH316" s="15" t="n">
        <v>2.7</v>
      </c>
      <c r="AI316" s="15" t="n">
        <v>2.7</v>
      </c>
      <c r="AJ316" s="15" t="n">
        <v>1.8</v>
      </c>
      <c r="AK316" s="15" t="n">
        <v>2.4</v>
      </c>
      <c r="AL316" s="15" t="n">
        <v>3.2</v>
      </c>
      <c r="AM316" s="15" t="n">
        <v>3.3</v>
      </c>
      <c r="AN316" s="15" t="n">
        <v>3.6</v>
      </c>
      <c r="AO316" s="15" t="n">
        <v>5.2</v>
      </c>
      <c r="AP316" s="16" t="n">
        <f aca="false">AVERAGE(AD316:AO316)</f>
        <v>3.45833333333333</v>
      </c>
    </row>
    <row r="317" customFormat="false" ht="12.75" hidden="false" customHeight="false" outlineLevel="0" collapsed="false">
      <c r="A317" s="17"/>
      <c r="B317" s="5" t="n">
        <f aca="false">AVERAGE(AP317,BP317,CP315)</f>
        <v>3.7</v>
      </c>
      <c r="C317" s="18" t="n">
        <f aca="false">AVERAGE(B313:B317)</f>
        <v>3.32</v>
      </c>
      <c r="D317" s="10" t="n">
        <f aca="false">AVERAGE(B308:B317)</f>
        <v>3.28083333333333</v>
      </c>
      <c r="E317" s="5" t="n">
        <f aca="false">AVERAGE(B298:B317)</f>
        <v>3.22597222222222</v>
      </c>
      <c r="F317" s="19" t="n">
        <f aca="false">AVERAGE(B268:B317)</f>
        <v>3.18288888888889</v>
      </c>
      <c r="G317" s="10" t="n">
        <f aca="false">MAX(AD317:AO317,BD317:BO317,CD317:CO317,DD317:DO317,ED317:EO317,FD317:FO317,GD317:GO317)</f>
        <v>6.3</v>
      </c>
      <c r="H317" s="11" t="n">
        <f aca="false">MEDIAN(AD317:AO317)</f>
        <v>3.4</v>
      </c>
      <c r="I317" s="5" t="n">
        <f aca="false">MIN(AD317:AO317,BD317:BO317,CD317:CO317,DD317:DO317,ED317:EO317,FD317:FO317,GD317:GO317)</f>
        <v>1.1</v>
      </c>
      <c r="J317" s="12" t="n">
        <f aca="false">(G317+I317)/2</f>
        <v>3.7</v>
      </c>
      <c r="AB317" s="8"/>
      <c r="AC317" s="13" t="s">
        <v>73</v>
      </c>
      <c r="AD317" s="15" t="n">
        <v>5.2</v>
      </c>
      <c r="AE317" s="15" t="n">
        <v>6.3</v>
      </c>
      <c r="AF317" s="15" t="n">
        <v>6</v>
      </c>
      <c r="AG317" s="15" t="n">
        <v>5.1</v>
      </c>
      <c r="AH317" s="15" t="n">
        <v>3.5</v>
      </c>
      <c r="AI317" s="15" t="n">
        <v>2.3</v>
      </c>
      <c r="AJ317" s="15" t="n">
        <v>1.1</v>
      </c>
      <c r="AK317" s="15" t="n">
        <v>1.9</v>
      </c>
      <c r="AL317" s="15" t="n">
        <v>2.5</v>
      </c>
      <c r="AM317" s="15" t="n">
        <v>2.2</v>
      </c>
      <c r="AN317" s="15" t="n">
        <v>3.3</v>
      </c>
      <c r="AO317" s="15" t="n">
        <v>5</v>
      </c>
      <c r="AP317" s="16" t="n">
        <f aca="false">AVERAGE(AD317:AO317)</f>
        <v>3.7</v>
      </c>
    </row>
    <row r="318" customFormat="false" ht="12.75" hidden="false" customHeight="false" outlineLevel="0" collapsed="false">
      <c r="A318" s="17"/>
      <c r="B318" s="5" t="n">
        <f aca="false">AVERAGE(AP318,BP318,CP316)</f>
        <v>3.875</v>
      </c>
      <c r="C318" s="18" t="n">
        <f aca="false">AVERAGE(B314:B318)</f>
        <v>3.48</v>
      </c>
      <c r="D318" s="10" t="n">
        <f aca="false">AVERAGE(B309:B318)</f>
        <v>3.35333333333333</v>
      </c>
      <c r="E318" s="5" t="n">
        <f aca="false">AVERAGE(B299:B318)</f>
        <v>3.26972222222222</v>
      </c>
      <c r="F318" s="19" t="n">
        <f aca="false">AVERAGE(B269:B318)</f>
        <v>3.19605555555556</v>
      </c>
      <c r="G318" s="10" t="n">
        <f aca="false">MAX(AD318:AO318,BD318:BO318,CD318:CO318,DD318:DO318,ED318:EO318,FD318:FO318,GD318:GO318)</f>
        <v>6.4</v>
      </c>
      <c r="H318" s="11" t="n">
        <f aca="false">MEDIAN(AD318:AO318)</f>
        <v>3.45</v>
      </c>
      <c r="I318" s="5" t="n">
        <f aca="false">MIN(AD318:AO318,BD318:BO318,CD318:CO318,DD318:DO318,ED318:EO318,FD318:FO318,GD318:GO318)</f>
        <v>2.2</v>
      </c>
      <c r="J318" s="12" t="n">
        <f aca="false">(G318+I318)/2</f>
        <v>4.3</v>
      </c>
      <c r="AB318" s="8"/>
      <c r="AC318" s="13" t="s">
        <v>74</v>
      </c>
      <c r="AD318" s="15" t="n">
        <v>6.4</v>
      </c>
      <c r="AE318" s="15" t="n">
        <v>5.2</v>
      </c>
      <c r="AF318" s="15" t="n">
        <v>5</v>
      </c>
      <c r="AG318" s="15" t="n">
        <v>3.4</v>
      </c>
      <c r="AH318" s="15" t="n">
        <v>2.2</v>
      </c>
      <c r="AI318" s="15" t="n">
        <v>3.5</v>
      </c>
      <c r="AJ318" s="15" t="n">
        <v>2.6</v>
      </c>
      <c r="AK318" s="15" t="n">
        <v>2.8</v>
      </c>
      <c r="AL318" s="15" t="n">
        <v>2.6</v>
      </c>
      <c r="AM318" s="15" t="n">
        <v>2.7</v>
      </c>
      <c r="AN318" s="15" t="n">
        <v>4.1</v>
      </c>
      <c r="AO318" s="15" t="n">
        <v>6</v>
      </c>
      <c r="AP318" s="16" t="n">
        <f aca="false">AVERAGE(AD318:AO318)</f>
        <v>3.875</v>
      </c>
    </row>
    <row r="319" customFormat="false" ht="12.75" hidden="false" customHeight="false" outlineLevel="0" collapsed="false">
      <c r="A319" s="17"/>
      <c r="B319" s="5" t="n">
        <f aca="false">AVERAGE(AP319,BP319,CP317)</f>
        <v>3.58333333333333</v>
      </c>
      <c r="C319" s="18" t="n">
        <f aca="false">AVERAGE(B315:B319)</f>
        <v>3.48833333333333</v>
      </c>
      <c r="D319" s="10" t="n">
        <f aca="false">AVERAGE(B310:B319)</f>
        <v>3.3875</v>
      </c>
      <c r="E319" s="5" t="n">
        <f aca="false">AVERAGE(B300:B319)</f>
        <v>3.27930555555556</v>
      </c>
      <c r="F319" s="19" t="n">
        <f aca="false">AVERAGE(B270:B319)</f>
        <v>3.21472222222222</v>
      </c>
      <c r="G319" s="10" t="n">
        <f aca="false">MAX(AD319:AO319,BD319:BO319,CD319:CO319,DD319:DO319,ED319:EO319,FD319:FO319,GD319:GO319)</f>
        <v>5.8</v>
      </c>
      <c r="H319" s="11" t="n">
        <f aca="false">MEDIAN(AD319:AO319)</f>
        <v>3.55</v>
      </c>
      <c r="I319" s="5" t="n">
        <f aca="false">MIN(AD319:AO319,BD319:BO319,CD319:CO319,DD319:DO319,ED319:EO319,FD319:FO319,GD319:GO319)</f>
        <v>0.5</v>
      </c>
      <c r="J319" s="12" t="n">
        <f aca="false">(G319+I319)/2</f>
        <v>3.15</v>
      </c>
      <c r="AB319" s="8"/>
      <c r="AC319" s="13" t="s">
        <v>75</v>
      </c>
      <c r="AD319" s="15" t="n">
        <v>5.3</v>
      </c>
      <c r="AE319" s="15" t="n">
        <v>5.8</v>
      </c>
      <c r="AF319" s="15" t="n">
        <v>5.8</v>
      </c>
      <c r="AG319" s="15" t="n">
        <v>5.1</v>
      </c>
      <c r="AH319" s="15" t="n">
        <v>3.6</v>
      </c>
      <c r="AI319" s="15" t="n">
        <v>2.5</v>
      </c>
      <c r="AJ319" s="15" t="n">
        <v>2.8</v>
      </c>
      <c r="AK319" s="15" t="n">
        <v>0.5</v>
      </c>
      <c r="AL319" s="15" t="n">
        <v>1.1</v>
      </c>
      <c r="AM319" s="15" t="n">
        <v>2.3</v>
      </c>
      <c r="AN319" s="15" t="n">
        <v>3.5</v>
      </c>
      <c r="AO319" s="15" t="n">
        <v>4.7</v>
      </c>
      <c r="AP319" s="16" t="n">
        <f aca="false">AVERAGE(AD319:AO319)</f>
        <v>3.58333333333333</v>
      </c>
    </row>
    <row r="320" customFormat="false" ht="12.75" hidden="false" customHeight="false" outlineLevel="0" collapsed="false">
      <c r="A320" s="17" t="n">
        <f aca="false">A315+5</f>
        <v>2020</v>
      </c>
      <c r="B320" s="5" t="n">
        <f aca="false">AVERAGE(AP320,BP320,CP318)</f>
        <v>3.48333333333333</v>
      </c>
      <c r="C320" s="18" t="n">
        <f aca="false">AVERAGE(B316:B320)</f>
        <v>3.62</v>
      </c>
      <c r="D320" s="10" t="n">
        <f aca="false">AVERAGE(B311:B320)</f>
        <v>3.3925</v>
      </c>
      <c r="E320" s="5" t="n">
        <f aca="false">AVERAGE(B301:B320)</f>
        <v>3.29388888888889</v>
      </c>
      <c r="F320" s="19" t="n">
        <f aca="false">AVERAGE(B271:B320)</f>
        <v>3.22522222222222</v>
      </c>
      <c r="G320" s="10" t="n">
        <f aca="false">MAX(AD320:AO320,BD320:BO320,CD320:CO320,DD320:DO320,ED320:EO320,FD320:FO320,GD320:GO320)</f>
        <v>5.6</v>
      </c>
      <c r="H320" s="11" t="n">
        <f aca="false">MEDIAN(AD320:AO320)</f>
        <v>3.7</v>
      </c>
      <c r="I320" s="5" t="n">
        <f aca="false">MIN(AD320:AO320,BD320:BO320,CD320:CO320,DD320:DO320,ED320:EO320,FD320:FO320,GD320:GO320)</f>
        <v>0.4</v>
      </c>
      <c r="J320" s="12" t="n">
        <f aca="false">(G320+I320)/2</f>
        <v>3</v>
      </c>
      <c r="AB320" s="8"/>
      <c r="AC320" s="21" t="s">
        <v>76</v>
      </c>
      <c r="AD320" s="15" t="n">
        <v>5.6</v>
      </c>
      <c r="AE320" s="15" t="n">
        <v>5.4</v>
      </c>
      <c r="AF320" s="15" t="n">
        <v>5.3</v>
      </c>
      <c r="AG320" s="15" t="n">
        <v>5.1</v>
      </c>
      <c r="AH320" s="15" t="n">
        <v>3.5</v>
      </c>
      <c r="AI320" s="15" t="n">
        <v>2</v>
      </c>
      <c r="AJ320" s="15" t="n">
        <v>2.3</v>
      </c>
      <c r="AK320" s="15" t="n">
        <v>0.7</v>
      </c>
      <c r="AL320" s="15" t="n">
        <v>0.4</v>
      </c>
      <c r="AM320" s="15" t="n">
        <v>2.8</v>
      </c>
      <c r="AN320" s="15" t="n">
        <v>3.9</v>
      </c>
      <c r="AO320" s="15" t="n">
        <v>4.8</v>
      </c>
      <c r="AP320" s="16" t="n">
        <f aca="false">AVERAGE(AD320:AO320)</f>
        <v>3.48333333333333</v>
      </c>
    </row>
    <row r="321" customFormat="false" ht="12.75" hidden="false" customHeight="false" outlineLevel="0" collapsed="false">
      <c r="B321" s="5" t="n">
        <f aca="false">AVERAGE(AP321,BP321,CP319)</f>
        <v>3.46666666666667</v>
      </c>
      <c r="C321" s="18" t="n">
        <f aca="false">AVERAGE(B317:B321)</f>
        <v>3.62166666666667</v>
      </c>
      <c r="D321" s="10" t="n">
        <f aca="false">AVERAGE(B312:B321)</f>
        <v>3.43416666666667</v>
      </c>
      <c r="E321" s="5" t="n">
        <f aca="false">AVERAGE(B302:B321)</f>
        <v>3.29847222222222</v>
      </c>
      <c r="F321" s="19" t="n">
        <f aca="false">AVERAGE(B272:B321)</f>
        <v>3.21705555555556</v>
      </c>
      <c r="G321" s="10" t="n">
        <f aca="false">MAX(AD321:AO321,BD321:BO321,CD321:CO321,DD321:DO321,ED321:EO321,FD321:FO321,GD321:GO321)</f>
        <v>6.7</v>
      </c>
      <c r="H321" s="11" t="n">
        <f aca="false">MEDIAN(AD321:AO321)</f>
        <v>3.15</v>
      </c>
      <c r="I321" s="5" t="n">
        <f aca="false">MIN(AD321:AO321,BD321:BO321,CD321:CO321,DD321:DO321,ED321:EO321,FD321:FO321,GD321:GO321)</f>
        <v>1.1</v>
      </c>
      <c r="J321" s="12" t="n">
        <f aca="false">(G321+I321)/2</f>
        <v>3.9</v>
      </c>
      <c r="AB321" s="8"/>
      <c r="AC321" s="21" t="s">
        <v>77</v>
      </c>
      <c r="AD321" s="15" t="n">
        <v>5.5</v>
      </c>
      <c r="AE321" s="15" t="n">
        <v>6.7</v>
      </c>
      <c r="AF321" s="15" t="n">
        <v>5.5</v>
      </c>
      <c r="AG321" s="15" t="n">
        <v>3.4</v>
      </c>
      <c r="AH321" s="15" t="n">
        <v>2.7</v>
      </c>
      <c r="AI321" s="15" t="n">
        <v>2.3</v>
      </c>
      <c r="AJ321" s="15" t="n">
        <v>1.1</v>
      </c>
      <c r="AK321" s="15" t="n">
        <v>1.4</v>
      </c>
      <c r="AL321" s="15" t="n">
        <v>1.2</v>
      </c>
      <c r="AM321" s="15" t="n">
        <v>2.9</v>
      </c>
      <c r="AN321" s="15" t="n">
        <v>4.2</v>
      </c>
      <c r="AO321" s="15" t="n">
        <v>4.7</v>
      </c>
      <c r="AP321" s="16" t="n">
        <f aca="false">AVERAGE(AD321:AO321)</f>
        <v>3.46666666666667</v>
      </c>
    </row>
    <row r="322" customFormat="false" ht="12.75" hidden="false" customHeight="false" outlineLevel="0" collapsed="false">
      <c r="B322" s="5" t="n">
        <f aca="false">AVERAGE(AP322,BP322,CP320)</f>
        <v>3.50833333333333</v>
      </c>
      <c r="C322" s="18" t="n">
        <f aca="false">AVERAGE(B318:B322)</f>
        <v>3.58333333333333</v>
      </c>
      <c r="D322" s="10" t="n">
        <f aca="false">AVERAGE(B313:B322)</f>
        <v>3.45166666666667</v>
      </c>
      <c r="E322" s="5" t="n">
        <f aca="false">AVERAGE(B303:B322)</f>
        <v>3.29680555555556</v>
      </c>
      <c r="F322" s="19" t="n">
        <f aca="false">AVERAGE(B273:B322)</f>
        <v>3.23655555555556</v>
      </c>
      <c r="G322" s="10" t="n">
        <f aca="false">MAX(AD322:AO322,BD322:BO322,CD322:CO322,DD322:DO322,ED322:EO322,FD322:FO322,GD322:GO322)</f>
        <v>5.8</v>
      </c>
      <c r="H322" s="11" t="n">
        <f aca="false">MEDIAN(AD322:AO322)</f>
        <v>3.75</v>
      </c>
      <c r="I322" s="5" t="n">
        <f aca="false">MIN(AD322:AO322,BD322:BO322,CD322:CO322,DD322:DO322,ED322:EO322,FD322:FO322,GD322:GO322)</f>
        <v>1.3</v>
      </c>
      <c r="J322" s="12" t="n">
        <f aca="false">(G322+I322)/2</f>
        <v>3.55</v>
      </c>
      <c r="AB322" s="8"/>
      <c r="AC322" s="21" t="s">
        <v>78</v>
      </c>
      <c r="AD322" s="15" t="n">
        <v>5.6</v>
      </c>
      <c r="AE322" s="15" t="n">
        <v>5.6</v>
      </c>
      <c r="AF322" s="15" t="n">
        <v>5.8</v>
      </c>
      <c r="AG322" s="15" t="n">
        <v>4.3</v>
      </c>
      <c r="AH322" s="15" t="n">
        <v>3.6</v>
      </c>
      <c r="AI322" s="15" t="n">
        <v>1.8</v>
      </c>
      <c r="AJ322" s="15" t="n">
        <v>1.8</v>
      </c>
      <c r="AK322" s="15" t="n">
        <v>1.3</v>
      </c>
      <c r="AL322" s="15" t="n">
        <v>1.6</v>
      </c>
      <c r="AM322" s="15" t="n">
        <v>1.9</v>
      </c>
      <c r="AN322" s="15" t="n">
        <v>3.9</v>
      </c>
      <c r="AO322" s="15" t="n">
        <v>4.9</v>
      </c>
      <c r="AP322" s="16" t="n">
        <f aca="false">AVERAGE(AD322:AO322)</f>
        <v>3.50833333333333</v>
      </c>
    </row>
    <row r="323" customFormat="false" ht="12.75" hidden="false" customHeight="false" outlineLevel="0" collapsed="false">
      <c r="H323" s="11"/>
    </row>
    <row r="324" customFormat="false" ht="12.75" hidden="false" customHeight="false" outlineLevel="0" collapsed="false">
      <c r="H324" s="11"/>
    </row>
    <row r="325" customFormat="false" ht="12.75" hidden="false" customHeight="false" outlineLevel="0" collapsed="false">
      <c r="H325" s="11"/>
    </row>
    <row r="326" customFormat="false" ht="12.75" hidden="false" customHeight="false" outlineLevel="0" collapsed="false">
      <c r="H326" s="11"/>
    </row>
    <row r="327" customFormat="false" ht="12.75" hidden="false" customHeight="false" outlineLevel="0" collapsed="false">
      <c r="H327" s="11"/>
    </row>
    <row r="328" customFormat="false" ht="12.75" hidden="false" customHeight="false" outlineLevel="0" collapsed="false">
      <c r="H328" s="11"/>
    </row>
    <row r="329" customFormat="false" ht="12.75" hidden="false" customHeight="false" outlineLevel="0" collapsed="false">
      <c r="H329" s="11"/>
    </row>
    <row r="330" customFormat="false" ht="12.75" hidden="false" customHeight="false" outlineLevel="0" collapsed="false">
      <c r="H330" s="11"/>
    </row>
    <row r="331" customFormat="false" ht="12.75" hidden="false" customHeight="false" outlineLevel="0" collapsed="false">
      <c r="H331" s="11"/>
    </row>
    <row r="332" customFormat="false" ht="12.75" hidden="false" customHeight="false" outlineLevel="0" collapsed="false">
      <c r="H332" s="11"/>
    </row>
    <row r="333" customFormat="false" ht="12.75" hidden="false" customHeight="false" outlineLevel="0" collapsed="false">
      <c r="H333" s="11"/>
    </row>
    <row r="334" customFormat="false" ht="12.75" hidden="false" customHeight="false" outlineLevel="0" collapsed="false">
      <c r="H334" s="11"/>
    </row>
    <row r="335" customFormat="false" ht="12.75" hidden="false" customHeight="false" outlineLevel="0" collapsed="false">
      <c r="H335" s="11"/>
    </row>
    <row r="336" customFormat="false" ht="12.75" hidden="false" customHeight="false" outlineLevel="0" collapsed="false">
      <c r="H336" s="11"/>
    </row>
    <row r="337" customFormat="false" ht="12.75" hidden="false" customHeight="false" outlineLevel="0" collapsed="false">
      <c r="H337" s="11"/>
    </row>
    <row r="338" customFormat="false" ht="12.75" hidden="false" customHeight="false" outlineLevel="0" collapsed="false">
      <c r="H338" s="11"/>
    </row>
    <row r="339" customFormat="false" ht="12.75" hidden="false" customHeight="false" outlineLevel="0" collapsed="false">
      <c r="H339" s="11"/>
    </row>
    <row r="340" customFormat="false" ht="12.75" hidden="false" customHeight="false" outlineLevel="0" collapsed="false">
      <c r="H340" s="11"/>
    </row>
    <row r="341" customFormat="false" ht="12.75" hidden="false" customHeight="false" outlineLevel="0" collapsed="false">
      <c r="H341" s="11"/>
    </row>
    <row r="342" customFormat="false" ht="12.75" hidden="false" customHeight="false" outlineLevel="0" collapsed="false">
      <c r="H342" s="11"/>
    </row>
    <row r="343" customFormat="false" ht="12.75" hidden="false" customHeight="false" outlineLevel="0" collapsed="false">
      <c r="H343" s="11"/>
    </row>
    <row r="344" customFormat="false" ht="12.75" hidden="false" customHeight="false" outlineLevel="0" collapsed="false">
      <c r="H344" s="11"/>
    </row>
    <row r="345" customFormat="false" ht="12.75" hidden="false" customHeight="false" outlineLevel="0" collapsed="false">
      <c r="H345" s="11"/>
    </row>
    <row r="346" customFormat="false" ht="12.75" hidden="false" customHeight="false" outlineLevel="0" collapsed="false">
      <c r="H346" s="11"/>
    </row>
    <row r="347" customFormat="false" ht="12.75" hidden="false" customHeight="false" outlineLevel="0" collapsed="false">
      <c r="H347" s="11"/>
    </row>
    <row r="348" customFormat="false" ht="12.75" hidden="false" customHeight="false" outlineLevel="0" collapsed="false">
      <c r="H348" s="11"/>
    </row>
    <row r="349" customFormat="false" ht="12.75" hidden="false" customHeight="false" outlineLevel="0" collapsed="false">
      <c r="H349" s="11"/>
    </row>
    <row r="350" customFormat="false" ht="12.75" hidden="false" customHeight="false" outlineLevel="0" collapsed="false">
      <c r="H350" s="11"/>
    </row>
    <row r="351" customFormat="false" ht="12.75" hidden="false" customHeight="false" outlineLevel="0" collapsed="false">
      <c r="H351" s="11"/>
    </row>
    <row r="352" customFormat="false" ht="12.75" hidden="false" customHeight="false" outlineLevel="0" collapsed="false">
      <c r="H352" s="11"/>
    </row>
    <row r="353" customFormat="false" ht="12.75" hidden="false" customHeight="false" outlineLevel="0" collapsed="false">
      <c r="H353" s="11"/>
    </row>
    <row r="354" customFormat="false" ht="12.75" hidden="false" customHeight="false" outlineLevel="0" collapsed="false">
      <c r="H354" s="11"/>
    </row>
    <row r="355" customFormat="false" ht="12.75" hidden="false" customHeight="false" outlineLevel="0" collapsed="false">
      <c r="H355" s="11"/>
    </row>
    <row r="356" customFormat="false" ht="12.75" hidden="false" customHeight="false" outlineLevel="0" collapsed="false">
      <c r="H356" s="11"/>
    </row>
    <row r="357" customFormat="false" ht="12.75" hidden="false" customHeight="false" outlineLevel="0" collapsed="false">
      <c r="H357" s="11"/>
    </row>
    <row r="358" customFormat="false" ht="12.75" hidden="false" customHeight="false" outlineLevel="0" collapsed="false">
      <c r="H358" s="11"/>
    </row>
    <row r="359" customFormat="false" ht="12.75" hidden="false" customHeight="false" outlineLevel="0" collapsed="false">
      <c r="H359" s="11"/>
    </row>
    <row r="360" customFormat="false" ht="12.75" hidden="false" customHeight="false" outlineLevel="0" collapsed="false">
      <c r="H360" s="11"/>
    </row>
    <row r="361" customFormat="false" ht="12.75" hidden="false" customHeight="false" outlineLevel="0" collapsed="false">
      <c r="H361" s="11"/>
    </row>
    <row r="362" customFormat="false" ht="12.75" hidden="false" customHeight="false" outlineLevel="0" collapsed="false">
      <c r="H362" s="11"/>
    </row>
    <row r="363" customFormat="false" ht="12.75" hidden="false" customHeight="false" outlineLevel="0" collapsed="false">
      <c r="H363" s="11"/>
    </row>
    <row r="364" customFormat="false" ht="12.75" hidden="false" customHeight="false" outlineLevel="0" collapsed="false">
      <c r="H364" s="11"/>
    </row>
    <row r="365" customFormat="false" ht="12.75" hidden="false" customHeight="false" outlineLevel="0" collapsed="false">
      <c r="H365" s="11"/>
    </row>
    <row r="366" customFormat="false" ht="12.75" hidden="false" customHeight="false" outlineLevel="0" collapsed="false">
      <c r="H366" s="11"/>
    </row>
    <row r="367" customFormat="false" ht="12.75" hidden="false" customHeight="false" outlineLevel="0" collapsed="false">
      <c r="H367" s="11"/>
    </row>
    <row r="368" customFormat="false" ht="12.75" hidden="false" customHeight="false" outlineLevel="0" collapsed="false">
      <c r="H368" s="11"/>
    </row>
    <row r="369" customFormat="false" ht="12.75" hidden="false" customHeight="false" outlineLevel="0" collapsed="false">
      <c r="H369" s="11"/>
    </row>
    <row r="370" customFormat="false" ht="12.75" hidden="false" customHeight="false" outlineLevel="0" collapsed="false">
      <c r="H370" s="11"/>
    </row>
    <row r="371" customFormat="false" ht="12.75" hidden="false" customHeight="false" outlineLevel="0" collapsed="false">
      <c r="H371" s="11"/>
    </row>
    <row r="372" customFormat="false" ht="12.75" hidden="false" customHeight="false" outlineLevel="0" collapsed="false">
      <c r="H372" s="11"/>
    </row>
    <row r="373" customFormat="false" ht="12.75" hidden="false" customHeight="false" outlineLevel="0" collapsed="false">
      <c r="H373" s="11"/>
    </row>
    <row r="374" customFormat="false" ht="12.75" hidden="false" customHeight="false" outlineLevel="0" collapsed="false">
      <c r="H374" s="11"/>
    </row>
    <row r="375" customFormat="false" ht="12.75" hidden="false" customHeight="false" outlineLevel="0" collapsed="false">
      <c r="H375" s="11"/>
    </row>
    <row r="376" customFormat="false" ht="12.75" hidden="false" customHeight="false" outlineLevel="0" collapsed="false">
      <c r="H376" s="11"/>
    </row>
    <row r="377" customFormat="false" ht="12.75" hidden="false" customHeight="false" outlineLevel="0" collapsed="false">
      <c r="H377" s="11"/>
    </row>
    <row r="378" customFormat="false" ht="12.75" hidden="false" customHeight="false" outlineLevel="0" collapsed="false">
      <c r="H378" s="11"/>
    </row>
    <row r="379" customFormat="false" ht="12.75" hidden="false" customHeight="false" outlineLevel="0" collapsed="false">
      <c r="H379" s="11"/>
    </row>
    <row r="380" customFormat="false" ht="12.75" hidden="false" customHeight="false" outlineLevel="0" collapsed="false">
      <c r="A380" s="17"/>
      <c r="H380" s="11"/>
    </row>
    <row r="381" customFormat="false" ht="12.75" hidden="false" customHeight="false" outlineLevel="0" collapsed="false">
      <c r="A381" s="17"/>
      <c r="H381" s="11"/>
    </row>
    <row r="382" customFormat="false" ht="12.75" hidden="false" customHeight="false" outlineLevel="0" collapsed="false">
      <c r="A382" s="17"/>
      <c r="H382" s="11"/>
    </row>
    <row r="383" customFormat="false" ht="12.75" hidden="false" customHeight="false" outlineLevel="0" collapsed="false">
      <c r="A383" s="17"/>
      <c r="H383" s="11"/>
    </row>
    <row r="384" customFormat="false" ht="12.75" hidden="false" customHeight="false" outlineLevel="0" collapsed="false">
      <c r="A384" s="17"/>
      <c r="H384" s="11"/>
    </row>
    <row r="385" customFormat="false" ht="12.75" hidden="false" customHeight="false" outlineLevel="0" collapsed="false">
      <c r="A385" s="17"/>
      <c r="H385" s="11"/>
    </row>
    <row r="386" customFormat="false" ht="12.75" hidden="false" customHeight="false" outlineLevel="0" collapsed="false">
      <c r="A386" s="17"/>
      <c r="H386" s="11"/>
    </row>
    <row r="387" customFormat="false" ht="12.75" hidden="false" customHeight="false" outlineLevel="0" collapsed="false">
      <c r="A387" s="17"/>
      <c r="H387" s="11"/>
    </row>
    <row r="388" customFormat="false" ht="12.75" hidden="false" customHeight="false" outlineLevel="0" collapsed="false">
      <c r="A388" s="17"/>
      <c r="H388" s="11"/>
    </row>
    <row r="389" customFormat="false" ht="12.75" hidden="false" customHeight="false" outlineLevel="0" collapsed="false">
      <c r="A389" s="17"/>
      <c r="H389" s="11"/>
    </row>
    <row r="390" customFormat="false" ht="12.75" hidden="false" customHeight="false" outlineLevel="0" collapsed="false">
      <c r="A390" s="17"/>
      <c r="H390" s="11"/>
    </row>
    <row r="391" customFormat="false" ht="12.75" hidden="false" customHeight="false" outlineLevel="0" collapsed="false">
      <c r="A391" s="17"/>
    </row>
    <row r="392" customFormat="false" ht="12.75" hidden="false" customHeight="false" outlineLevel="0" collapsed="false">
      <c r="A392" s="17"/>
    </row>
    <row r="393" customFormat="false" ht="12.75" hidden="false" customHeight="false" outlineLevel="0" collapsed="false">
      <c r="A393" s="17"/>
    </row>
    <row r="394" customFormat="false" ht="12.75" hidden="false" customHeight="false" outlineLevel="0" collapsed="false">
      <c r="A394" s="17"/>
    </row>
    <row r="395" customFormat="false" ht="12.75" hidden="false" customHeight="false" outlineLevel="0" collapsed="false">
      <c r="A395" s="17"/>
    </row>
    <row r="396" customFormat="false" ht="12.75" hidden="false" customHeight="false" outlineLevel="0" collapsed="false">
      <c r="A396" s="17"/>
    </row>
    <row r="397" customFormat="false" ht="12.75" hidden="false" customHeight="false" outlineLevel="0" collapsed="false">
      <c r="A397" s="17"/>
    </row>
    <row r="398" customFormat="false" ht="12.75" hidden="false" customHeight="false" outlineLevel="0" collapsed="false">
      <c r="A398" s="17"/>
    </row>
    <row r="399" customFormat="false" ht="12.75" hidden="false" customHeight="false" outlineLevel="0" collapsed="false">
      <c r="A399" s="17"/>
    </row>
    <row r="400" customFormat="false" ht="12.75" hidden="false" customHeight="false" outlineLevel="0" collapsed="false">
      <c r="A400" s="17"/>
    </row>
    <row r="401" customFormat="false" ht="12.75" hidden="false" customHeight="false" outlineLevel="0" collapsed="false">
      <c r="A401" s="17"/>
    </row>
    <row r="402" customFormat="false" ht="12.75" hidden="false" customHeight="false" outlineLevel="0" collapsed="false">
      <c r="A402" s="17"/>
    </row>
    <row r="403" customFormat="false" ht="12.75" hidden="false" customHeight="false" outlineLevel="0" collapsed="false">
      <c r="A403" s="17"/>
    </row>
    <row r="404" customFormat="false" ht="12.75" hidden="false" customHeight="false" outlineLevel="0" collapsed="false">
      <c r="A404" s="17"/>
    </row>
    <row r="405" customFormat="false" ht="12.75" hidden="false" customHeight="false" outlineLevel="0" collapsed="false">
      <c r="A405" s="17"/>
    </row>
    <row r="406" customFormat="false" ht="12.75" hidden="false" customHeight="false" outlineLevel="0" collapsed="false">
      <c r="A406" s="17"/>
    </row>
    <row r="407" customFormat="false" ht="12.75" hidden="false" customHeight="false" outlineLevel="0" collapsed="false">
      <c r="A407" s="17"/>
    </row>
    <row r="408" customFormat="false" ht="12.75" hidden="false" customHeight="false" outlineLevel="0" collapsed="false">
      <c r="A408" s="17"/>
    </row>
    <row r="409" customFormat="false" ht="12.75" hidden="false" customHeight="false" outlineLevel="0" collapsed="false">
      <c r="A409" s="17"/>
    </row>
    <row r="410" customFormat="false" ht="12.75" hidden="false" customHeight="false" outlineLevel="0" collapsed="false">
      <c r="A410" s="17"/>
    </row>
    <row r="411" customFormat="false" ht="12.75" hidden="false" customHeight="false" outlineLevel="0" collapsed="false">
      <c r="A411" s="17"/>
    </row>
    <row r="412" customFormat="false" ht="12.75" hidden="false" customHeight="false" outlineLevel="0" collapsed="false">
      <c r="A412" s="17"/>
    </row>
    <row r="413" customFormat="false" ht="12.75" hidden="false" customHeight="false" outlineLevel="0" collapsed="false">
      <c r="A413" s="17"/>
    </row>
    <row r="414" customFormat="false" ht="12.75" hidden="false" customHeight="false" outlineLevel="0" collapsed="false">
      <c r="A414" s="17"/>
    </row>
    <row r="415" customFormat="false" ht="12.75" hidden="false" customHeight="false" outlineLevel="0" collapsed="false">
      <c r="A415" s="17"/>
    </row>
    <row r="416" customFormat="false" ht="12.75" hidden="false" customHeight="false" outlineLevel="0" collapsed="false">
      <c r="A416" s="17"/>
    </row>
    <row r="417" customFormat="false" ht="12.75" hidden="false" customHeight="false" outlineLevel="0" collapsed="false">
      <c r="A417" s="17"/>
    </row>
    <row r="418" customFormat="false" ht="12.75" hidden="false" customHeight="false" outlineLevel="0" collapsed="false">
      <c r="A418" s="17"/>
    </row>
    <row r="419" customFormat="false" ht="12.75" hidden="false" customHeight="false" outlineLevel="0" collapsed="false">
      <c r="A419" s="17"/>
    </row>
    <row r="420" customFormat="false" ht="12.75" hidden="false" customHeight="false" outlineLevel="0" collapsed="false">
      <c r="A420" s="17"/>
    </row>
    <row r="421" customFormat="false" ht="12.75" hidden="false" customHeight="false" outlineLevel="0" collapsed="false">
      <c r="A421" s="17"/>
    </row>
    <row r="422" customFormat="false" ht="12.75" hidden="false" customHeight="false" outlineLevel="0" collapsed="false">
      <c r="A422" s="17"/>
    </row>
    <row r="423" customFormat="false" ht="12.75" hidden="false" customHeight="false" outlineLevel="0" collapsed="false">
      <c r="A423" s="17"/>
    </row>
    <row r="424" customFormat="false" ht="12.75" hidden="false" customHeight="false" outlineLevel="0" collapsed="false">
      <c r="A424" s="17"/>
    </row>
    <row r="425" customFormat="false" ht="12.75" hidden="false" customHeight="false" outlineLevel="0" collapsed="false">
      <c r="A425" s="17"/>
    </row>
    <row r="426" customFormat="false" ht="12.75" hidden="false" customHeight="false" outlineLevel="0" collapsed="false">
      <c r="A426" s="17"/>
    </row>
    <row r="427" customFormat="false" ht="12.75" hidden="false" customHeight="false" outlineLevel="0" collapsed="false">
      <c r="A427" s="17"/>
    </row>
    <row r="428" customFormat="false" ht="12.75" hidden="false" customHeight="false" outlineLevel="0" collapsed="false">
      <c r="A428" s="17"/>
    </row>
    <row r="429" customFormat="false" ht="12.75" hidden="false" customHeight="false" outlineLevel="0" collapsed="false">
      <c r="A429" s="17"/>
    </row>
    <row r="430" customFormat="false" ht="12.75" hidden="false" customHeight="false" outlineLevel="0" collapsed="false">
      <c r="A430" s="17"/>
    </row>
    <row r="431" customFormat="false" ht="12.75" hidden="false" customHeight="false" outlineLevel="0" collapsed="false">
      <c r="A431" s="17"/>
    </row>
    <row r="432" customFormat="false" ht="12.75" hidden="false" customHeight="false" outlineLevel="0" collapsed="false">
      <c r="A432" s="17"/>
    </row>
    <row r="433" customFormat="false" ht="12.75" hidden="false" customHeight="false" outlineLevel="0" collapsed="false">
      <c r="A433" s="17"/>
    </row>
    <row r="434" customFormat="false" ht="12.75" hidden="false" customHeight="false" outlineLevel="0" collapsed="false">
      <c r="A434" s="17"/>
    </row>
    <row r="435" customFormat="false" ht="12.75" hidden="false" customHeight="false" outlineLevel="0" collapsed="false">
      <c r="A435" s="17"/>
    </row>
    <row r="436" customFormat="false" ht="12.75" hidden="false" customHeight="false" outlineLevel="0" collapsed="false">
      <c r="A436" s="17"/>
    </row>
    <row r="437" customFormat="false" ht="12.75" hidden="false" customHeight="false" outlineLevel="0" collapsed="false">
      <c r="A437" s="17"/>
    </row>
    <row r="438" customFormat="false" ht="12.75" hidden="false" customHeight="false" outlineLevel="0" collapsed="false">
      <c r="A438" s="17"/>
    </row>
    <row r="439" customFormat="false" ht="12.75" hidden="false" customHeight="false" outlineLevel="0" collapsed="false">
      <c r="A439" s="17"/>
    </row>
    <row r="440" customFormat="false" ht="12.75" hidden="false" customHeight="false" outlineLevel="0" collapsed="false">
      <c r="A440" s="17"/>
    </row>
    <row r="441" customFormat="false" ht="12.75" hidden="false" customHeight="false" outlineLevel="0" collapsed="false">
      <c r="A441" s="17"/>
    </row>
    <row r="442" customFormat="false" ht="12.75" hidden="false" customHeight="false" outlineLevel="0" collapsed="false">
      <c r="A442" s="17"/>
    </row>
    <row r="443" customFormat="false" ht="12.75" hidden="false" customHeight="false" outlineLevel="0" collapsed="false">
      <c r="A443" s="17"/>
    </row>
    <row r="444" customFormat="false" ht="12.75" hidden="false" customHeight="false" outlineLevel="0" collapsed="false">
      <c r="A444" s="17"/>
    </row>
    <row r="445" customFormat="false" ht="12.75" hidden="false" customHeight="false" outlineLevel="0" collapsed="false">
      <c r="A445" s="17"/>
    </row>
    <row r="446" customFormat="false" ht="12.75" hidden="false" customHeight="false" outlineLevel="0" collapsed="false">
      <c r="A446" s="17"/>
    </row>
    <row r="447" customFormat="false" ht="12.75" hidden="false" customHeight="false" outlineLevel="0" collapsed="false">
      <c r="A447" s="17"/>
    </row>
    <row r="448" customFormat="false" ht="12.75" hidden="false" customHeight="false" outlineLevel="0" collapsed="false">
      <c r="A448" s="17"/>
    </row>
    <row r="449" customFormat="false" ht="12.75" hidden="false" customHeight="false" outlineLevel="0" collapsed="false">
      <c r="A449" s="17"/>
    </row>
    <row r="450" customFormat="false" ht="12.75" hidden="false" customHeight="false" outlineLevel="0" collapsed="false">
      <c r="A450" s="17"/>
    </row>
    <row r="451" customFormat="false" ht="12.75" hidden="false" customHeight="false" outlineLevel="0" collapsed="false">
      <c r="A451" s="17"/>
    </row>
    <row r="452" customFormat="false" ht="12.75" hidden="false" customHeight="false" outlineLevel="0" collapsed="false">
      <c r="A452" s="17"/>
    </row>
    <row r="453" customFormat="false" ht="12.75" hidden="false" customHeight="false" outlineLevel="0" collapsed="false">
      <c r="A453" s="17"/>
    </row>
    <row r="454" customFormat="false" ht="12.75" hidden="false" customHeight="false" outlineLevel="0" collapsed="false">
      <c r="A454" s="17"/>
    </row>
    <row r="455" customFormat="false" ht="12.75" hidden="false" customHeight="false" outlineLevel="0" collapsed="false">
      <c r="A455" s="17"/>
    </row>
    <row r="456" customFormat="false" ht="12.75" hidden="false" customHeight="false" outlineLevel="0" collapsed="false">
      <c r="A456" s="17"/>
    </row>
    <row r="457" customFormat="false" ht="12.75" hidden="false" customHeight="false" outlineLevel="0" collapsed="false">
      <c r="A457" s="17"/>
    </row>
    <row r="458" customFormat="false" ht="12.75" hidden="false" customHeight="false" outlineLevel="0" collapsed="false">
      <c r="A458" s="17"/>
    </row>
    <row r="459" customFormat="false" ht="12.75" hidden="false" customHeight="false" outlineLevel="0" collapsed="false">
      <c r="A459" s="17"/>
    </row>
    <row r="460" customFormat="false" ht="12.75" hidden="false" customHeight="false" outlineLevel="0" collapsed="false">
      <c r="A460" s="17"/>
    </row>
    <row r="461" customFormat="false" ht="12.75" hidden="false" customHeight="false" outlineLevel="0" collapsed="false">
      <c r="A461" s="17"/>
    </row>
    <row r="462" customFormat="false" ht="12.75" hidden="false" customHeight="false" outlineLevel="0" collapsed="false">
      <c r="A462" s="17"/>
    </row>
    <row r="463" customFormat="false" ht="12.75" hidden="false" customHeight="false" outlineLevel="0" collapsed="false">
      <c r="A463" s="17"/>
    </row>
    <row r="464" customFormat="false" ht="12.75" hidden="false" customHeight="false" outlineLevel="0" collapsed="false">
      <c r="A464" s="17"/>
    </row>
    <row r="465" customFormat="false" ht="12.75" hidden="false" customHeight="false" outlineLevel="0" collapsed="false">
      <c r="A465" s="17"/>
    </row>
    <row r="466" customFormat="false" ht="12.75" hidden="false" customHeight="false" outlineLevel="0" collapsed="false">
      <c r="A466" s="17"/>
    </row>
    <row r="467" customFormat="false" ht="12.75" hidden="false" customHeight="false" outlineLevel="0" collapsed="false">
      <c r="A467" s="17"/>
    </row>
    <row r="468" customFormat="false" ht="12.75" hidden="false" customHeight="false" outlineLevel="0" collapsed="false">
      <c r="A468" s="17"/>
    </row>
    <row r="469" customFormat="false" ht="12.75" hidden="false" customHeight="false" outlineLevel="0" collapsed="false">
      <c r="A469" s="17"/>
    </row>
    <row r="470" customFormat="false" ht="12.75" hidden="false" customHeight="false" outlineLevel="0" collapsed="false">
      <c r="A470" s="17"/>
    </row>
    <row r="471" customFormat="false" ht="12.75" hidden="false" customHeight="false" outlineLevel="0" collapsed="false">
      <c r="A471" s="17"/>
    </row>
    <row r="472" customFormat="false" ht="12.75" hidden="false" customHeight="false" outlineLevel="0" collapsed="false">
      <c r="A472" s="17"/>
    </row>
    <row r="473" customFormat="false" ht="12.75" hidden="false" customHeight="false" outlineLevel="0" collapsed="false">
      <c r="A473" s="17"/>
    </row>
    <row r="474" customFormat="false" ht="12.75" hidden="false" customHeight="false" outlineLevel="0" collapsed="false">
      <c r="A474" s="17"/>
    </row>
    <row r="475" customFormat="false" ht="12.75" hidden="false" customHeight="false" outlineLevel="0" collapsed="false">
      <c r="A475" s="17"/>
    </row>
    <row r="476" customFormat="false" ht="12.75" hidden="false" customHeight="false" outlineLevel="0" collapsed="false">
      <c r="A476" s="17"/>
    </row>
    <row r="477" customFormat="false" ht="12.75" hidden="false" customHeight="false" outlineLevel="0" collapsed="false">
      <c r="A477" s="17"/>
    </row>
    <row r="478" customFormat="false" ht="12.75" hidden="false" customHeight="false" outlineLevel="0" collapsed="false">
      <c r="A478" s="17"/>
    </row>
    <row r="479" customFormat="false" ht="12.75" hidden="false" customHeight="false" outlineLevel="0" collapsed="false">
      <c r="A479" s="17"/>
    </row>
    <row r="480" customFormat="false" ht="12.75" hidden="false" customHeight="false" outlineLevel="0" collapsed="false">
      <c r="A480" s="17"/>
    </row>
    <row r="481" customFormat="false" ht="12.75" hidden="false" customHeight="false" outlineLevel="0" collapsed="false">
      <c r="A481" s="17"/>
    </row>
    <row r="482" customFormat="false" ht="12.75" hidden="false" customHeight="false" outlineLevel="0" collapsed="false">
      <c r="A482" s="17"/>
    </row>
    <row r="483" customFormat="false" ht="12.75" hidden="false" customHeight="false" outlineLevel="0" collapsed="false">
      <c r="A483" s="17"/>
    </row>
    <row r="484" customFormat="false" ht="12.75" hidden="false" customHeight="false" outlineLevel="0" collapsed="false">
      <c r="A484" s="17"/>
    </row>
    <row r="485" customFormat="false" ht="12.75" hidden="false" customHeight="false" outlineLevel="0" collapsed="false">
      <c r="A485" s="17"/>
    </row>
    <row r="486" customFormat="false" ht="12.75" hidden="false" customHeight="false" outlineLevel="0" collapsed="false">
      <c r="A486" s="17"/>
    </row>
    <row r="487" customFormat="false" ht="12.75" hidden="false" customHeight="false" outlineLevel="0" collapsed="false">
      <c r="A487" s="17"/>
    </row>
    <row r="488" customFormat="false" ht="12.75" hidden="false" customHeight="false" outlineLevel="0" collapsed="false">
      <c r="A488" s="17"/>
    </row>
    <row r="489" customFormat="false" ht="12.75" hidden="false" customHeight="false" outlineLevel="0" collapsed="false">
      <c r="A489" s="17"/>
    </row>
    <row r="490" customFormat="false" ht="12.75" hidden="false" customHeight="false" outlineLevel="0" collapsed="false">
      <c r="A490" s="17"/>
    </row>
    <row r="491" customFormat="false" ht="12.75" hidden="false" customHeight="false" outlineLevel="0" collapsed="false">
      <c r="A491" s="17"/>
    </row>
    <row r="492" customFormat="false" ht="12.75" hidden="false" customHeight="false" outlineLevel="0" collapsed="false">
      <c r="A492" s="17"/>
    </row>
    <row r="493" customFormat="false" ht="12.75" hidden="false" customHeight="false" outlineLevel="0" collapsed="false">
      <c r="A493" s="17"/>
    </row>
    <row r="494" customFormat="false" ht="12.75" hidden="false" customHeight="false" outlineLevel="0" collapsed="false">
      <c r="A494" s="17"/>
    </row>
    <row r="495" customFormat="false" ht="12.75" hidden="false" customHeight="false" outlineLevel="0" collapsed="false">
      <c r="A495" s="17"/>
    </row>
    <row r="496" customFormat="false" ht="12.75" hidden="false" customHeight="false" outlineLevel="0" collapsed="false">
      <c r="A496" s="17"/>
    </row>
    <row r="497" customFormat="false" ht="12.75" hidden="false" customHeight="false" outlineLevel="0" collapsed="false">
      <c r="A497" s="17"/>
    </row>
    <row r="498" customFormat="false" ht="12.75" hidden="false" customHeight="false" outlineLevel="0" collapsed="false">
      <c r="A498" s="17"/>
    </row>
    <row r="499" customFormat="false" ht="12.75" hidden="false" customHeight="false" outlineLevel="0" collapsed="false">
      <c r="A499" s="17"/>
    </row>
    <row r="500" customFormat="false" ht="12.75" hidden="false" customHeight="false" outlineLevel="0" collapsed="false">
      <c r="A500" s="17"/>
    </row>
    <row r="501" customFormat="false" ht="12.75" hidden="false" customHeight="false" outlineLevel="0" collapsed="false">
      <c r="A501" s="17"/>
    </row>
    <row r="502" customFormat="false" ht="12.75" hidden="false" customHeight="false" outlineLevel="0" collapsed="false">
      <c r="A502" s="17"/>
    </row>
    <row r="503" customFormat="false" ht="12.75" hidden="false" customHeight="false" outlineLevel="0" collapsed="false">
      <c r="A503" s="17"/>
    </row>
    <row r="504" customFormat="false" ht="12.75" hidden="false" customHeight="false" outlineLevel="0" collapsed="false">
      <c r="A504" s="17"/>
    </row>
    <row r="505" customFormat="false" ht="12.75" hidden="false" customHeight="false" outlineLevel="0" collapsed="false">
      <c r="A505" s="17"/>
    </row>
    <row r="506" customFormat="false" ht="12.75" hidden="false" customHeight="false" outlineLevel="0" collapsed="false">
      <c r="A506" s="17"/>
    </row>
    <row r="507" customFormat="false" ht="12.75" hidden="false" customHeight="false" outlineLevel="0" collapsed="false">
      <c r="A507" s="17"/>
    </row>
    <row r="508" customFormat="false" ht="12.75" hidden="false" customHeight="false" outlineLevel="0" collapsed="false">
      <c r="A508" s="17"/>
    </row>
    <row r="509" customFormat="false" ht="12.75" hidden="false" customHeight="false" outlineLevel="0" collapsed="false">
      <c r="A509" s="17"/>
    </row>
    <row r="510" customFormat="false" ht="12.75" hidden="false" customHeight="false" outlineLevel="0" collapsed="false">
      <c r="A510" s="17"/>
    </row>
    <row r="511" customFormat="false" ht="12.75" hidden="false" customHeight="false" outlineLevel="0" collapsed="false">
      <c r="A511" s="17"/>
    </row>
    <row r="512" customFormat="false" ht="12.75" hidden="false" customHeight="false" outlineLevel="0" collapsed="false">
      <c r="A512" s="17"/>
    </row>
    <row r="513" customFormat="false" ht="12.75" hidden="false" customHeight="false" outlineLevel="0" collapsed="false">
      <c r="A513" s="17"/>
    </row>
    <row r="514" customFormat="false" ht="12.75" hidden="false" customHeight="false" outlineLevel="0" collapsed="false">
      <c r="A514" s="17"/>
    </row>
    <row r="515" customFormat="false" ht="12.75" hidden="false" customHeight="false" outlineLevel="0" collapsed="false">
      <c r="A515" s="17"/>
    </row>
    <row r="516" customFormat="false" ht="12.75" hidden="false" customHeight="false" outlineLevel="0" collapsed="false">
      <c r="A516" s="17"/>
    </row>
    <row r="517" customFormat="false" ht="12.75" hidden="false" customHeight="false" outlineLevel="0" collapsed="false">
      <c r="A517" s="17"/>
    </row>
    <row r="518" customFormat="false" ht="12.75" hidden="false" customHeight="false" outlineLevel="0" collapsed="false">
      <c r="A518" s="17"/>
    </row>
    <row r="519" customFormat="false" ht="12.75" hidden="false" customHeight="false" outlineLevel="0" collapsed="false">
      <c r="A519" s="17"/>
    </row>
    <row r="520" customFormat="false" ht="12.75" hidden="false" customHeight="false" outlineLevel="0" collapsed="false">
      <c r="A520" s="17"/>
    </row>
  </sheetData>
  <hyperlinks>
    <hyperlink ref="AC48" r:id="rId1" display="1948"/>
    <hyperlink ref="AC49" r:id="rId2" display="1949"/>
    <hyperlink ref="AC50" r:id="rId3" display="1950"/>
    <hyperlink ref="AC51" r:id="rId4" display="1951"/>
    <hyperlink ref="AC52" r:id="rId5" display="1952"/>
    <hyperlink ref="AC53" r:id="rId6" display="1953"/>
    <hyperlink ref="AC54" r:id="rId7" display="1954"/>
    <hyperlink ref="AC55" r:id="rId8" display="1955"/>
    <hyperlink ref="AC56" r:id="rId9" display="1956"/>
    <hyperlink ref="AC57" r:id="rId10" display="1957"/>
    <hyperlink ref="AC58" r:id="rId11" display="1958"/>
    <hyperlink ref="AC59" r:id="rId12" display="1959"/>
    <hyperlink ref="AC60" r:id="rId13" display="1960"/>
    <hyperlink ref="AC61" r:id="rId14" display="1961"/>
    <hyperlink ref="AC62" r:id="rId15" display="1962"/>
    <hyperlink ref="AC63" r:id="rId16" display="1963"/>
    <hyperlink ref="AC64" r:id="rId17" display="1964"/>
    <hyperlink ref="AC65" r:id="rId18" display="1965"/>
    <hyperlink ref="AC66" r:id="rId19" display="1966"/>
    <hyperlink ref="AC67" r:id="rId20" display="1967"/>
    <hyperlink ref="AC68" r:id="rId21" display="1968"/>
    <hyperlink ref="AC69" r:id="rId22" display="1969"/>
    <hyperlink ref="AC70" r:id="rId23" display="1970"/>
    <hyperlink ref="AC71" r:id="rId24" display="1971"/>
    <hyperlink ref="AC72" r:id="rId25" display="1972"/>
    <hyperlink ref="AC73" r:id="rId26" display="1973"/>
    <hyperlink ref="AC74" r:id="rId27" display="1974"/>
    <hyperlink ref="AC75" r:id="rId28" display="1975"/>
    <hyperlink ref="AC76" r:id="rId29" display="1976"/>
    <hyperlink ref="AC77" r:id="rId30" display="1977"/>
    <hyperlink ref="AC78" r:id="rId31" display="1978"/>
    <hyperlink ref="AC79" r:id="rId32" display="1979"/>
    <hyperlink ref="AC80" r:id="rId33" display="1980"/>
    <hyperlink ref="AC81" r:id="rId34" display="1981"/>
    <hyperlink ref="AC82" r:id="rId35" display="1982"/>
    <hyperlink ref="AC83" r:id="rId36" display="1983"/>
    <hyperlink ref="AC84" r:id="rId37" display="1984"/>
    <hyperlink ref="AC85" r:id="rId38" display="1985"/>
    <hyperlink ref="AC86" r:id="rId39" display="1986"/>
    <hyperlink ref="AC87" r:id="rId40" display="1987"/>
    <hyperlink ref="AC88" r:id="rId41" display="1988"/>
    <hyperlink ref="AC89" r:id="rId42" display="1989"/>
    <hyperlink ref="AC90" r:id="rId43" display="1990"/>
    <hyperlink ref="AC91" r:id="rId44" display="1991"/>
    <hyperlink ref="AC92" r:id="rId45" display="1992"/>
    <hyperlink ref="AC93" r:id="rId46" display="1993"/>
    <hyperlink ref="AC94" r:id="rId47" display="1994"/>
    <hyperlink ref="AC95" r:id="rId48" display="1995"/>
    <hyperlink ref="AC96" r:id="rId49" display="1996"/>
    <hyperlink ref="AC97" r:id="rId50" display="1997"/>
    <hyperlink ref="AC98" r:id="rId51" display="1998"/>
    <hyperlink ref="AC99" r:id="rId52" display="1999"/>
    <hyperlink ref="AC100" r:id="rId53" display="2000"/>
    <hyperlink ref="AC101" r:id="rId54" display="2001"/>
    <hyperlink ref="AC102" r:id="rId55" display="2002"/>
    <hyperlink ref="AC103" r:id="rId56" display="2003"/>
    <hyperlink ref="AC104" r:id="rId57" display="2004"/>
    <hyperlink ref="AC105" r:id="rId58" display="2005"/>
    <hyperlink ref="AC106" r:id="rId59" display="2006"/>
    <hyperlink ref="AC107" r:id="rId60" display="2007"/>
    <hyperlink ref="AC108" r:id="rId61" display="2008"/>
    <hyperlink ref="AC109" r:id="rId62" display="2009"/>
    <hyperlink ref="AC110" r:id="rId63" display="2010"/>
    <hyperlink ref="AC111" r:id="rId64" display="2011"/>
    <hyperlink ref="AC112" r:id="rId65" display="2012"/>
    <hyperlink ref="AC113" r:id="rId66" display="2013"/>
    <hyperlink ref="AC114" r:id="rId67" display="2014"/>
    <hyperlink ref="AC115" r:id="rId68" display="2015"/>
    <hyperlink ref="AC116" r:id="rId69" display="2016"/>
    <hyperlink ref="AC117" r:id="rId70" display="2017"/>
    <hyperlink ref="AC118" r:id="rId71" display="2018"/>
    <hyperlink ref="AC119" r:id="rId72" display="2019"/>
    <hyperlink ref="AC248" r:id="rId73" display="1948"/>
    <hyperlink ref="AC249" r:id="rId74" display="1949"/>
    <hyperlink ref="AC250" r:id="rId75" display="1950"/>
    <hyperlink ref="AC251" r:id="rId76" display="1951"/>
    <hyperlink ref="AC252" r:id="rId77" display="1952"/>
    <hyperlink ref="AC253" r:id="rId78" display="1953"/>
    <hyperlink ref="AC254" r:id="rId79" display="1954"/>
    <hyperlink ref="AC255" r:id="rId80" display="1955"/>
    <hyperlink ref="AC256" r:id="rId81" display="1956"/>
    <hyperlink ref="AC257" r:id="rId82" display="1957"/>
    <hyperlink ref="AC258" r:id="rId83" display="1958"/>
    <hyperlink ref="AC259" r:id="rId84" display="1959"/>
    <hyperlink ref="AC260" r:id="rId85" display="1960"/>
    <hyperlink ref="AC261" r:id="rId86" display="1961"/>
    <hyperlink ref="AC262" r:id="rId87" display="1962"/>
    <hyperlink ref="AC263" r:id="rId88" display="1963"/>
    <hyperlink ref="AC264" r:id="rId89" display="1964"/>
    <hyperlink ref="AC265" r:id="rId90" display="1965"/>
    <hyperlink ref="AC266" r:id="rId91" display="1966"/>
    <hyperlink ref="AC267" r:id="rId92" display="1967"/>
    <hyperlink ref="AC268" r:id="rId93" display="1968"/>
    <hyperlink ref="AC269" r:id="rId94" display="1969"/>
    <hyperlink ref="AC270" r:id="rId95" display="1970"/>
    <hyperlink ref="AC271" r:id="rId96" display="1971"/>
    <hyperlink ref="AC272" r:id="rId97" display="1972"/>
    <hyperlink ref="AC273" r:id="rId98" display="1973"/>
    <hyperlink ref="AC274" r:id="rId99" display="1974"/>
    <hyperlink ref="AC275" r:id="rId100" display="1975"/>
    <hyperlink ref="AC276" r:id="rId101" display="1976"/>
    <hyperlink ref="AC277" r:id="rId102" display="1977"/>
    <hyperlink ref="AC278" r:id="rId103" display="1978"/>
    <hyperlink ref="AC279" r:id="rId104" display="1979"/>
    <hyperlink ref="AC280" r:id="rId105" display="1980"/>
    <hyperlink ref="AC281" r:id="rId106" display="1981"/>
    <hyperlink ref="AC282" r:id="rId107" display="1982"/>
    <hyperlink ref="AC283" r:id="rId108" display="1983"/>
    <hyperlink ref="AC284" r:id="rId109" display="1984"/>
    <hyperlink ref="AC285" r:id="rId110" display="1985"/>
    <hyperlink ref="AC286" r:id="rId111" display="1986"/>
    <hyperlink ref="AC287" r:id="rId112" display="1987"/>
    <hyperlink ref="AC288" r:id="rId113" display="1988"/>
    <hyperlink ref="AC289" r:id="rId114" display="1989"/>
    <hyperlink ref="AC290" r:id="rId115" display="1990"/>
    <hyperlink ref="AC291" r:id="rId116" display="1991"/>
    <hyperlink ref="AC292" r:id="rId117" display="1992"/>
    <hyperlink ref="AC293" r:id="rId118" display="1993"/>
    <hyperlink ref="AC294" r:id="rId119" display="1994"/>
    <hyperlink ref="AC295" r:id="rId120" display="1995"/>
    <hyperlink ref="AC296" r:id="rId121" display="1996"/>
    <hyperlink ref="AC297" r:id="rId122" display="1997"/>
    <hyperlink ref="AC298" r:id="rId123" display="1998"/>
    <hyperlink ref="AC299" r:id="rId124" display="1999"/>
    <hyperlink ref="AC300" r:id="rId125" display="2000"/>
    <hyperlink ref="AC301" r:id="rId126" display="2001"/>
    <hyperlink ref="AC302" r:id="rId127" display="2002"/>
    <hyperlink ref="AC303" r:id="rId128" display="2003"/>
    <hyperlink ref="AC304" r:id="rId129" display="2004"/>
    <hyperlink ref="AC305" r:id="rId130" display="2005"/>
    <hyperlink ref="AC306" r:id="rId131" display="2006"/>
    <hyperlink ref="AC307" r:id="rId132" display="2007"/>
    <hyperlink ref="AC308" r:id="rId133" display="2008"/>
    <hyperlink ref="AC309" r:id="rId134" display="2009"/>
    <hyperlink ref="AC310" r:id="rId135" display="2010"/>
    <hyperlink ref="AC311" r:id="rId136" display="2011"/>
    <hyperlink ref="AC312" r:id="rId137" display="2012"/>
    <hyperlink ref="AC313" r:id="rId138" display="2013"/>
    <hyperlink ref="AC314" r:id="rId139" display="2014"/>
    <hyperlink ref="AC315" r:id="rId140" display="2015"/>
    <hyperlink ref="AC316" r:id="rId141" display="2016"/>
    <hyperlink ref="AC317" r:id="rId142" display="2017"/>
    <hyperlink ref="AC318" r:id="rId143" display="2018"/>
    <hyperlink ref="AC319" r:id="rId144" display="2019"/>
  </hyperlinks>
  <printOptions headings="false" gridLines="false" gridLinesSet="true" horizontalCentered="false" verticalCentered="false"/>
  <pageMargins left="0.7875" right="0.7875" top="1.025" bottom="1.025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&amp;CPage &amp;P</oddFooter>
  </headerFooter>
  <drawing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3152</TotalTime>
  <Application>LibreOffice/7.5.4.1$Linux_X86_64 LibreOffice_project/50$Build-1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2020-02-15T15:11:56Z</dcterms:created>
  <dc:creator>omni </dc:creator>
  <dc:description/>
  <dc:language>en-US</dc:language>
  <cp:lastModifiedBy/>
  <dcterms:modified xsi:type="dcterms:W3CDTF">2023-07-13T00:04:11Z</dcterms:modified>
  <cp:revision>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