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_rels/chart551.xml.rels" ContentType="application/vnd.openxmlformats-package.relationships+xml"/>
  <Override PartName="/xl/charts/_rels/chart563.xml.rels" ContentType="application/vnd.openxmlformats-package.relationships+xml"/>
  <Override PartName="/xl/charts/_rels/chart557.xml.rels" ContentType="application/vnd.openxmlformats-package.relationships+xml"/>
  <Override PartName="/xl/charts/chart549.xml" ContentType="application/vnd.openxmlformats-officedocument.drawingml.chart+xml"/>
  <Override PartName="/xl/charts/chart557.xml" ContentType="application/vnd.openxmlformats-officedocument.drawingml.chart+xml"/>
  <Override PartName="/xl/charts/chart548.xml" ContentType="application/vnd.openxmlformats-officedocument.drawingml.chart+xml"/>
  <Override PartName="/xl/charts/chart556.xml" ContentType="application/vnd.openxmlformats-officedocument.drawingml.chart+xml"/>
  <Override PartName="/xl/charts/chart547.xml" ContentType="application/vnd.openxmlformats-officedocument.drawingml.chart+xml"/>
  <Override PartName="/xl/charts/chart539.xml" ContentType="application/vnd.openxmlformats-officedocument.drawingml.chart+xml"/>
  <Override PartName="/xl/charts/chart555.xml" ContentType="application/vnd.openxmlformats-officedocument.drawingml.chart+xml"/>
  <Override PartName="/xl/charts/chart563.xml" ContentType="application/vnd.openxmlformats-officedocument.drawingml.chart+xml"/>
  <Override PartName="/xl/charts/chart546.xml" ContentType="application/vnd.openxmlformats-officedocument.drawingml.chart+xml"/>
  <Override PartName="/xl/charts/chart538.xml" ContentType="application/vnd.openxmlformats-officedocument.drawingml.chart+xml"/>
  <Override PartName="/xl/charts/chart554.xml" ContentType="application/vnd.openxmlformats-officedocument.drawingml.chart+xml"/>
  <Override PartName="/xl/charts/chart562.xml" ContentType="application/vnd.openxmlformats-officedocument.drawingml.chart+xml"/>
  <Override PartName="/xl/charts/chart559.xml" ContentType="application/vnd.openxmlformats-officedocument.drawingml.chart+xml"/>
  <Override PartName="/xl/charts/chart541.xml" ContentType="application/vnd.openxmlformats-officedocument.drawingml.chart+xml"/>
  <Override PartName="/xl/charts/chart558.xml" ContentType="application/vnd.openxmlformats-officedocument.drawingml.chart+xml"/>
  <Override PartName="/xl/charts/chart540.xml" ContentType="application/vnd.openxmlformats-officedocument.drawingml.chart+xml"/>
  <Override PartName="/xl/charts/chart551.xml" ContentType="application/vnd.openxmlformats-officedocument.drawingml.chart+xml"/>
  <Override PartName="/xl/charts/chart543.xml" ContentType="application/vnd.openxmlformats-officedocument.drawingml.chart+xml"/>
  <Override PartName="/xl/charts/chart560.xml" ContentType="application/vnd.openxmlformats-officedocument.drawingml.chart+xml"/>
  <Override PartName="/xl/charts/chart552.xml" ContentType="application/vnd.openxmlformats-officedocument.drawingml.chart+xml"/>
  <Override PartName="/xl/charts/chart544.xml" ContentType="application/vnd.openxmlformats-officedocument.drawingml.chart+xml"/>
  <Override PartName="/xl/charts/chart561.xml" ContentType="application/vnd.openxmlformats-officedocument.drawingml.chart+xml"/>
  <Override PartName="/xl/charts/chart553.xml" ContentType="application/vnd.openxmlformats-officedocument.drawingml.chart+xml"/>
  <Override PartName="/xl/charts/chart545.xml" ContentType="application/vnd.openxmlformats-officedocument.drawingml.chart+xml"/>
  <Override PartName="/xl/charts/chart550.xml" ContentType="application/vnd.openxmlformats-officedocument.drawingml.chart+xml"/>
  <Override PartName="/xl/charts/chart542.xml" ContentType="application/vnd.openxmlformats-officedocument.drawingml.chart+xml"/>
  <Override PartName="/xl/drawings/_rels/drawing4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media/image1.wmf" ContentType="image/x-wmf"/>
  <Override PartName="/xl/media/image2.emf" ContentType="image/x-emf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<sst xmlns="http://schemas.openxmlformats.org/spreadsheetml/2006/main" count="3026" uniqueCount="215">
  <si>
    <t xml:space="preserve">NEW SOUTH WALES 2</t>
  </si>
  <si>
    <t xml:space="preserve">NEWCASTLE NOBBY'S SIGNAL STATION MAXIMUMS</t>
  </si>
  <si>
    <t xml:space="preserve">Year</t>
  </si>
  <si>
    <t xml:space="preserve">Jan</t>
  </si>
  <si>
    <t xml:space="preserve">Feb</t>
  </si>
  <si>
    <t xml:space="preserve">Mar</t>
  </si>
  <si>
    <t xml:space="preserve">Apr</t>
  </si>
  <si>
    <t xml:space="preserve">May</t>
  </si>
  <si>
    <t xml:space="preserve">Jun</t>
  </si>
  <si>
    <t xml:space="preserve">Jul</t>
  </si>
  <si>
    <t xml:space="preserve">Aug</t>
  </si>
  <si>
    <t xml:space="preserve">Sep</t>
  </si>
  <si>
    <t xml:space="preserve">Oct</t>
  </si>
  <si>
    <t xml:space="preserve">Nov</t>
  </si>
  <si>
    <t xml:space="preserve">Dec</t>
  </si>
  <si>
    <t xml:space="preserve">VICTORIA 3</t>
  </si>
  <si>
    <t xml:space="preserve">CAPE OTWAY MAXIMUMS</t>
  </si>
  <si>
    <t xml:space="preserve">1864</t>
  </si>
  <si>
    <t xml:space="preserve">1865</t>
  </si>
  <si>
    <t xml:space="preserve">1866</t>
  </si>
  <si>
    <t xml:space="preserve">1867</t>
  </si>
  <si>
    <t xml:space="preserve">1868</t>
  </si>
  <si>
    <t xml:space="preserve">1869</t>
  </si>
  <si>
    <t xml:space="preserve">1870</t>
  </si>
  <si>
    <t xml:space="preserve">1871</t>
  </si>
  <si>
    <t xml:space="preserve">1872</t>
  </si>
  <si>
    <t xml:space="preserve">1873</t>
  </si>
  <si>
    <t xml:space="preserve">MORUYA HEADS PILOT STATION MAXIMUMS</t>
  </si>
  <si>
    <t xml:space="preserve">1874</t>
  </si>
  <si>
    <t xml:space="preserve">1875</t>
  </si>
  <si>
    <t xml:space="preserve">1876</t>
  </si>
  <si>
    <t xml:space="preserve">GABO ISLAND LIGHTHOUSE MAXIMUMS</t>
  </si>
  <si>
    <t xml:space="preserve">WILSONS PROMONTORY LIGHTHOUSE MAXIMUMS</t>
  </si>
  <si>
    <t xml:space="preserve">1877</t>
  </si>
  <si>
    <t xml:space="preserve">1878</t>
  </si>
  <si>
    <t xml:space="preserve">1879</t>
  </si>
  <si>
    <t xml:space="preserve">1880</t>
  </si>
  <si>
    <t xml:space="preserve">1881</t>
  </si>
  <si>
    <t xml:space="preserve">1882</t>
  </si>
  <si>
    <t xml:space="preserve">1883</t>
  </si>
  <si>
    <t xml:space="preserve">1884</t>
  </si>
  <si>
    <t xml:space="preserve">1885</t>
  </si>
  <si>
    <t xml:space="preserve">1886</t>
  </si>
  <si>
    <t xml:space="preserve">1887</t>
  </si>
  <si>
    <t xml:space="preserve">1888</t>
  </si>
  <si>
    <t xml:space="preserve">1889</t>
  </si>
  <si>
    <t xml:space="preserve">1890</t>
  </si>
  <si>
    <t xml:space="preserve">1891</t>
  </si>
  <si>
    <t xml:space="preserve">TASMANIA 5</t>
  </si>
  <si>
    <t xml:space="preserve">Check site</t>
  </si>
  <si>
    <t xml:space="preserve">1892</t>
  </si>
  <si>
    <t xml:space="preserve">1893</t>
  </si>
  <si>
    <t xml:space="preserve">LOW HEAD (COMPARISON) </t>
  </si>
  <si>
    <t xml:space="preserve">MAXIMUM</t>
  </si>
  <si>
    <t xml:space="preserve">1894</t>
  </si>
  <si>
    <t xml:space="preserve">1895</t>
  </si>
  <si>
    <t xml:space="preserve">WA 2</t>
  </si>
  <si>
    <t xml:space="preserve">1896</t>
  </si>
  <si>
    <t xml:space="preserve">CAPE LEEUWIN  MAXIMUMS</t>
  </si>
  <si>
    <t xml:space="preserve">1897</t>
  </si>
  <si>
    <t xml:space="preserve">1898</t>
  </si>
  <si>
    <t xml:space="preserve">CAPE SORELL</t>
  </si>
  <si>
    <t xml:space="preserve">1899</t>
  </si>
  <si>
    <t xml:space="preserve">1900</t>
  </si>
  <si>
    <t xml:space="preserve">1901</t>
  </si>
  <si>
    <t xml:space="preserve">1902</t>
  </si>
  <si>
    <t xml:space="preserve">1903</t>
  </si>
  <si>
    <t xml:space="preserve">CAPE NATURALISTE  MAXIMUM</t>
  </si>
  <si>
    <t xml:space="preserve">1904</t>
  </si>
  <si>
    <t xml:space="preserve">QUEENSLAND 3</t>
  </si>
  <si>
    <t xml:space="preserve">1905</t>
  </si>
  <si>
    <t xml:space="preserve">1906</t>
  </si>
  <si>
    <t xml:space="preserve">SANDY CAPE LIGHTHOUSE MAXIMUMS</t>
  </si>
  <si>
    <t xml:space="preserve">1907</t>
  </si>
  <si>
    <t xml:space="preserve">1908</t>
  </si>
  <si>
    <t xml:space="preserve">LARAPUNA (EDDYSTONE POINT)</t>
  </si>
  <si>
    <t xml:space="preserve">1909</t>
  </si>
  <si>
    <t xml:space="preserve">CAPE MORETON ISLAND MAXIMUMS</t>
  </si>
  <si>
    <t xml:space="preserve">1910</t>
  </si>
  <si>
    <t xml:space="preserve">SOUTH AUSTRALIA 1</t>
  </si>
  <si>
    <t xml:space="preserve">1911</t>
  </si>
  <si>
    <t xml:space="preserve">CURRIE, KING ISLAND AIRPORT</t>
  </si>
  <si>
    <t xml:space="preserve">AIRPORT FROM 1996</t>
  </si>
  <si>
    <t xml:space="preserve">1912</t>
  </si>
  <si>
    <t xml:space="preserve">KINGSCOTE MAXIMUM</t>
  </si>
  <si>
    <t xml:space="preserve">1913</t>
  </si>
  <si>
    <t xml:space="preserve">1914</t>
  </si>
  <si>
    <t xml:space="preserve">1915</t>
  </si>
  <si>
    <t xml:space="preserve">1916</t>
  </si>
  <si>
    <t xml:space="preserve">1917</t>
  </si>
  <si>
    <t xml:space="preserve">1918</t>
  </si>
  <si>
    <t xml:space="preserve">1919</t>
  </si>
  <si>
    <t xml:space="preserve">1920</t>
  </si>
  <si>
    <t xml:space="preserve">WILLIS ISLAND MAXIMUMS</t>
  </si>
  <si>
    <t xml:space="preserve">1921</t>
  </si>
  <si>
    <t xml:space="preserve">CAPE BRUNY LIGHTHOUSE</t>
  </si>
  <si>
    <t xml:space="preserve">1922</t>
  </si>
  <si>
    <t xml:space="preserve">1923</t>
  </si>
  <si>
    <t xml:space="preserve">1924</t>
  </si>
  <si>
    <t xml:space="preserve">1925</t>
  </si>
  <si>
    <t xml:space="preserve">1926</t>
  </si>
  <si>
    <t xml:space="preserve">1927</t>
  </si>
  <si>
    <t xml:space="preserve">1928</t>
  </si>
  <si>
    <t xml:space="preserve">1929</t>
  </si>
  <si>
    <t xml:space="preserve">1930</t>
  </si>
  <si>
    <t xml:space="preserve">1931</t>
  </si>
  <si>
    <t xml:space="preserve">1932</t>
  </si>
  <si>
    <t xml:space="preserve">1933</t>
  </si>
  <si>
    <t xml:space="preserve">1934</t>
  </si>
  <si>
    <t xml:space="preserve">1935</t>
  </si>
  <si>
    <t xml:space="preserve">1936</t>
  </si>
  <si>
    <t xml:space="preserve">1937</t>
  </si>
  <si>
    <t xml:space="preserve">1938</t>
  </si>
  <si>
    <t xml:space="preserve">1939</t>
  </si>
  <si>
    <t xml:space="preserve">1940</t>
  </si>
  <si>
    <t xml:space="preserve">1941</t>
  </si>
  <si>
    <t xml:space="preserve">1942</t>
  </si>
  <si>
    <t xml:space="preserve">1943</t>
  </si>
  <si>
    <t xml:space="preserve">1944</t>
  </si>
  <si>
    <t xml:space="preserve">1945</t>
  </si>
  <si>
    <t xml:space="preserve">1946</t>
  </si>
  <si>
    <t xml:space="preserve">1947</t>
  </si>
  <si>
    <t xml:space="preserve">1948</t>
  </si>
  <si>
    <t xml:space="preserve">1949</t>
  </si>
  <si>
    <t xml:space="preserve">1950</t>
  </si>
  <si>
    <t xml:space="preserve">1951</t>
  </si>
  <si>
    <t xml:space="preserve">1952</t>
  </si>
  <si>
    <t xml:space="preserve">1953</t>
  </si>
  <si>
    <t xml:space="preserve">1954</t>
  </si>
  <si>
    <t xml:space="preserve">1955</t>
  </si>
  <si>
    <t xml:space="preserve">1956</t>
  </si>
  <si>
    <t xml:space="preserve">1957</t>
  </si>
  <si>
    <t xml:space="preserve">1958</t>
  </si>
  <si>
    <t xml:space="preserve">1959</t>
  </si>
  <si>
    <t xml:space="preserve">1960</t>
  </si>
  <si>
    <t xml:space="preserve">1961</t>
  </si>
  <si>
    <t xml:space="preserve">1962</t>
  </si>
  <si>
    <t xml:space="preserve">1963</t>
  </si>
  <si>
    <t xml:space="preserve">1964</t>
  </si>
  <si>
    <t xml:space="preserve">1965</t>
  </si>
  <si>
    <t xml:space="preserve">1966</t>
  </si>
  <si>
    <t xml:space="preserve">1967</t>
  </si>
  <si>
    <t xml:space="preserve">1968</t>
  </si>
  <si>
    <t xml:space="preserve">1969</t>
  </si>
  <si>
    <t xml:space="preserve">1970</t>
  </si>
  <si>
    <t xml:space="preserve">1971</t>
  </si>
  <si>
    <t xml:space="preserve">1972</t>
  </si>
  <si>
    <t xml:space="preserve">1973</t>
  </si>
  <si>
    <t xml:space="preserve">1974</t>
  </si>
  <si>
    <t xml:space="preserve">1975</t>
  </si>
  <si>
    <t xml:space="preserve">1976</t>
  </si>
  <si>
    <t xml:space="preserve">1977</t>
  </si>
  <si>
    <t xml:space="preserve">1978</t>
  </si>
  <si>
    <t xml:space="preserve">1979</t>
  </si>
  <si>
    <t xml:space="preserve">1980</t>
  </si>
  <si>
    <t xml:space="preserve">1981</t>
  </si>
  <si>
    <t xml:space="preserve">1982</t>
  </si>
  <si>
    <t xml:space="preserve">1983</t>
  </si>
  <si>
    <t xml:space="preserve">1984</t>
  </si>
  <si>
    <t xml:space="preserve">1985</t>
  </si>
  <si>
    <t xml:space="preserve">1986</t>
  </si>
  <si>
    <t xml:space="preserve">1987</t>
  </si>
  <si>
    <t xml:space="preserve">1988</t>
  </si>
  <si>
    <t xml:space="preserve">1989</t>
  </si>
  <si>
    <t xml:space="preserve">1990</t>
  </si>
  <si>
    <t xml:space="preserve">1991</t>
  </si>
  <si>
    <t xml:space="preserve">1992</t>
  </si>
  <si>
    <t xml:space="preserve">1993</t>
  </si>
  <si>
    <t xml:space="preserve">1994</t>
  </si>
  <si>
    <t xml:space="preserve">1995</t>
  </si>
  <si>
    <t xml:space="preserve">1996</t>
  </si>
  <si>
    <t xml:space="preserve">1997</t>
  </si>
  <si>
    <t xml:space="preserve">1998</t>
  </si>
  <si>
    <t xml:space="preserve">1999</t>
  </si>
  <si>
    <t xml:space="preserve">2000</t>
  </si>
  <si>
    <t xml:space="preserve">2001</t>
  </si>
  <si>
    <t xml:space="preserve">2002</t>
  </si>
  <si>
    <t xml:space="preserve">2003</t>
  </si>
  <si>
    <t xml:space="preserve">2004</t>
  </si>
  <si>
    <t xml:space="preserve">2005</t>
  </si>
  <si>
    <t xml:space="preserve">2006</t>
  </si>
  <si>
    <t xml:space="preserve">2007</t>
  </si>
  <si>
    <t xml:space="preserve">2008</t>
  </si>
  <si>
    <t xml:space="preserve">2009</t>
  </si>
  <si>
    <t xml:space="preserve">2010</t>
  </si>
  <si>
    <t xml:space="preserve">V</t>
  </si>
  <si>
    <t xml:space="preserve">2011</t>
  </si>
  <si>
    <t xml:space="preserve">2012</t>
  </si>
  <si>
    <t xml:space="preserve">2013</t>
  </si>
  <si>
    <t xml:space="preserve">2014</t>
  </si>
  <si>
    <t xml:space="preserve">2015</t>
  </si>
  <si>
    <t xml:space="preserve">2016</t>
  </si>
  <si>
    <t xml:space="preserve">2017</t>
  </si>
  <si>
    <t xml:space="preserve">2018</t>
  </si>
  <si>
    <t xml:space="preserve">2019</t>
  </si>
  <si>
    <t xml:space="preserve">2020</t>
  </si>
  <si>
    <t xml:space="preserve">2021</t>
  </si>
  <si>
    <t xml:space="preserve">2022</t>
  </si>
  <si>
    <r>
      <rPr>
        <b val="true"/>
        <sz val="14"/>
        <rFont val="Arial"/>
        <family val="2"/>
      </rPr>
      <t xml:space="preserve">18</t>
    </r>
    <r>
      <rPr>
        <b val="true"/>
        <vertAlign val="superscript"/>
        <sz val="14"/>
        <rFont val="Arial"/>
        <family val="2"/>
      </rPr>
      <t xml:space="preserve">th</t>
    </r>
    <r>
      <rPr>
        <b val="true"/>
        <sz val="14"/>
        <rFont val="Arial"/>
        <family val="2"/>
      </rPr>
      <t xml:space="preserve"> coldest maximums year</t>
    </r>
  </si>
  <si>
    <t xml:space="preserve">xx</t>
  </si>
  <si>
    <t xml:space="preserve">NEWCASTLE NOBBY'S SIGNAL STATION MINIMUMS</t>
  </si>
  <si>
    <t xml:space="preserve">CAPE OTWAY MINIMUMS</t>
  </si>
  <si>
    <t xml:space="preserve">MORUYA HEADS PILOT STATION MINIMUMS</t>
  </si>
  <si>
    <t xml:space="preserve">GABO ISLAND LIGHTHOUSE MINIMUMS</t>
  </si>
  <si>
    <t xml:space="preserve">WILSONS PROMONTORY LIGHTHOUSE MINIMUMS</t>
  </si>
  <si>
    <t xml:space="preserve">MINIMUM</t>
  </si>
  <si>
    <t xml:space="preserve">WA</t>
  </si>
  <si>
    <t xml:space="preserve">CAPE LEEUWIN  MINIMUMS</t>
  </si>
  <si>
    <t xml:space="preserve">CAPE NATURALISTE  MINIMUMS</t>
  </si>
  <si>
    <t xml:space="preserve">SANDY CAPE LIGHTHOUSE MINIMUMS</t>
  </si>
  <si>
    <t xml:space="preserve">CAPE MORETON ISLAND MINIMUMS</t>
  </si>
  <si>
    <t xml:space="preserve">KINGSTON MINIMUM</t>
  </si>
  <si>
    <t xml:space="preserve">CURRIE POST OFFICE</t>
  </si>
  <si>
    <t xml:space="preserve">WILLIS ISLAND MINIMUMS</t>
  </si>
  <si>
    <t xml:space="preserve">low head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</si>
</sst>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General"/>
  </numFmts>
  <fonts count="4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Times New Roman"/>
      <family val="1"/>
    </font>
    <font>
      <sz val="8"/>
      <color rgb="FF000000"/>
      <name val="Sans"/>
      <family val="2"/>
    </font>
    <font>
      <sz val="8"/>
      <color rgb="FF0000FF"/>
      <name val="Arial"/>
      <family val="2"/>
    </font>
    <font>
      <sz val="8"/>
      <color rgb="FF00660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rgb="FF6600FF"/>
      <name val="Arial"/>
      <family val="2"/>
    </font>
    <font>
      <sz val="8"/>
      <color rgb="FF395511"/>
      <name val="Arial"/>
      <family val="2"/>
    </font>
    <font>
      <sz val="8"/>
      <color rgb="FF55215B"/>
      <name val="Arial"/>
      <family val="2"/>
    </font>
    <font>
      <b val="true"/>
      <sz val="10"/>
      <name val="Arial"/>
      <family val="2"/>
    </font>
    <font>
      <sz val="10"/>
      <color rgb="FF0000FF"/>
      <name val="Arial"/>
      <family val="2"/>
    </font>
    <font>
      <b val="true"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10"/>
      <name val="Times New Roman"/>
      <family val="1"/>
    </font>
    <font>
      <b val="true"/>
      <sz val="10"/>
      <color rgb="FFFF0000"/>
      <name val="Times New Roman"/>
      <family val="1"/>
    </font>
    <font>
      <b val="true"/>
      <sz val="10"/>
      <name val="Liberation Mono;Courier New"/>
      <family val="3"/>
    </font>
    <font>
      <b val="true"/>
      <sz val="1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FF"/>
      <name val="Times New Roman"/>
      <family val="1"/>
      <charset val="1"/>
    </font>
    <font>
      <i val="true"/>
      <sz val="10"/>
      <name val="Arial"/>
      <family val="2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 val="true"/>
      <sz val="10"/>
      <color rgb="FF0000FF"/>
      <name val="Arial"/>
      <family val="2"/>
    </font>
    <font>
      <b val="true"/>
      <sz val="10"/>
      <color rgb="FFF10D0C"/>
      <name val="Times New Roman"/>
      <family val="1"/>
    </font>
    <font>
      <i val="true"/>
      <sz val="8"/>
      <name val="Arial"/>
      <family val="2"/>
    </font>
    <font>
      <b val="true"/>
      <i val="true"/>
      <sz val="8"/>
      <name val="Arial"/>
      <family val="2"/>
    </font>
    <font>
      <i val="true"/>
      <sz val="8"/>
      <color rgb="FF006600"/>
      <name val="Arial"/>
      <family val="2"/>
    </font>
    <font>
      <i val="true"/>
      <sz val="8"/>
      <color rgb="FFFF0000"/>
      <name val="Arial"/>
      <family val="2"/>
    </font>
    <font>
      <i val="true"/>
      <sz val="8"/>
      <color rgb="FF9933FF"/>
      <name val="Arial"/>
      <family val="2"/>
    </font>
    <font>
      <i val="true"/>
      <sz val="8"/>
      <color rgb="FF0000FF"/>
      <name val="Arial"/>
      <family val="2"/>
    </font>
    <font>
      <b val="true"/>
      <sz val="14"/>
      <name val="Arial"/>
      <family val="2"/>
    </font>
    <font>
      <b val="true"/>
      <vertAlign val="superscript"/>
      <sz val="14"/>
      <name val="Arial"/>
      <family val="2"/>
    </font>
    <font>
      <sz val="8"/>
      <color rgb="FF468A1A"/>
      <name val="Arial"/>
      <family val="2"/>
    </font>
    <font>
      <sz val="8"/>
      <color rgb="FFF10D0C"/>
      <name val="Arial"/>
      <family val="2"/>
    </font>
    <font>
      <sz val="8"/>
      <color rgb="FF780373"/>
      <name val="Arial"/>
      <family val="2"/>
    </font>
    <font>
      <sz val="8"/>
      <color rgb="FF9933FF"/>
      <name val="Arial"/>
      <family val="2"/>
    </font>
    <font>
      <sz val="6"/>
      <color rgb="FF0000FF"/>
      <name val="Arial"/>
      <family val="2"/>
    </font>
    <font>
      <b val="true"/>
      <sz val="10"/>
      <color rgb="FF000000"/>
      <name val="Times New Roman"/>
      <family val="1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22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2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2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6" fontId="2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2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33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36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37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38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41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780373"/>
      <rgbColor rgb="FF008080"/>
      <rgbColor rgb="FFB3B3B3"/>
      <rgbColor rgb="FF808080"/>
      <rgbColor rgb="FF5B9BD5"/>
      <rgbColor rgb="FF9933FF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6600FF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3366"/>
      <rgbColor rgb="FF468A1A"/>
      <rgbColor rgb="FF006600"/>
      <rgbColor rgb="FF395511"/>
      <rgbColor rgb="FFF10D0C"/>
      <rgbColor rgb="FF993366"/>
      <rgbColor rgb="FF333399"/>
      <rgbColor rgb="FF55215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_rels/chart551.xml.rels><?xml version="1.0" encoding="UTF-8"?>
<Relationships xmlns="http://schemas.openxmlformats.org/package/2006/relationships"><Relationship Id="rId1" Type="http://schemas.openxmlformats.org/officeDocument/2006/relationships/chartUserShapes" Target="../drawings/drawing2.xml"/>
</Relationships>
</file>

<file path=xl/charts/_rels/chart557.xml.rels><?xml version="1.0" encoding="UTF-8"?>
<Relationships xmlns="http://schemas.openxmlformats.org/package/2006/relationships"><Relationship Id="rId1" Type="http://schemas.openxmlformats.org/officeDocument/2006/relationships/chartUserShapes" Target="../drawings/drawing3.xml"/>
</Relationships>
</file>

<file path=xl/charts/_rels/chart563.xml.rels><?xml version="1.0" encoding="UTF-8"?>
<Relationships xmlns="http://schemas.openxmlformats.org/package/2006/relationships"><Relationship Id="rId1" Type="http://schemas.openxmlformats.org/officeDocument/2006/relationships/chartUserShapes" Target="../drawings/drawing4.xml"/>
</Relationships>
</file>

<file path=xl/charts/chart5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PERIPHERAL TYPE SITES ETC ANNUAL MINIMUMS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ff"/>
            </a:solidFill>
            <a:ln w="288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0000ff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trendline>
            <c:spPr>
              <a:ln w="0">
                <a:solidFill>
                  <a:srgbClr val="0000ff"/>
                </a:solidFill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Sheet1!$A$260:$A$375</c:f>
              <c:strCache>
                <c:ptCount val="116"/>
                <c:pt idx="0">
                  <c:v>1910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1915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1920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1925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1930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1935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1940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1945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1950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1955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1960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1965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1970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1975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1980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1985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1990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1995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2000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2005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2010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2015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2020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</c:strCache>
            </c:strRef>
          </c:cat>
          <c:val>
            <c:numRef>
              <c:f>Sheet1!$B$260:$B$375</c:f>
              <c:numCache>
                <c:formatCode>General</c:formatCode>
                <c:ptCount val="116"/>
                <c:pt idx="0">
                  <c:v>13.9239583333333</c:v>
                </c:pt>
                <c:pt idx="1">
                  <c:v>13.6677083333333</c:v>
                </c:pt>
                <c:pt idx="2">
                  <c:v>13.7462962962963</c:v>
                </c:pt>
                <c:pt idx="3">
                  <c:v>13.5601851851852</c:v>
                </c:pt>
                <c:pt idx="4">
                  <c:v>13.9108333333333</c:v>
                </c:pt>
                <c:pt idx="5">
                  <c:v>13.6158333333333</c:v>
                </c:pt>
                <c:pt idx="6">
                  <c:v>13.3433333333333</c:v>
                </c:pt>
                <c:pt idx="7">
                  <c:v>13.3641666666667</c:v>
                </c:pt>
                <c:pt idx="8">
                  <c:v>13.515</c:v>
                </c:pt>
                <c:pt idx="9">
                  <c:v>13.7783333333333</c:v>
                </c:pt>
                <c:pt idx="10">
                  <c:v>13.4875</c:v>
                </c:pt>
                <c:pt idx="11">
                  <c:v>14.7852272727273</c:v>
                </c:pt>
                <c:pt idx="12">
                  <c:v>14.4507575757576</c:v>
                </c:pt>
                <c:pt idx="13">
                  <c:v>14.430303030303</c:v>
                </c:pt>
                <c:pt idx="14">
                  <c:v>14.1409090909091</c:v>
                </c:pt>
                <c:pt idx="15">
                  <c:v>14.0030303030303</c:v>
                </c:pt>
                <c:pt idx="16">
                  <c:v>14.5484848484848</c:v>
                </c:pt>
                <c:pt idx="17">
                  <c:v>14.0848484848485</c:v>
                </c:pt>
                <c:pt idx="18">
                  <c:v>14.5674242424242</c:v>
                </c:pt>
                <c:pt idx="19">
                  <c:v>14.1984848484849</c:v>
                </c:pt>
                <c:pt idx="20">
                  <c:v>14.3984848484848</c:v>
                </c:pt>
                <c:pt idx="21">
                  <c:v>14.3727272727273</c:v>
                </c:pt>
                <c:pt idx="22">
                  <c:v>14.4621212121212</c:v>
                </c:pt>
                <c:pt idx="23">
                  <c:v>14.3122474747475</c:v>
                </c:pt>
                <c:pt idx="24">
                  <c:v>14.5431818181818</c:v>
                </c:pt>
                <c:pt idx="25">
                  <c:v>14.1371212121212</c:v>
                </c:pt>
                <c:pt idx="26">
                  <c:v>14.244696969697</c:v>
                </c:pt>
                <c:pt idx="27">
                  <c:v>14.2712121212121</c:v>
                </c:pt>
                <c:pt idx="28">
                  <c:v>14.6022727272727</c:v>
                </c:pt>
                <c:pt idx="29">
                  <c:v>14.2924242424242</c:v>
                </c:pt>
                <c:pt idx="30">
                  <c:v>14.494696969697</c:v>
                </c:pt>
                <c:pt idx="31">
                  <c:v>14.3121212121212</c:v>
                </c:pt>
                <c:pt idx="32">
                  <c:v>14.7492424242424</c:v>
                </c:pt>
                <c:pt idx="33">
                  <c:v>13.9969696969697</c:v>
                </c:pt>
                <c:pt idx="34">
                  <c:v>14.1242424242424</c:v>
                </c:pt>
                <c:pt idx="35">
                  <c:v>14.2924242424242</c:v>
                </c:pt>
                <c:pt idx="36">
                  <c:v>14.1234848484848</c:v>
                </c:pt>
                <c:pt idx="37">
                  <c:v>14.5583333333333</c:v>
                </c:pt>
                <c:pt idx="38">
                  <c:v>14.05</c:v>
                </c:pt>
                <c:pt idx="39">
                  <c:v>13.9204545454545</c:v>
                </c:pt>
                <c:pt idx="40">
                  <c:v>14.5757575757576</c:v>
                </c:pt>
                <c:pt idx="41">
                  <c:v>14.192803030303</c:v>
                </c:pt>
                <c:pt idx="42">
                  <c:v>14.2931818181818</c:v>
                </c:pt>
                <c:pt idx="43">
                  <c:v>14.2742424242424</c:v>
                </c:pt>
                <c:pt idx="44">
                  <c:v>14.3089646464646</c:v>
                </c:pt>
                <c:pt idx="45">
                  <c:v>14.4409090909091</c:v>
                </c:pt>
                <c:pt idx="46">
                  <c:v>14.1534090909091</c:v>
                </c:pt>
                <c:pt idx="47">
                  <c:v>14.1282828282828</c:v>
                </c:pt>
                <c:pt idx="48">
                  <c:v>14.2568181818182</c:v>
                </c:pt>
                <c:pt idx="49">
                  <c:v>14.2507575757576</c:v>
                </c:pt>
                <c:pt idx="50">
                  <c:v>13.8594696969697</c:v>
                </c:pt>
                <c:pt idx="51">
                  <c:v>14.2651515151515</c:v>
                </c:pt>
                <c:pt idx="52">
                  <c:v>14.2098484848485</c:v>
                </c:pt>
                <c:pt idx="53">
                  <c:v>14.2844696969697</c:v>
                </c:pt>
                <c:pt idx="54">
                  <c:v>14.1060606060606</c:v>
                </c:pt>
                <c:pt idx="55">
                  <c:v>14.0143939393939</c:v>
                </c:pt>
                <c:pt idx="56">
                  <c:v>14.1227272727273</c:v>
                </c:pt>
                <c:pt idx="57">
                  <c:v>14.4083333333333</c:v>
                </c:pt>
                <c:pt idx="58">
                  <c:v>14.1065656565657</c:v>
                </c:pt>
                <c:pt idx="59">
                  <c:v>14.6037878787879</c:v>
                </c:pt>
                <c:pt idx="60">
                  <c:v>14.3401515151515</c:v>
                </c:pt>
                <c:pt idx="61">
                  <c:v>14.3393939393939</c:v>
                </c:pt>
                <c:pt idx="62">
                  <c:v>14.2537878787879</c:v>
                </c:pt>
                <c:pt idx="63">
                  <c:v>15.1072314049587</c:v>
                </c:pt>
                <c:pt idx="64">
                  <c:v>14.5030303030303</c:v>
                </c:pt>
                <c:pt idx="65">
                  <c:v>14.7659090909091</c:v>
                </c:pt>
                <c:pt idx="66">
                  <c:v>14.4628787878788</c:v>
                </c:pt>
                <c:pt idx="67">
                  <c:v>14.3712121212121</c:v>
                </c:pt>
                <c:pt idx="68">
                  <c:v>14.405303030303</c:v>
                </c:pt>
                <c:pt idx="69">
                  <c:v>14.4560606060606</c:v>
                </c:pt>
                <c:pt idx="70">
                  <c:v>14.8261363636364</c:v>
                </c:pt>
                <c:pt idx="71">
                  <c:v>14.6977272727273</c:v>
                </c:pt>
                <c:pt idx="72">
                  <c:v>14.4272727272727</c:v>
                </c:pt>
                <c:pt idx="73">
                  <c:v>14.6840909090909</c:v>
                </c:pt>
                <c:pt idx="74">
                  <c:v>14.4712121212121</c:v>
                </c:pt>
                <c:pt idx="75">
                  <c:v>14.6511363636364</c:v>
                </c:pt>
                <c:pt idx="76">
                  <c:v>14.6632575757576</c:v>
                </c:pt>
                <c:pt idx="77">
                  <c:v>14.6030303030303</c:v>
                </c:pt>
                <c:pt idx="78">
                  <c:v>15.1098484848485</c:v>
                </c:pt>
                <c:pt idx="79">
                  <c:v>14.7034090909091</c:v>
                </c:pt>
                <c:pt idx="80">
                  <c:v>14.7727272727273</c:v>
                </c:pt>
                <c:pt idx="81">
                  <c:v>14.9136363636364</c:v>
                </c:pt>
                <c:pt idx="82">
                  <c:v>14.5873737373737</c:v>
                </c:pt>
                <c:pt idx="83">
                  <c:v>14.5450336700337</c:v>
                </c:pt>
                <c:pt idx="84">
                  <c:v>14.0376262626263</c:v>
                </c:pt>
                <c:pt idx="85">
                  <c:v>14.1997933884298</c:v>
                </c:pt>
                <c:pt idx="86">
                  <c:v>14.3810606060606</c:v>
                </c:pt>
                <c:pt idx="87">
                  <c:v>14.5787878787879</c:v>
                </c:pt>
                <c:pt idx="88">
                  <c:v>14.7166666666667</c:v>
                </c:pt>
                <c:pt idx="89">
                  <c:v>14.8060606060606</c:v>
                </c:pt>
                <c:pt idx="90">
                  <c:v>14.6818181818182</c:v>
                </c:pt>
                <c:pt idx="91">
                  <c:v>14.6195707070707</c:v>
                </c:pt>
                <c:pt idx="92">
                  <c:v>14.6613636363636</c:v>
                </c:pt>
                <c:pt idx="93">
                  <c:v>14.6848484848485</c:v>
                </c:pt>
                <c:pt idx="94">
                  <c:v>14.6075757575758</c:v>
                </c:pt>
                <c:pt idx="95">
                  <c:v>14.8397727272727</c:v>
                </c:pt>
                <c:pt idx="96">
                  <c:v>14.4579545454545</c:v>
                </c:pt>
                <c:pt idx="97">
                  <c:v>14.9143939393939</c:v>
                </c:pt>
                <c:pt idx="98">
                  <c:v>14.4810606060606</c:v>
                </c:pt>
                <c:pt idx="99">
                  <c:v>14.8287878787879</c:v>
                </c:pt>
                <c:pt idx="100">
                  <c:v>14.8643939393939</c:v>
                </c:pt>
                <c:pt idx="101">
                  <c:v>14.7492424242424</c:v>
                </c:pt>
                <c:pt idx="102">
                  <c:v>14.5045454545455</c:v>
                </c:pt>
                <c:pt idx="103">
                  <c:v>14.8810606060606</c:v>
                </c:pt>
                <c:pt idx="104">
                  <c:v>14.9477272727273</c:v>
                </c:pt>
                <c:pt idx="105">
                  <c:v>14.8083333333333</c:v>
                </c:pt>
                <c:pt idx="106">
                  <c:v>15.1378787878788</c:v>
                </c:pt>
                <c:pt idx="107">
                  <c:v>15.0818181818182</c:v>
                </c:pt>
                <c:pt idx="108">
                  <c:v>15.0227272727273</c:v>
                </c:pt>
                <c:pt idx="109">
                  <c:v>15.0409090909091</c:v>
                </c:pt>
                <c:pt idx="110">
                  <c:v>15.1102272727273</c:v>
                </c:pt>
                <c:pt idx="111">
                  <c:v>14.9087121212121</c:v>
                </c:pt>
                <c:pt idx="112">
                  <c:v>15.0816666666667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86402529"/>
        <c:axId val="7936659"/>
      </c:lineChart>
      <c:catAx>
        <c:axId val="86402529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7936659"/>
        <c:crosses val="autoZero"/>
        <c:auto val="1"/>
        <c:lblAlgn val="ctr"/>
        <c:lblOffset val="100"/>
        <c:noMultiLvlLbl val="0"/>
      </c:catAx>
      <c:valAx>
        <c:axId val="7936659"/>
        <c:scaling>
          <c:orientation val="minMax"/>
          <c:max val="13.8"/>
          <c:min val="12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86402529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5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PERIPHERAL TYPE SITES ETC ANNUAL MINIMUMS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ff"/>
            </a:solidFill>
            <a:ln w="288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0000ff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trendline>
            <c:spPr>
              <a:ln w="0">
                <a:solidFill>
                  <a:srgbClr val="0000ff"/>
                </a:solidFill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Sheet1!$A$260:$A$375</c:f>
              <c:strCache>
                <c:ptCount val="116"/>
                <c:pt idx="0">
                  <c:v>1910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1915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1920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1925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1930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1935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1940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1945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1950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1955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1960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1965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1970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1975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1980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1985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1990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1995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2000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2005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2010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2015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2020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</c:strCache>
            </c:strRef>
          </c:cat>
          <c:val>
            <c:numRef>
              <c:f>Sheet1!$B$260:$B$375</c:f>
              <c:numCache>
                <c:formatCode>General</c:formatCode>
                <c:ptCount val="116"/>
                <c:pt idx="0">
                  <c:v>13.9239583333333</c:v>
                </c:pt>
                <c:pt idx="1">
                  <c:v>13.6677083333333</c:v>
                </c:pt>
                <c:pt idx="2">
                  <c:v>13.7462962962963</c:v>
                </c:pt>
                <c:pt idx="3">
                  <c:v>13.5601851851852</c:v>
                </c:pt>
                <c:pt idx="4">
                  <c:v>13.9108333333333</c:v>
                </c:pt>
                <c:pt idx="5">
                  <c:v>13.6158333333333</c:v>
                </c:pt>
                <c:pt idx="6">
                  <c:v>13.3433333333333</c:v>
                </c:pt>
                <c:pt idx="7">
                  <c:v>13.3641666666667</c:v>
                </c:pt>
                <c:pt idx="8">
                  <c:v>13.515</c:v>
                </c:pt>
                <c:pt idx="9">
                  <c:v>13.7783333333333</c:v>
                </c:pt>
                <c:pt idx="10">
                  <c:v>13.4875</c:v>
                </c:pt>
                <c:pt idx="11">
                  <c:v>14.7852272727273</c:v>
                </c:pt>
                <c:pt idx="12">
                  <c:v>14.4507575757576</c:v>
                </c:pt>
                <c:pt idx="13">
                  <c:v>14.430303030303</c:v>
                </c:pt>
                <c:pt idx="14">
                  <c:v>14.1409090909091</c:v>
                </c:pt>
                <c:pt idx="15">
                  <c:v>14.0030303030303</c:v>
                </c:pt>
                <c:pt idx="16">
                  <c:v>14.5484848484848</c:v>
                </c:pt>
                <c:pt idx="17">
                  <c:v>14.0848484848485</c:v>
                </c:pt>
                <c:pt idx="18">
                  <c:v>14.5674242424242</c:v>
                </c:pt>
                <c:pt idx="19">
                  <c:v>14.1984848484849</c:v>
                </c:pt>
                <c:pt idx="20">
                  <c:v>14.3984848484848</c:v>
                </c:pt>
                <c:pt idx="21">
                  <c:v>14.3727272727273</c:v>
                </c:pt>
                <c:pt idx="22">
                  <c:v>14.4621212121212</c:v>
                </c:pt>
                <c:pt idx="23">
                  <c:v>14.3122474747475</c:v>
                </c:pt>
                <c:pt idx="24">
                  <c:v>14.5431818181818</c:v>
                </c:pt>
                <c:pt idx="25">
                  <c:v>14.1371212121212</c:v>
                </c:pt>
                <c:pt idx="26">
                  <c:v>14.244696969697</c:v>
                </c:pt>
                <c:pt idx="27">
                  <c:v>14.2712121212121</c:v>
                </c:pt>
                <c:pt idx="28">
                  <c:v>14.6022727272727</c:v>
                </c:pt>
                <c:pt idx="29">
                  <c:v>14.2924242424242</c:v>
                </c:pt>
                <c:pt idx="30">
                  <c:v>14.494696969697</c:v>
                </c:pt>
                <c:pt idx="31">
                  <c:v>14.3121212121212</c:v>
                </c:pt>
                <c:pt idx="32">
                  <c:v>14.7492424242424</c:v>
                </c:pt>
                <c:pt idx="33">
                  <c:v>13.9969696969697</c:v>
                </c:pt>
                <c:pt idx="34">
                  <c:v>14.1242424242424</c:v>
                </c:pt>
                <c:pt idx="35">
                  <c:v>14.2924242424242</c:v>
                </c:pt>
                <c:pt idx="36">
                  <c:v>14.1234848484848</c:v>
                </c:pt>
                <c:pt idx="37">
                  <c:v>14.5583333333333</c:v>
                </c:pt>
                <c:pt idx="38">
                  <c:v>14.05</c:v>
                </c:pt>
                <c:pt idx="39">
                  <c:v>13.9204545454545</c:v>
                </c:pt>
                <c:pt idx="40">
                  <c:v>14.5757575757576</c:v>
                </c:pt>
                <c:pt idx="41">
                  <c:v>14.192803030303</c:v>
                </c:pt>
                <c:pt idx="42">
                  <c:v>14.2931818181818</c:v>
                </c:pt>
                <c:pt idx="43">
                  <c:v>14.2742424242424</c:v>
                </c:pt>
                <c:pt idx="44">
                  <c:v>14.3089646464646</c:v>
                </c:pt>
                <c:pt idx="45">
                  <c:v>14.4409090909091</c:v>
                </c:pt>
                <c:pt idx="46">
                  <c:v>14.1534090909091</c:v>
                </c:pt>
                <c:pt idx="47">
                  <c:v>14.1282828282828</c:v>
                </c:pt>
                <c:pt idx="48">
                  <c:v>14.2568181818182</c:v>
                </c:pt>
                <c:pt idx="49">
                  <c:v>14.2507575757576</c:v>
                </c:pt>
                <c:pt idx="50">
                  <c:v>13.8594696969697</c:v>
                </c:pt>
                <c:pt idx="51">
                  <c:v>14.2651515151515</c:v>
                </c:pt>
                <c:pt idx="52">
                  <c:v>14.2098484848485</c:v>
                </c:pt>
                <c:pt idx="53">
                  <c:v>14.2844696969697</c:v>
                </c:pt>
                <c:pt idx="54">
                  <c:v>14.1060606060606</c:v>
                </c:pt>
                <c:pt idx="55">
                  <c:v>14.0143939393939</c:v>
                </c:pt>
                <c:pt idx="56">
                  <c:v>14.1227272727273</c:v>
                </c:pt>
                <c:pt idx="57">
                  <c:v>14.4083333333333</c:v>
                </c:pt>
                <c:pt idx="58">
                  <c:v>14.1065656565657</c:v>
                </c:pt>
                <c:pt idx="59">
                  <c:v>14.6037878787879</c:v>
                </c:pt>
                <c:pt idx="60">
                  <c:v>14.3401515151515</c:v>
                </c:pt>
                <c:pt idx="61">
                  <c:v>14.3393939393939</c:v>
                </c:pt>
                <c:pt idx="62">
                  <c:v>14.2537878787879</c:v>
                </c:pt>
                <c:pt idx="63">
                  <c:v>15.1072314049587</c:v>
                </c:pt>
                <c:pt idx="64">
                  <c:v>14.5030303030303</c:v>
                </c:pt>
                <c:pt idx="65">
                  <c:v>14.7659090909091</c:v>
                </c:pt>
                <c:pt idx="66">
                  <c:v>14.4628787878788</c:v>
                </c:pt>
                <c:pt idx="67">
                  <c:v>14.3712121212121</c:v>
                </c:pt>
                <c:pt idx="68">
                  <c:v>14.405303030303</c:v>
                </c:pt>
                <c:pt idx="69">
                  <c:v>14.4560606060606</c:v>
                </c:pt>
                <c:pt idx="70">
                  <c:v>14.8261363636364</c:v>
                </c:pt>
                <c:pt idx="71">
                  <c:v>14.6977272727273</c:v>
                </c:pt>
                <c:pt idx="72">
                  <c:v>14.4272727272727</c:v>
                </c:pt>
                <c:pt idx="73">
                  <c:v>14.6840909090909</c:v>
                </c:pt>
                <c:pt idx="74">
                  <c:v>14.4712121212121</c:v>
                </c:pt>
                <c:pt idx="75">
                  <c:v>14.6511363636364</c:v>
                </c:pt>
                <c:pt idx="76">
                  <c:v>14.6632575757576</c:v>
                </c:pt>
                <c:pt idx="77">
                  <c:v>14.6030303030303</c:v>
                </c:pt>
                <c:pt idx="78">
                  <c:v>15.1098484848485</c:v>
                </c:pt>
                <c:pt idx="79">
                  <c:v>14.7034090909091</c:v>
                </c:pt>
                <c:pt idx="80">
                  <c:v>14.7727272727273</c:v>
                </c:pt>
                <c:pt idx="81">
                  <c:v>14.9136363636364</c:v>
                </c:pt>
                <c:pt idx="82">
                  <c:v>14.5873737373737</c:v>
                </c:pt>
                <c:pt idx="83">
                  <c:v>14.5450336700337</c:v>
                </c:pt>
                <c:pt idx="84">
                  <c:v>14.0376262626263</c:v>
                </c:pt>
                <c:pt idx="85">
                  <c:v>14.1997933884298</c:v>
                </c:pt>
                <c:pt idx="86">
                  <c:v>14.3810606060606</c:v>
                </c:pt>
                <c:pt idx="87">
                  <c:v>14.5787878787879</c:v>
                </c:pt>
                <c:pt idx="88">
                  <c:v>14.7166666666667</c:v>
                </c:pt>
                <c:pt idx="89">
                  <c:v>14.8060606060606</c:v>
                </c:pt>
                <c:pt idx="90">
                  <c:v>14.6818181818182</c:v>
                </c:pt>
                <c:pt idx="91">
                  <c:v>14.6195707070707</c:v>
                </c:pt>
                <c:pt idx="92">
                  <c:v>14.6613636363636</c:v>
                </c:pt>
                <c:pt idx="93">
                  <c:v>14.6848484848485</c:v>
                </c:pt>
                <c:pt idx="94">
                  <c:v>14.6075757575758</c:v>
                </c:pt>
                <c:pt idx="95">
                  <c:v>14.8397727272727</c:v>
                </c:pt>
                <c:pt idx="96">
                  <c:v>14.4579545454545</c:v>
                </c:pt>
                <c:pt idx="97">
                  <c:v>14.9143939393939</c:v>
                </c:pt>
                <c:pt idx="98">
                  <c:v>14.4810606060606</c:v>
                </c:pt>
                <c:pt idx="99">
                  <c:v>14.8287878787879</c:v>
                </c:pt>
                <c:pt idx="100">
                  <c:v>14.8643939393939</c:v>
                </c:pt>
                <c:pt idx="101">
                  <c:v>14.7492424242424</c:v>
                </c:pt>
                <c:pt idx="102">
                  <c:v>14.5045454545455</c:v>
                </c:pt>
                <c:pt idx="103">
                  <c:v>14.8810606060606</c:v>
                </c:pt>
                <c:pt idx="104">
                  <c:v>14.9477272727273</c:v>
                </c:pt>
                <c:pt idx="105">
                  <c:v>14.8083333333333</c:v>
                </c:pt>
                <c:pt idx="106">
                  <c:v>15.1378787878788</c:v>
                </c:pt>
                <c:pt idx="107">
                  <c:v>15.0818181818182</c:v>
                </c:pt>
                <c:pt idx="108">
                  <c:v>15.0227272727273</c:v>
                </c:pt>
                <c:pt idx="109">
                  <c:v>15.0409090909091</c:v>
                </c:pt>
                <c:pt idx="110">
                  <c:v>15.1102272727273</c:v>
                </c:pt>
                <c:pt idx="111">
                  <c:v>14.9087121212121</c:v>
                </c:pt>
                <c:pt idx="112">
                  <c:v>15.0816666666667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69420695"/>
        <c:axId val="43962462"/>
      </c:lineChart>
      <c:catAx>
        <c:axId val="69420695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43962462"/>
        <c:crosses val="autoZero"/>
        <c:auto val="1"/>
        <c:lblAlgn val="ctr"/>
        <c:lblOffset val="100"/>
        <c:noMultiLvlLbl val="0"/>
      </c:catAx>
      <c:valAx>
        <c:axId val="43962462"/>
        <c:scaling>
          <c:orientation val="minMax"/>
          <c:max val="15.25"/>
          <c:min val="13.2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69420695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5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PERIPHERAL TYPE SITES ETC ANNUAL MAXIMUMS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ff0000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trendline>
            <c:spPr>
              <a:ln w="0">
                <a:solidFill>
                  <a:srgbClr val="ff0000"/>
                </a:solidFill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Sheet1!$A$57:$A$175</c:f>
              <c:strCache>
                <c:ptCount val="11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>1910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1915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1920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1925</c:v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>1930</c:v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>1935</c:v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>1940</c:v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>1945</c:v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>1950</c:v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>1955</c:v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1960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>1965</c:v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>1970</c:v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>1975</c:v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>1980</c:v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>1985</c:v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>1990</c:v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>1995</c:v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>2000</c:v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>2005</c:v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>2010</c:v>
                </c:pt>
                <c:pt idx="104">
                  <c:v>V</c:v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>2015</c:v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>2020</c:v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</c:strCache>
            </c:strRef>
          </c:cat>
          <c:val>
            <c:numRef>
              <c:f>Sheet1!$B$57:$B$175</c:f>
              <c:numCache>
                <c:formatCode>General</c:formatCode>
                <c:ptCount val="119"/>
                <c:pt idx="0">
                  <c:v>20.153125</c:v>
                </c:pt>
                <c:pt idx="1">
                  <c:v>19.640625</c:v>
                </c:pt>
                <c:pt idx="2">
                  <c:v>19.2694444444444</c:v>
                </c:pt>
                <c:pt idx="3">
                  <c:v>20.2125</c:v>
                </c:pt>
                <c:pt idx="4">
                  <c:v>19.9520833333333</c:v>
                </c:pt>
                <c:pt idx="5">
                  <c:v>20.175</c:v>
                </c:pt>
                <c:pt idx="6">
                  <c:v>19.8518518518519</c:v>
                </c:pt>
                <c:pt idx="7">
                  <c:v>20.28</c:v>
                </c:pt>
                <c:pt idx="8">
                  <c:v>20.09875</c:v>
                </c:pt>
                <c:pt idx="9">
                  <c:v>19.6941666666667</c:v>
                </c:pt>
                <c:pt idx="10">
                  <c:v>19.6225</c:v>
                </c:pt>
                <c:pt idx="11">
                  <c:v>19.8</c:v>
                </c:pt>
                <c:pt idx="12">
                  <c:v>20.1958333333333</c:v>
                </c:pt>
                <c:pt idx="13">
                  <c:v>19.7558333333333</c:v>
                </c:pt>
                <c:pt idx="14">
                  <c:v>20.8598484848485</c:v>
                </c:pt>
                <c:pt idx="15">
                  <c:v>20.769696969697</c:v>
                </c:pt>
                <c:pt idx="16">
                  <c:v>20.6378787878788</c:v>
                </c:pt>
                <c:pt idx="17">
                  <c:v>20.3613636363636</c:v>
                </c:pt>
                <c:pt idx="18">
                  <c:v>20.119696969697</c:v>
                </c:pt>
                <c:pt idx="19">
                  <c:v>20.844696969697</c:v>
                </c:pt>
                <c:pt idx="20">
                  <c:v>20.3022727272727</c:v>
                </c:pt>
                <c:pt idx="21">
                  <c:v>20.9719696969697</c:v>
                </c:pt>
                <c:pt idx="22">
                  <c:v>20.4159090909091</c:v>
                </c:pt>
                <c:pt idx="23">
                  <c:v>20.5287878787879</c:v>
                </c:pt>
                <c:pt idx="24">
                  <c:v>20.4098484848485</c:v>
                </c:pt>
                <c:pt idx="25">
                  <c:v>20.4469696969697</c:v>
                </c:pt>
                <c:pt idx="26">
                  <c:v>20.3746212121212</c:v>
                </c:pt>
                <c:pt idx="27">
                  <c:v>20.6246212121212</c:v>
                </c:pt>
                <c:pt idx="28">
                  <c:v>20.5659090909091</c:v>
                </c:pt>
                <c:pt idx="29">
                  <c:v>20.5712121212121</c:v>
                </c:pt>
                <c:pt idx="30">
                  <c:v>20.5198863636364</c:v>
                </c:pt>
                <c:pt idx="31">
                  <c:v>20.9287878787879</c:v>
                </c:pt>
                <c:pt idx="32">
                  <c:v>20.8159090909091</c:v>
                </c:pt>
                <c:pt idx="33">
                  <c:v>21.0227272727273</c:v>
                </c:pt>
                <c:pt idx="34">
                  <c:v>20.7795454545455</c:v>
                </c:pt>
                <c:pt idx="35">
                  <c:v>21.0848484848485</c:v>
                </c:pt>
                <c:pt idx="36">
                  <c:v>20.3659090909091</c:v>
                </c:pt>
                <c:pt idx="37">
                  <c:v>20.6704545454545</c:v>
                </c:pt>
                <c:pt idx="38">
                  <c:v>20.569696969697</c:v>
                </c:pt>
                <c:pt idx="39">
                  <c:v>20.4871212121212</c:v>
                </c:pt>
                <c:pt idx="40">
                  <c:v>20.8098484848485</c:v>
                </c:pt>
                <c:pt idx="41">
                  <c:v>20.5486914600551</c:v>
                </c:pt>
                <c:pt idx="42">
                  <c:v>20.2742424242424</c:v>
                </c:pt>
                <c:pt idx="43">
                  <c:v>20.6439393939394</c:v>
                </c:pt>
                <c:pt idx="44">
                  <c:v>20.5575757575758</c:v>
                </c:pt>
                <c:pt idx="45">
                  <c:v>20.5765151515152</c:v>
                </c:pt>
                <c:pt idx="46">
                  <c:v>20.725</c:v>
                </c:pt>
                <c:pt idx="47">
                  <c:v>20.5227272727273</c:v>
                </c:pt>
                <c:pt idx="48">
                  <c:v>20.6340909090909</c:v>
                </c:pt>
                <c:pt idx="49">
                  <c:v>20.5325757575758</c:v>
                </c:pt>
                <c:pt idx="50">
                  <c:v>20.9472222222222</c:v>
                </c:pt>
                <c:pt idx="51">
                  <c:v>20.9371212121212</c:v>
                </c:pt>
                <c:pt idx="52">
                  <c:v>20.5628787878788</c:v>
                </c:pt>
                <c:pt idx="53">
                  <c:v>20.4325757575758</c:v>
                </c:pt>
                <c:pt idx="54">
                  <c:v>20.6416666666667</c:v>
                </c:pt>
                <c:pt idx="55">
                  <c:v>20.719696969697</c:v>
                </c:pt>
                <c:pt idx="56">
                  <c:v>20.2617424242424</c:v>
                </c:pt>
                <c:pt idx="57">
                  <c:v>20.6136363636364</c:v>
                </c:pt>
                <c:pt idx="58">
                  <c:v>20.730303030303</c:v>
                </c:pt>
                <c:pt idx="59">
                  <c:v>20.6174242424242</c:v>
                </c:pt>
                <c:pt idx="60">
                  <c:v>20.7113636363636</c:v>
                </c:pt>
                <c:pt idx="61">
                  <c:v>20.6651515151515</c:v>
                </c:pt>
                <c:pt idx="62">
                  <c:v>20.8126262626263</c:v>
                </c:pt>
                <c:pt idx="63">
                  <c:v>20.8280303030303</c:v>
                </c:pt>
                <c:pt idx="64">
                  <c:v>20.8606060606061</c:v>
                </c:pt>
                <c:pt idx="65">
                  <c:v>20.7136363636364</c:v>
                </c:pt>
                <c:pt idx="66">
                  <c:v>21.294696969697</c:v>
                </c:pt>
                <c:pt idx="67">
                  <c:v>20.6333333333333</c:v>
                </c:pt>
                <c:pt idx="68">
                  <c:v>21.0916666666667</c:v>
                </c:pt>
                <c:pt idx="69">
                  <c:v>20.5719696969697</c:v>
                </c:pt>
                <c:pt idx="70">
                  <c:v>20.9621212121212</c:v>
                </c:pt>
                <c:pt idx="71">
                  <c:v>20.725</c:v>
                </c:pt>
                <c:pt idx="72">
                  <c:v>20.819696969697</c:v>
                </c:pt>
                <c:pt idx="73">
                  <c:v>21.4772727272727</c:v>
                </c:pt>
                <c:pt idx="74">
                  <c:v>21.075</c:v>
                </c:pt>
                <c:pt idx="75">
                  <c:v>21.0651515151515</c:v>
                </c:pt>
                <c:pt idx="76">
                  <c:v>20.9742424242424</c:v>
                </c:pt>
                <c:pt idx="77">
                  <c:v>20.7840909090909</c:v>
                </c:pt>
                <c:pt idx="78">
                  <c:v>20.857196969697</c:v>
                </c:pt>
                <c:pt idx="79">
                  <c:v>21.0079545454545</c:v>
                </c:pt>
                <c:pt idx="80">
                  <c:v>21.0477272727273</c:v>
                </c:pt>
                <c:pt idx="81">
                  <c:v>21.3712121212121</c:v>
                </c:pt>
                <c:pt idx="82">
                  <c:v>20.8651515151515</c:v>
                </c:pt>
                <c:pt idx="83">
                  <c:v>21.1128787878788</c:v>
                </c:pt>
                <c:pt idx="84">
                  <c:v>21.3295454545455</c:v>
                </c:pt>
                <c:pt idx="85">
                  <c:v>20.8085858585859</c:v>
                </c:pt>
                <c:pt idx="86">
                  <c:v>21.2034511784512</c:v>
                </c:pt>
                <c:pt idx="87">
                  <c:v>21.0391414141414</c:v>
                </c:pt>
                <c:pt idx="88">
                  <c:v>20.8450757575758</c:v>
                </c:pt>
                <c:pt idx="89">
                  <c:v>21.0253787878788</c:v>
                </c:pt>
                <c:pt idx="90">
                  <c:v>21.1795454545455</c:v>
                </c:pt>
                <c:pt idx="91">
                  <c:v>21.3068181818182</c:v>
                </c:pt>
                <c:pt idx="92">
                  <c:v>21.2007575757576</c:v>
                </c:pt>
                <c:pt idx="93">
                  <c:v>21.3363636363636</c:v>
                </c:pt>
                <c:pt idx="94">
                  <c:v>21.5205808080808</c:v>
                </c:pt>
                <c:pt idx="95">
                  <c:v>21.7151515151515</c:v>
                </c:pt>
                <c:pt idx="96">
                  <c:v>21.4386363636364</c:v>
                </c:pt>
                <c:pt idx="97">
                  <c:v>21.5799242424242</c:v>
                </c:pt>
                <c:pt idx="98">
                  <c:v>21.7875</c:v>
                </c:pt>
                <c:pt idx="99">
                  <c:v>21.4840909090909</c:v>
                </c:pt>
                <c:pt idx="100">
                  <c:v>21.8265151515152</c:v>
                </c:pt>
                <c:pt idx="101">
                  <c:v>21.4318181818182</c:v>
                </c:pt>
                <c:pt idx="102">
                  <c:v>21.8333333333333</c:v>
                </c:pt>
                <c:pt idx="103">
                  <c:v>21.6068181818182</c:v>
                </c:pt>
                <c:pt idx="104">
                  <c:v>21.430303030303</c:v>
                </c:pt>
                <c:pt idx="105">
                  <c:v>21.469696969697</c:v>
                </c:pt>
                <c:pt idx="106">
                  <c:v>21.8386363636364</c:v>
                </c:pt>
                <c:pt idx="107">
                  <c:v>21.9200757575758</c:v>
                </c:pt>
                <c:pt idx="108">
                  <c:v>21.6719696969697</c:v>
                </c:pt>
                <c:pt idx="109">
                  <c:v>22.0560606060606</c:v>
                </c:pt>
                <c:pt idx="110">
                  <c:v>22.0140151515152</c:v>
                </c:pt>
                <c:pt idx="111">
                  <c:v>22.0143939393939</c:v>
                </c:pt>
                <c:pt idx="112">
                  <c:v>22.2287878787879</c:v>
                </c:pt>
                <c:pt idx="113">
                  <c:v>21.8628787878788</c:v>
                </c:pt>
                <c:pt idx="114">
                  <c:v>21.6308712121212</c:v>
                </c:pt>
                <c:pt idx="115">
                  <c:v>21.4395852659246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74009553"/>
        <c:axId val="74079986"/>
      </c:lineChart>
      <c:catAx>
        <c:axId val="74009553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74079986"/>
        <c:crosses val="autoZero"/>
        <c:auto val="1"/>
        <c:lblAlgn val="ctr"/>
        <c:lblOffset val="100"/>
        <c:noMultiLvlLbl val="0"/>
      </c:catAx>
      <c:valAx>
        <c:axId val="74079986"/>
        <c:scaling>
          <c:orientation val="minMax"/>
          <c:max val="22.25"/>
          <c:min val="19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74009553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5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spPr>
            <a:solidFill>
              <a:srgbClr val="468a1a"/>
            </a:solidFill>
            <a:ln w="28800">
              <a:solidFill>
                <a:srgbClr val="468a1a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720">
                <a:solidFill>
                  <a:srgbClr val="468a1a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Sheet1!$A$212:$A$375</c:f>
              <c:strCache>
                <c:ptCount val="164"/>
                <c:pt idx="0">
                  <c:v>1862</c:v>
                </c:pt>
                <c:pt idx="1">
                  <c:v/>
                </c:pt>
                <c:pt idx="2">
                  <c:v/>
                </c:pt>
                <c:pt idx="3">
                  <c:v>1865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1870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1875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1880</c:v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>1885</c:v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>1890</c:v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>1895</c:v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>1900</c:v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>1905</c:v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>1910</c:v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1915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>1920</c:v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>1925</c:v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>1930</c:v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>1935</c:v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>1940</c:v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>1945</c:v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>1950</c:v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>1955</c:v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>1960</c:v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>1965</c:v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>1970</c:v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>1975</c:v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>1980</c:v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>1985</c:v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>1990</c:v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>1995</c:v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>2000</c:v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>2005</c:v>
                </c:pt>
                <c:pt idx="144">
                  <c:v/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>2010</c:v>
                </c:pt>
                <c:pt idx="149">
                  <c:v/>
                </c:pt>
                <c:pt idx="150">
                  <c:v/>
                </c:pt>
                <c:pt idx="151">
                  <c:v/>
                </c:pt>
                <c:pt idx="152">
                  <c:v/>
                </c:pt>
                <c:pt idx="153">
                  <c:v>2015</c:v>
                </c:pt>
                <c:pt idx="154">
                  <c:v/>
                </c:pt>
                <c:pt idx="155">
                  <c:v/>
                </c:pt>
                <c:pt idx="156">
                  <c:v/>
                </c:pt>
                <c:pt idx="157">
                  <c:v/>
                </c:pt>
                <c:pt idx="158">
                  <c:v>2020</c:v>
                </c:pt>
                <c:pt idx="159">
                  <c:v/>
                </c:pt>
                <c:pt idx="160">
                  <c:v/>
                </c:pt>
                <c:pt idx="161">
                  <c:v/>
                </c:pt>
                <c:pt idx="162">
                  <c:v/>
                </c:pt>
                <c:pt idx="163">
                  <c:v/>
                </c:pt>
              </c:strCache>
            </c:strRef>
          </c:cat>
          <c:val>
            <c:numRef>
              <c:f>Sheet1!$C$212:$C$375</c:f>
              <c:numCache>
                <c:formatCode>General</c:formatCode>
                <c:ptCount val="164"/>
                <c:pt idx="2">
                  <c:v>13.2395833333333</c:v>
                </c:pt>
                <c:pt idx="3">
                  <c:v>12.7876736111111</c:v>
                </c:pt>
                <c:pt idx="4">
                  <c:v>12.1880555555556</c:v>
                </c:pt>
                <c:pt idx="5">
                  <c:v>11.4068055555556</c:v>
                </c:pt>
                <c:pt idx="6">
                  <c:v>10.9147222222222</c:v>
                </c:pt>
                <c:pt idx="7">
                  <c:v>10.8743055555556</c:v>
                </c:pt>
                <c:pt idx="8">
                  <c:v>11.0204166666667</c:v>
                </c:pt>
                <c:pt idx="9">
                  <c:v>11.4741666666667</c:v>
                </c:pt>
                <c:pt idx="10">
                  <c:v>11.91125</c:v>
                </c:pt>
                <c:pt idx="11">
                  <c:v>12.0775</c:v>
                </c:pt>
                <c:pt idx="12">
                  <c:v>12.0258333333333</c:v>
                </c:pt>
                <c:pt idx="13">
                  <c:v>11.9216666666667</c:v>
                </c:pt>
                <c:pt idx="14">
                  <c:v>11.8455555555556</c:v>
                </c:pt>
                <c:pt idx="15">
                  <c:v>11.6373888888889</c:v>
                </c:pt>
                <c:pt idx="16">
                  <c:v>11.5375555555556</c:v>
                </c:pt>
                <c:pt idx="17">
                  <c:v>11.4678888888889</c:v>
                </c:pt>
                <c:pt idx="18">
                  <c:v>11.4398888888889</c:v>
                </c:pt>
                <c:pt idx="19">
                  <c:v>11.3603333333333</c:v>
                </c:pt>
                <c:pt idx="20">
                  <c:v>11.4533333333333</c:v>
                </c:pt>
                <c:pt idx="21">
                  <c:v>11.4023333333333</c:v>
                </c:pt>
                <c:pt idx="22">
                  <c:v>11.3705</c:v>
                </c:pt>
                <c:pt idx="23">
                  <c:v>11.2476666666667</c:v>
                </c:pt>
                <c:pt idx="24">
                  <c:v>11.2233333333333</c:v>
                </c:pt>
                <c:pt idx="25">
                  <c:v>11.3256666666667</c:v>
                </c:pt>
                <c:pt idx="26">
                  <c:v>11.3676666666667</c:v>
                </c:pt>
                <c:pt idx="27">
                  <c:v>11.6228333333333</c:v>
                </c:pt>
                <c:pt idx="28">
                  <c:v>11.9216666666667</c:v>
                </c:pt>
                <c:pt idx="29">
                  <c:v>12.0738333333333</c:v>
                </c:pt>
                <c:pt idx="30">
                  <c:v>11.9863333333333</c:v>
                </c:pt>
                <c:pt idx="31">
                  <c:v>12.035</c:v>
                </c:pt>
                <c:pt idx="32">
                  <c:v>11.927</c:v>
                </c:pt>
                <c:pt idx="33">
                  <c:v>11.7136666666667</c:v>
                </c:pt>
                <c:pt idx="34">
                  <c:v>11.5618333333333</c:v>
                </c:pt>
                <c:pt idx="35">
                  <c:v>11.493</c:v>
                </c:pt>
                <c:pt idx="36">
                  <c:v>11.4945</c:v>
                </c:pt>
                <c:pt idx="37">
                  <c:v>11.4441666666667</c:v>
                </c:pt>
                <c:pt idx="38">
                  <c:v>11.3961666666667</c:v>
                </c:pt>
                <c:pt idx="39">
                  <c:v>11.2968333333333</c:v>
                </c:pt>
                <c:pt idx="40">
                  <c:v>11.2215</c:v>
                </c:pt>
                <c:pt idx="41">
                  <c:v>11.051</c:v>
                </c:pt>
                <c:pt idx="42">
                  <c:v>10.924</c:v>
                </c:pt>
                <c:pt idx="43">
                  <c:v>10.9651111111111</c:v>
                </c:pt>
                <c:pt idx="44">
                  <c:v>11.1716111111111</c:v>
                </c:pt>
                <c:pt idx="45">
                  <c:v>11.5424206349206</c:v>
                </c:pt>
                <c:pt idx="46">
                  <c:v>11.9464682539683</c:v>
                </c:pt>
                <c:pt idx="47">
                  <c:v>12.318373015873</c:v>
                </c:pt>
                <c:pt idx="48">
                  <c:v>12.8470535714286</c:v>
                </c:pt>
                <c:pt idx="49">
                  <c:v>13.2414285714286</c:v>
                </c:pt>
                <c:pt idx="50">
                  <c:v>13.4452116402116</c:v>
                </c:pt>
                <c:pt idx="51">
                  <c:v>13.5515343915344</c:v>
                </c:pt>
                <c:pt idx="52">
                  <c:v>13.7617962962963</c:v>
                </c:pt>
                <c:pt idx="53">
                  <c:v>13.7001712962963</c:v>
                </c:pt>
                <c:pt idx="54">
                  <c:v>13.6352962962963</c:v>
                </c:pt>
                <c:pt idx="55">
                  <c:v>13.5588703703704</c:v>
                </c:pt>
                <c:pt idx="56">
                  <c:v>13.5498333333333</c:v>
                </c:pt>
                <c:pt idx="57">
                  <c:v>13.5233333333333</c:v>
                </c:pt>
                <c:pt idx="58">
                  <c:v>13.4976666666667</c:v>
                </c:pt>
                <c:pt idx="59">
                  <c:v>13.7860454545455</c:v>
                </c:pt>
                <c:pt idx="60">
                  <c:v>14.0033636363636</c:v>
                </c:pt>
                <c:pt idx="61">
                  <c:v>14.1864242424242</c:v>
                </c:pt>
                <c:pt idx="62">
                  <c:v>14.2589393939394</c:v>
                </c:pt>
                <c:pt idx="63">
                  <c:v>14.3620454545455</c:v>
                </c:pt>
                <c:pt idx="64">
                  <c:v>14.314696969697</c:v>
                </c:pt>
                <c:pt idx="65">
                  <c:v>14.2415151515152</c:v>
                </c:pt>
                <c:pt idx="66">
                  <c:v>14.2689393939394</c:v>
                </c:pt>
                <c:pt idx="67">
                  <c:v>14.2804545454545</c:v>
                </c:pt>
                <c:pt idx="68">
                  <c:v>14.3595454545455</c:v>
                </c:pt>
                <c:pt idx="69">
                  <c:v>14.3243939393939</c:v>
                </c:pt>
                <c:pt idx="70">
                  <c:v>14.3998484848485</c:v>
                </c:pt>
                <c:pt idx="71">
                  <c:v>14.3488131313131</c:v>
                </c:pt>
                <c:pt idx="72">
                  <c:v>14.4177525252525</c:v>
                </c:pt>
                <c:pt idx="73">
                  <c:v>14.3654797979798</c:v>
                </c:pt>
                <c:pt idx="74">
                  <c:v>14.3398737373737</c:v>
                </c:pt>
                <c:pt idx="75">
                  <c:v>14.3016919191919</c:v>
                </c:pt>
                <c:pt idx="76">
                  <c:v>14.359696969697</c:v>
                </c:pt>
                <c:pt idx="77">
                  <c:v>14.3095454545455</c:v>
                </c:pt>
                <c:pt idx="78">
                  <c:v>14.3810606060606</c:v>
                </c:pt>
                <c:pt idx="79">
                  <c:v>14.3945454545455</c:v>
                </c:pt>
                <c:pt idx="80">
                  <c:v>14.4901515151515</c:v>
                </c:pt>
                <c:pt idx="81">
                  <c:v>14.3690909090909</c:v>
                </c:pt>
                <c:pt idx="82">
                  <c:v>14.3354545454545</c:v>
                </c:pt>
                <c:pt idx="83">
                  <c:v>14.295</c:v>
                </c:pt>
                <c:pt idx="84">
                  <c:v>14.2572727272727</c:v>
                </c:pt>
                <c:pt idx="85">
                  <c:v>14.2190909090909</c:v>
                </c:pt>
                <c:pt idx="86">
                  <c:v>14.229696969697</c:v>
                </c:pt>
                <c:pt idx="87">
                  <c:v>14.1889393939394</c:v>
                </c:pt>
                <c:pt idx="88">
                  <c:v>14.2456060606061</c:v>
                </c:pt>
                <c:pt idx="89">
                  <c:v>14.2594696969697</c:v>
                </c:pt>
                <c:pt idx="90">
                  <c:v>14.2064393939394</c:v>
                </c:pt>
                <c:pt idx="91">
                  <c:v>14.2512878787879</c:v>
                </c:pt>
                <c:pt idx="92">
                  <c:v>14.3289898989899</c:v>
                </c:pt>
                <c:pt idx="93">
                  <c:v>14.3020202020202</c:v>
                </c:pt>
                <c:pt idx="94">
                  <c:v>14.2941414141414</c:v>
                </c:pt>
                <c:pt idx="95">
                  <c:v>14.2611616161616</c:v>
                </c:pt>
                <c:pt idx="96">
                  <c:v>14.2576767676768</c:v>
                </c:pt>
                <c:pt idx="97">
                  <c:v>14.2460353535354</c:v>
                </c:pt>
                <c:pt idx="98">
                  <c:v>14.1297474747475</c:v>
                </c:pt>
                <c:pt idx="99">
                  <c:v>14.152095959596</c:v>
                </c:pt>
                <c:pt idx="100">
                  <c:v>14.1684090909091</c:v>
                </c:pt>
                <c:pt idx="101">
                  <c:v>14.1739393939394</c:v>
                </c:pt>
                <c:pt idx="102">
                  <c:v>14.145</c:v>
                </c:pt>
                <c:pt idx="103">
                  <c:v>14.1759848484848</c:v>
                </c:pt>
                <c:pt idx="104">
                  <c:v>14.1475</c:v>
                </c:pt>
                <c:pt idx="105">
                  <c:v>14.187196969697</c:v>
                </c:pt>
                <c:pt idx="106">
                  <c:v>14.1516161616162</c:v>
                </c:pt>
                <c:pt idx="107">
                  <c:v>14.2511616161616</c:v>
                </c:pt>
                <c:pt idx="108">
                  <c:v>14.3163131313131</c:v>
                </c:pt>
                <c:pt idx="109">
                  <c:v>14.3596464646465</c:v>
                </c:pt>
                <c:pt idx="110">
                  <c:v>14.3287373737374</c:v>
                </c:pt>
                <c:pt idx="111">
                  <c:v>14.528870523416</c:v>
                </c:pt>
                <c:pt idx="112">
                  <c:v>14.5087190082645</c:v>
                </c:pt>
                <c:pt idx="113">
                  <c:v>14.593870523416</c:v>
                </c:pt>
                <c:pt idx="114">
                  <c:v>14.6185674931129</c:v>
                </c:pt>
                <c:pt idx="115">
                  <c:v>14.6420523415978</c:v>
                </c:pt>
                <c:pt idx="116">
                  <c:v>14.5016666666667</c:v>
                </c:pt>
                <c:pt idx="117">
                  <c:v>14.4922727272727</c:v>
                </c:pt>
                <c:pt idx="118">
                  <c:v>14.5043181818182</c:v>
                </c:pt>
                <c:pt idx="119">
                  <c:v>14.5512878787879</c:v>
                </c:pt>
                <c:pt idx="120">
                  <c:v>14.5625</c:v>
                </c:pt>
                <c:pt idx="121">
                  <c:v>14.6182575757576</c:v>
                </c:pt>
                <c:pt idx="122">
                  <c:v>14.6212878787879</c:v>
                </c:pt>
                <c:pt idx="123">
                  <c:v>14.5862878787879</c:v>
                </c:pt>
                <c:pt idx="124">
                  <c:v>14.5793939393939</c:v>
                </c:pt>
                <c:pt idx="125">
                  <c:v>14.6145454545455</c:v>
                </c:pt>
                <c:pt idx="126">
                  <c:v>14.699696969697</c:v>
                </c:pt>
                <c:pt idx="127">
                  <c:v>14.7461363636364</c:v>
                </c:pt>
                <c:pt idx="128">
                  <c:v>14.7704545454545</c:v>
                </c:pt>
                <c:pt idx="129">
                  <c:v>14.8205303030303</c:v>
                </c:pt>
                <c:pt idx="130">
                  <c:v>14.817398989899</c:v>
                </c:pt>
                <c:pt idx="131">
                  <c:v>14.704436026936</c:v>
                </c:pt>
                <c:pt idx="132">
                  <c:v>14.5712794612795</c:v>
                </c:pt>
                <c:pt idx="133">
                  <c:v>14.45669268442</c:v>
                </c:pt>
                <c:pt idx="134">
                  <c:v>14.3501775329048</c:v>
                </c:pt>
                <c:pt idx="135">
                  <c:v>14.3484603611876</c:v>
                </c:pt>
                <c:pt idx="136">
                  <c:v>14.3827869605142</c:v>
                </c:pt>
                <c:pt idx="137">
                  <c:v>14.5364738292011</c:v>
                </c:pt>
                <c:pt idx="138">
                  <c:v>14.6328787878788</c:v>
                </c:pt>
                <c:pt idx="139">
                  <c:v>14.6805808080808</c:v>
                </c:pt>
                <c:pt idx="140">
                  <c:v>14.697095959596</c:v>
                </c:pt>
                <c:pt idx="141">
                  <c:v>14.6907323232323</c:v>
                </c:pt>
                <c:pt idx="142">
                  <c:v>14.6510353535354</c:v>
                </c:pt>
                <c:pt idx="143">
                  <c:v>14.6826262626263</c:v>
                </c:pt>
                <c:pt idx="144">
                  <c:v>14.650303030303</c:v>
                </c:pt>
                <c:pt idx="145">
                  <c:v>14.7009090909091</c:v>
                </c:pt>
                <c:pt idx="146">
                  <c:v>14.6601515151515</c:v>
                </c:pt>
                <c:pt idx="147">
                  <c:v>14.7043939393939</c:v>
                </c:pt>
                <c:pt idx="148">
                  <c:v>14.7093181818182</c:v>
                </c:pt>
                <c:pt idx="149">
                  <c:v>14.7675757575758</c:v>
                </c:pt>
                <c:pt idx="150">
                  <c:v>14.6856060606061</c:v>
                </c:pt>
                <c:pt idx="151">
                  <c:v>14.7656060606061</c:v>
                </c:pt>
                <c:pt idx="152">
                  <c:v>14.7893939393939</c:v>
                </c:pt>
                <c:pt idx="153">
                  <c:v>14.7781818181818</c:v>
                </c:pt>
                <c:pt idx="154">
                  <c:v>14.8559090909091</c:v>
                </c:pt>
                <c:pt idx="155">
                  <c:v>14.9713636363636</c:v>
                </c:pt>
                <c:pt idx="156">
                  <c:v>14.999696969697</c:v>
                </c:pt>
                <c:pt idx="157">
                  <c:v>15.0183333333333</c:v>
                </c:pt>
                <c:pt idx="158">
                  <c:v>15.0787121212121</c:v>
                </c:pt>
                <c:pt idx="159">
                  <c:v>15.0328787878788</c:v>
                </c:pt>
                <c:pt idx="160">
                  <c:v>15.0328484848485</c:v>
                </c:pt>
              </c:numCache>
            </c:numRef>
          </c:val>
          <c:smooth val="1"/>
        </c:ser>
        <c:ser>
          <c:idx val="1"/>
          <c:order val="1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Sheet1!$A$212:$A$375</c:f>
              <c:strCache>
                <c:ptCount val="164"/>
                <c:pt idx="0">
                  <c:v>1862</c:v>
                </c:pt>
                <c:pt idx="1">
                  <c:v/>
                </c:pt>
                <c:pt idx="2">
                  <c:v/>
                </c:pt>
                <c:pt idx="3">
                  <c:v>1865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1870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1875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1880</c:v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>1885</c:v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>1890</c:v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>1895</c:v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>1900</c:v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>1905</c:v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>1910</c:v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1915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>1920</c:v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>1925</c:v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>1930</c:v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>1935</c:v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>1940</c:v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>1945</c:v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>1950</c:v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>1955</c:v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>1960</c:v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>1965</c:v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>1970</c:v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>1975</c:v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>1980</c:v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>1985</c:v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>1990</c:v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>1995</c:v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>2000</c:v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>2005</c:v>
                </c:pt>
                <c:pt idx="144">
                  <c:v/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>2010</c:v>
                </c:pt>
                <c:pt idx="149">
                  <c:v/>
                </c:pt>
                <c:pt idx="150">
                  <c:v/>
                </c:pt>
                <c:pt idx="151">
                  <c:v/>
                </c:pt>
                <c:pt idx="152">
                  <c:v/>
                </c:pt>
                <c:pt idx="153">
                  <c:v>2015</c:v>
                </c:pt>
                <c:pt idx="154">
                  <c:v/>
                </c:pt>
                <c:pt idx="155">
                  <c:v/>
                </c:pt>
                <c:pt idx="156">
                  <c:v/>
                </c:pt>
                <c:pt idx="157">
                  <c:v/>
                </c:pt>
                <c:pt idx="158">
                  <c:v>2020</c:v>
                </c:pt>
                <c:pt idx="159">
                  <c:v/>
                </c:pt>
                <c:pt idx="160">
                  <c:v/>
                </c:pt>
                <c:pt idx="161">
                  <c:v/>
                </c:pt>
                <c:pt idx="162">
                  <c:v/>
                </c:pt>
                <c:pt idx="163">
                  <c:v/>
                </c:pt>
              </c:strCache>
            </c:strRef>
          </c:cat>
          <c:val>
            <c:numRef>
              <c:f>Sheet1!$D$212:$D$375</c:f>
              <c:numCache>
                <c:formatCode>General</c:formatCode>
                <c:ptCount val="164"/>
                <c:pt idx="7">
                  <c:v>11.7612847222222</c:v>
                </c:pt>
                <c:pt idx="8">
                  <c:v>11.8058641975309</c:v>
                </c:pt>
                <c:pt idx="9">
                  <c:v>11.8311111111111</c:v>
                </c:pt>
                <c:pt idx="10">
                  <c:v>11.6590277777778</c:v>
                </c:pt>
                <c:pt idx="11">
                  <c:v>11.4961111111111</c:v>
                </c:pt>
                <c:pt idx="12">
                  <c:v>11.4500694444444</c:v>
                </c:pt>
                <c:pt idx="13">
                  <c:v>11.4710416666667</c:v>
                </c:pt>
                <c:pt idx="14">
                  <c:v>11.6598611111111</c:v>
                </c:pt>
                <c:pt idx="15">
                  <c:v>11.7743194444444</c:v>
                </c:pt>
                <c:pt idx="16">
                  <c:v>11.8075277777778</c:v>
                </c:pt>
                <c:pt idx="17">
                  <c:v>11.7468611111111</c:v>
                </c:pt>
                <c:pt idx="18">
                  <c:v>11.6807777777778</c:v>
                </c:pt>
                <c:pt idx="19">
                  <c:v>11.6029444444444</c:v>
                </c:pt>
                <c:pt idx="20">
                  <c:v>11.5453611111111</c:v>
                </c:pt>
                <c:pt idx="21">
                  <c:v>11.4699444444444</c:v>
                </c:pt>
                <c:pt idx="22">
                  <c:v>11.4191944444444</c:v>
                </c:pt>
                <c:pt idx="23">
                  <c:v>11.3437777777778</c:v>
                </c:pt>
                <c:pt idx="24">
                  <c:v>11.2918333333333</c:v>
                </c:pt>
                <c:pt idx="25">
                  <c:v>11.3895</c:v>
                </c:pt>
                <c:pt idx="26">
                  <c:v>11.385</c:v>
                </c:pt>
                <c:pt idx="27">
                  <c:v>11.4966666666667</c:v>
                </c:pt>
                <c:pt idx="28">
                  <c:v>11.5846666666667</c:v>
                </c:pt>
                <c:pt idx="29">
                  <c:v>11.6485833333333</c:v>
                </c:pt>
                <c:pt idx="30">
                  <c:v>11.656</c:v>
                </c:pt>
                <c:pt idx="31">
                  <c:v>11.7013333333333</c:v>
                </c:pt>
                <c:pt idx="32">
                  <c:v>11.7749166666667</c:v>
                </c:pt>
                <c:pt idx="33">
                  <c:v>11.8176666666667</c:v>
                </c:pt>
                <c:pt idx="34">
                  <c:v>11.8178333333333</c:v>
                </c:pt>
                <c:pt idx="35">
                  <c:v>11.7396666666667</c:v>
                </c:pt>
                <c:pt idx="36">
                  <c:v>11.76475</c:v>
                </c:pt>
                <c:pt idx="37">
                  <c:v>11.6855833333333</c:v>
                </c:pt>
                <c:pt idx="38">
                  <c:v>11.5549166666667</c:v>
                </c:pt>
                <c:pt idx="39">
                  <c:v>11.4293333333333</c:v>
                </c:pt>
                <c:pt idx="40">
                  <c:v>11.35725</c:v>
                </c:pt>
                <c:pt idx="41">
                  <c:v>11.27275</c:v>
                </c:pt>
                <c:pt idx="42">
                  <c:v>11.1840833333333</c:v>
                </c:pt>
                <c:pt idx="43">
                  <c:v>11.1806388888889</c:v>
                </c:pt>
                <c:pt idx="44">
                  <c:v>11.2342222222222</c:v>
                </c:pt>
                <c:pt idx="45">
                  <c:v>11.3819603174603</c:v>
                </c:pt>
                <c:pt idx="46">
                  <c:v>11.4987341269841</c:v>
                </c:pt>
                <c:pt idx="47">
                  <c:v>11.6211865079365</c:v>
                </c:pt>
                <c:pt idx="48">
                  <c:v>11.9060823412698</c:v>
                </c:pt>
                <c:pt idx="49">
                  <c:v>12.2065198412698</c:v>
                </c:pt>
                <c:pt idx="50">
                  <c:v>12.4938161375661</c:v>
                </c:pt>
                <c:pt idx="51">
                  <c:v>12.7490013227513</c:v>
                </c:pt>
                <c:pt idx="52">
                  <c:v>13.0400846560847</c:v>
                </c:pt>
                <c:pt idx="53">
                  <c:v>13.2736124338624</c:v>
                </c:pt>
                <c:pt idx="54">
                  <c:v>13.4383624338624</c:v>
                </c:pt>
                <c:pt idx="55">
                  <c:v>13.502041005291</c:v>
                </c:pt>
                <c:pt idx="56">
                  <c:v>13.5506838624339</c:v>
                </c:pt>
                <c:pt idx="57">
                  <c:v>13.6425648148148</c:v>
                </c:pt>
                <c:pt idx="58">
                  <c:v>13.5989189814815</c:v>
                </c:pt>
                <c:pt idx="59">
                  <c:v>13.7106708754209</c:v>
                </c:pt>
                <c:pt idx="60">
                  <c:v>13.781117003367</c:v>
                </c:pt>
                <c:pt idx="61">
                  <c:v>13.8681287878788</c:v>
                </c:pt>
                <c:pt idx="62">
                  <c:v>13.8911363636364</c:v>
                </c:pt>
                <c:pt idx="63">
                  <c:v>13.9298560606061</c:v>
                </c:pt>
                <c:pt idx="64">
                  <c:v>14.0503712121212</c:v>
                </c:pt>
                <c:pt idx="65">
                  <c:v>14.1224393939394</c:v>
                </c:pt>
                <c:pt idx="66">
                  <c:v>14.2276818181818</c:v>
                </c:pt>
                <c:pt idx="67">
                  <c:v>14.269696969697</c:v>
                </c:pt>
                <c:pt idx="68">
                  <c:v>14.3607954545455</c:v>
                </c:pt>
                <c:pt idx="69">
                  <c:v>14.3195454545455</c:v>
                </c:pt>
                <c:pt idx="70">
                  <c:v>14.3206818181818</c:v>
                </c:pt>
                <c:pt idx="71">
                  <c:v>14.3088762626263</c:v>
                </c:pt>
                <c:pt idx="72">
                  <c:v>14.3491035353535</c:v>
                </c:pt>
                <c:pt idx="73">
                  <c:v>14.3625126262626</c:v>
                </c:pt>
                <c:pt idx="74">
                  <c:v>14.3321338383838</c:v>
                </c:pt>
                <c:pt idx="75">
                  <c:v>14.3507702020202</c:v>
                </c:pt>
                <c:pt idx="76">
                  <c:v>14.3542550505051</c:v>
                </c:pt>
                <c:pt idx="77">
                  <c:v>14.363648989899</c:v>
                </c:pt>
                <c:pt idx="78">
                  <c:v>14.3732702020202</c:v>
                </c:pt>
                <c:pt idx="79">
                  <c:v>14.3672095959596</c:v>
                </c:pt>
                <c:pt idx="80">
                  <c:v>14.3959217171717</c:v>
                </c:pt>
                <c:pt idx="81">
                  <c:v>14.3643939393939</c:v>
                </c:pt>
                <c:pt idx="82">
                  <c:v>14.3225</c:v>
                </c:pt>
                <c:pt idx="83">
                  <c:v>14.3380303030303</c:v>
                </c:pt>
                <c:pt idx="84">
                  <c:v>14.3259090909091</c:v>
                </c:pt>
                <c:pt idx="85">
                  <c:v>14.3546212121212</c:v>
                </c:pt>
                <c:pt idx="86">
                  <c:v>14.2993939393939</c:v>
                </c:pt>
                <c:pt idx="87">
                  <c:v>14.262196969697</c:v>
                </c:pt>
                <c:pt idx="88">
                  <c:v>14.270303030303</c:v>
                </c:pt>
                <c:pt idx="89">
                  <c:v>14.2583712121212</c:v>
                </c:pt>
                <c:pt idx="90">
                  <c:v>14.2127651515152</c:v>
                </c:pt>
                <c:pt idx="91">
                  <c:v>14.2404924242424</c:v>
                </c:pt>
                <c:pt idx="92">
                  <c:v>14.2589646464646</c:v>
                </c:pt>
                <c:pt idx="93">
                  <c:v>14.2738131313131</c:v>
                </c:pt>
                <c:pt idx="94">
                  <c:v>14.2768055555556</c:v>
                </c:pt>
                <c:pt idx="95">
                  <c:v>14.2338005050505</c:v>
                </c:pt>
                <c:pt idx="96">
                  <c:v>14.2544823232323</c:v>
                </c:pt>
                <c:pt idx="97">
                  <c:v>14.2875126262626</c:v>
                </c:pt>
                <c:pt idx="98">
                  <c:v>14.2158838383838</c:v>
                </c:pt>
                <c:pt idx="99">
                  <c:v>14.2231186868687</c:v>
                </c:pt>
                <c:pt idx="100">
                  <c:v>14.2147853535354</c:v>
                </c:pt>
                <c:pt idx="101">
                  <c:v>14.2158080808081</c:v>
                </c:pt>
                <c:pt idx="102">
                  <c:v>14.1955176767677</c:v>
                </c:pt>
                <c:pt idx="103">
                  <c:v>14.1528661616162</c:v>
                </c:pt>
                <c:pt idx="104">
                  <c:v>14.149797979798</c:v>
                </c:pt>
                <c:pt idx="105">
                  <c:v>14.177803030303</c:v>
                </c:pt>
                <c:pt idx="106">
                  <c:v>14.1627777777778</c:v>
                </c:pt>
                <c:pt idx="107">
                  <c:v>14.1980808080808</c:v>
                </c:pt>
                <c:pt idx="108">
                  <c:v>14.246148989899</c:v>
                </c:pt>
                <c:pt idx="109">
                  <c:v>14.2535732323232</c:v>
                </c:pt>
                <c:pt idx="110">
                  <c:v>14.2579671717172</c:v>
                </c:pt>
                <c:pt idx="111">
                  <c:v>14.3402433425161</c:v>
                </c:pt>
                <c:pt idx="112">
                  <c:v>14.379940312213</c:v>
                </c:pt>
                <c:pt idx="113">
                  <c:v>14.4550918273646</c:v>
                </c:pt>
                <c:pt idx="114">
                  <c:v>14.4891069788797</c:v>
                </c:pt>
                <c:pt idx="115">
                  <c:v>14.4853948576676</c:v>
                </c:pt>
                <c:pt idx="116">
                  <c:v>14.5152685950413</c:v>
                </c:pt>
                <c:pt idx="117">
                  <c:v>14.5004958677686</c:v>
                </c:pt>
                <c:pt idx="118">
                  <c:v>14.5490943526171</c:v>
                </c:pt>
                <c:pt idx="119">
                  <c:v>14.5849276859504</c:v>
                </c:pt>
                <c:pt idx="120">
                  <c:v>14.6022761707989</c:v>
                </c:pt>
                <c:pt idx="121">
                  <c:v>14.5599621212121</c:v>
                </c:pt>
                <c:pt idx="122">
                  <c:v>14.5567803030303</c:v>
                </c:pt>
                <c:pt idx="123">
                  <c:v>14.545303030303</c:v>
                </c:pt>
                <c:pt idx="124">
                  <c:v>14.5653409090909</c:v>
                </c:pt>
                <c:pt idx="125">
                  <c:v>14.5885227272727</c:v>
                </c:pt>
                <c:pt idx="126">
                  <c:v>14.6589772727273</c:v>
                </c:pt>
                <c:pt idx="127">
                  <c:v>14.6837121212121</c:v>
                </c:pt>
                <c:pt idx="128">
                  <c:v>14.6783712121212</c:v>
                </c:pt>
                <c:pt idx="129">
                  <c:v>14.6999621212121</c:v>
                </c:pt>
                <c:pt idx="130">
                  <c:v>14.7159722222222</c:v>
                </c:pt>
                <c:pt idx="131">
                  <c:v>14.7020664983165</c:v>
                </c:pt>
                <c:pt idx="132">
                  <c:v>14.6587079124579</c:v>
                </c:pt>
                <c:pt idx="133">
                  <c:v>14.6135736149373</c:v>
                </c:pt>
                <c:pt idx="134">
                  <c:v>14.5853539179676</c:v>
                </c:pt>
                <c:pt idx="135">
                  <c:v>14.5829296755433</c:v>
                </c:pt>
                <c:pt idx="136">
                  <c:v>14.5436114937251</c:v>
                </c:pt>
                <c:pt idx="137">
                  <c:v>14.5538766452403</c:v>
                </c:pt>
                <c:pt idx="138">
                  <c:v>14.5447857361494</c:v>
                </c:pt>
                <c:pt idx="139">
                  <c:v>14.5153791704928</c:v>
                </c:pt>
                <c:pt idx="140">
                  <c:v>14.5227781603918</c:v>
                </c:pt>
                <c:pt idx="141">
                  <c:v>14.5367596418733</c:v>
                </c:pt>
                <c:pt idx="142">
                  <c:v>14.5937545913682</c:v>
                </c:pt>
                <c:pt idx="143">
                  <c:v>14.6577525252525</c:v>
                </c:pt>
                <c:pt idx="144">
                  <c:v>14.6654419191919</c:v>
                </c:pt>
                <c:pt idx="145">
                  <c:v>14.6990025252525</c:v>
                </c:pt>
                <c:pt idx="146">
                  <c:v>14.6754419191919</c:v>
                </c:pt>
                <c:pt idx="147">
                  <c:v>14.6777146464646</c:v>
                </c:pt>
                <c:pt idx="148">
                  <c:v>14.6959722222222</c:v>
                </c:pt>
                <c:pt idx="149">
                  <c:v>14.7089393939394</c:v>
                </c:pt>
                <c:pt idx="150">
                  <c:v>14.6932575757576</c:v>
                </c:pt>
                <c:pt idx="151">
                  <c:v>14.7128787878788</c:v>
                </c:pt>
                <c:pt idx="152">
                  <c:v>14.7468939393939</c:v>
                </c:pt>
                <c:pt idx="153">
                  <c:v>14.74375</c:v>
                </c:pt>
                <c:pt idx="154">
                  <c:v>14.8117424242424</c:v>
                </c:pt>
                <c:pt idx="155">
                  <c:v>14.8284848484848</c:v>
                </c:pt>
                <c:pt idx="156">
                  <c:v>14.8826515151515</c:v>
                </c:pt>
                <c:pt idx="157">
                  <c:v>14.9038636363636</c:v>
                </c:pt>
                <c:pt idx="158">
                  <c:v>14.928446969697</c:v>
                </c:pt>
                <c:pt idx="159">
                  <c:v>14.9443939393939</c:v>
                </c:pt>
                <c:pt idx="160">
                  <c:v>15.0021060606061</c:v>
                </c:pt>
              </c:numCache>
            </c:numRef>
          </c:val>
          <c:smooth val="1"/>
        </c:ser>
        <c:ser>
          <c:idx val="2"/>
          <c:order val="2"/>
          <c:spPr>
            <a:solidFill>
              <a:srgbClr val="5b9bd5"/>
            </a:solidFill>
            <a:ln w="2880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Sheet1!$A$212:$A$375</c:f>
              <c:strCache>
                <c:ptCount val="164"/>
                <c:pt idx="0">
                  <c:v>1862</c:v>
                </c:pt>
                <c:pt idx="1">
                  <c:v/>
                </c:pt>
                <c:pt idx="2">
                  <c:v/>
                </c:pt>
                <c:pt idx="3">
                  <c:v>1865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1870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1875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1880</c:v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>1885</c:v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>1890</c:v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>1895</c:v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>1900</c:v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>1905</c:v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>1910</c:v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1915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>1920</c:v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>1925</c:v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>1930</c:v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>1935</c:v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>1940</c:v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>1945</c:v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>1950</c:v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>1955</c:v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>1960</c:v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>1965</c:v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>1970</c:v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>1975</c:v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>1980</c:v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>1985</c:v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>1990</c:v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>1995</c:v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>2000</c:v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>2005</c:v>
                </c:pt>
                <c:pt idx="144">
                  <c:v/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>2010</c:v>
                </c:pt>
                <c:pt idx="149">
                  <c:v/>
                </c:pt>
                <c:pt idx="150">
                  <c:v/>
                </c:pt>
                <c:pt idx="151">
                  <c:v/>
                </c:pt>
                <c:pt idx="152">
                  <c:v/>
                </c:pt>
                <c:pt idx="153">
                  <c:v>2015</c:v>
                </c:pt>
                <c:pt idx="154">
                  <c:v/>
                </c:pt>
                <c:pt idx="155">
                  <c:v/>
                </c:pt>
                <c:pt idx="156">
                  <c:v/>
                </c:pt>
                <c:pt idx="157">
                  <c:v/>
                </c:pt>
                <c:pt idx="158">
                  <c:v>2020</c:v>
                </c:pt>
                <c:pt idx="159">
                  <c:v/>
                </c:pt>
                <c:pt idx="160">
                  <c:v/>
                </c:pt>
                <c:pt idx="161">
                  <c:v/>
                </c:pt>
                <c:pt idx="162">
                  <c:v/>
                </c:pt>
                <c:pt idx="163">
                  <c:v/>
                </c:pt>
              </c:strCache>
            </c:strRef>
          </c:cat>
          <c:val>
            <c:numRef>
              <c:f>Sheet1!$E$212:$E$375</c:f>
              <c:numCache>
                <c:formatCode>General</c:formatCode>
                <c:ptCount val="164"/>
                <c:pt idx="17">
                  <c:v>11.7532716049383</c:v>
                </c:pt>
                <c:pt idx="18">
                  <c:v>11.7400292397661</c:v>
                </c:pt>
                <c:pt idx="19">
                  <c:v>11.7170277777778</c:v>
                </c:pt>
                <c:pt idx="20">
                  <c:v>11.6021944444444</c:v>
                </c:pt>
                <c:pt idx="21">
                  <c:v>11.4830277777778</c:v>
                </c:pt>
                <c:pt idx="22">
                  <c:v>11.4346319444444</c:v>
                </c:pt>
                <c:pt idx="23">
                  <c:v>11.4074097222222</c:v>
                </c:pt>
                <c:pt idx="24">
                  <c:v>11.4758472222222</c:v>
                </c:pt>
                <c:pt idx="25">
                  <c:v>11.5819097222222</c:v>
                </c:pt>
                <c:pt idx="26">
                  <c:v>11.5962638888889</c:v>
                </c:pt>
                <c:pt idx="27">
                  <c:v>11.6217638888889</c:v>
                </c:pt>
                <c:pt idx="28">
                  <c:v>11.6327222222222</c:v>
                </c:pt>
                <c:pt idx="29">
                  <c:v>11.6257638888889</c:v>
                </c:pt>
                <c:pt idx="30">
                  <c:v>11.6006805555556</c:v>
                </c:pt>
                <c:pt idx="31">
                  <c:v>11.5856388888889</c:v>
                </c:pt>
                <c:pt idx="32">
                  <c:v>11.5970555555556</c:v>
                </c:pt>
                <c:pt idx="33">
                  <c:v>11.5807222222222</c:v>
                </c:pt>
                <c:pt idx="34">
                  <c:v>11.5548333333333</c:v>
                </c:pt>
                <c:pt idx="35">
                  <c:v>11.5645833333333</c:v>
                </c:pt>
                <c:pt idx="36">
                  <c:v>11.574875</c:v>
                </c:pt>
                <c:pt idx="37">
                  <c:v>11.591125</c:v>
                </c:pt>
                <c:pt idx="38">
                  <c:v>11.5697916666667</c:v>
                </c:pt>
                <c:pt idx="39">
                  <c:v>11.5389583333333</c:v>
                </c:pt>
                <c:pt idx="40">
                  <c:v>11.506625</c:v>
                </c:pt>
                <c:pt idx="41">
                  <c:v>11.4870416666667</c:v>
                </c:pt>
                <c:pt idx="42">
                  <c:v>11.4795</c:v>
                </c:pt>
                <c:pt idx="43">
                  <c:v>11.4991527777778</c:v>
                </c:pt>
                <c:pt idx="44">
                  <c:v>11.5260277777778</c:v>
                </c:pt>
                <c:pt idx="45">
                  <c:v>11.5608134920635</c:v>
                </c:pt>
                <c:pt idx="46">
                  <c:v>11.6317420634921</c:v>
                </c:pt>
                <c:pt idx="47">
                  <c:v>11.6533849206349</c:v>
                </c:pt>
                <c:pt idx="48">
                  <c:v>11.7304995039683</c:v>
                </c:pt>
                <c:pt idx="49">
                  <c:v>11.8179265873016</c:v>
                </c:pt>
                <c:pt idx="50">
                  <c:v>11.9255330687831</c:v>
                </c:pt>
                <c:pt idx="51">
                  <c:v>12.0108756613757</c:v>
                </c:pt>
                <c:pt idx="52">
                  <c:v>12.112083994709</c:v>
                </c:pt>
                <c:pt idx="53">
                  <c:v>12.2271256613757</c:v>
                </c:pt>
                <c:pt idx="54">
                  <c:v>12.3362923280423</c:v>
                </c:pt>
                <c:pt idx="55">
                  <c:v>12.4420006613757</c:v>
                </c:pt>
                <c:pt idx="56">
                  <c:v>12.524708994709</c:v>
                </c:pt>
                <c:pt idx="57">
                  <c:v>12.6318756613757</c:v>
                </c:pt>
                <c:pt idx="58">
                  <c:v>12.7525006613757</c:v>
                </c:pt>
                <c:pt idx="59">
                  <c:v>12.9585953583454</c:v>
                </c:pt>
                <c:pt idx="60">
                  <c:v>13.1374665704666</c:v>
                </c:pt>
                <c:pt idx="61">
                  <c:v>13.3085650553151</c:v>
                </c:pt>
                <c:pt idx="62">
                  <c:v>13.4656105098605</c:v>
                </c:pt>
                <c:pt idx="63">
                  <c:v>13.6017342472342</c:v>
                </c:pt>
                <c:pt idx="64">
                  <c:v>13.7443668229918</c:v>
                </c:pt>
                <c:pt idx="65">
                  <c:v>13.8122401996152</c:v>
                </c:pt>
                <c:pt idx="66">
                  <c:v>13.8891828403078</c:v>
                </c:pt>
                <c:pt idx="67">
                  <c:v>13.9561308922559</c:v>
                </c:pt>
                <c:pt idx="68">
                  <c:v>13.9798572180135</c:v>
                </c:pt>
                <c:pt idx="69">
                  <c:v>14.0151081649832</c:v>
                </c:pt>
                <c:pt idx="70">
                  <c:v>14.0508994107744</c:v>
                </c:pt>
                <c:pt idx="71">
                  <c:v>14.0885025252525</c:v>
                </c:pt>
                <c:pt idx="72">
                  <c:v>14.120119949495</c:v>
                </c:pt>
                <c:pt idx="73">
                  <c:v>14.1461843434343</c:v>
                </c:pt>
                <c:pt idx="74">
                  <c:v>14.1912525252525</c:v>
                </c:pt>
                <c:pt idx="75">
                  <c:v>14.2366047979798</c:v>
                </c:pt>
                <c:pt idx="76">
                  <c:v>14.2909684343434</c:v>
                </c:pt>
                <c:pt idx="77">
                  <c:v>14.316672979798</c:v>
                </c:pt>
                <c:pt idx="78">
                  <c:v>14.3670328282828</c:v>
                </c:pt>
                <c:pt idx="79">
                  <c:v>14.3433775252525</c:v>
                </c:pt>
                <c:pt idx="80">
                  <c:v>14.3583017676768</c:v>
                </c:pt>
                <c:pt idx="81">
                  <c:v>14.3366351010101</c:v>
                </c:pt>
                <c:pt idx="82">
                  <c:v>14.3358017676768</c:v>
                </c:pt>
                <c:pt idx="83">
                  <c:v>14.3502714646465</c:v>
                </c:pt>
                <c:pt idx="84">
                  <c:v>14.3290214646465</c:v>
                </c:pt>
                <c:pt idx="85">
                  <c:v>14.3526957070707</c:v>
                </c:pt>
                <c:pt idx="86">
                  <c:v>14.3268244949495</c:v>
                </c:pt>
                <c:pt idx="87">
                  <c:v>14.312922979798</c:v>
                </c:pt>
                <c:pt idx="88">
                  <c:v>14.3217866161616</c:v>
                </c:pt>
                <c:pt idx="89">
                  <c:v>14.3127904040404</c:v>
                </c:pt>
                <c:pt idx="90">
                  <c:v>14.3043434343434</c:v>
                </c:pt>
                <c:pt idx="91">
                  <c:v>14.3024431818182</c:v>
                </c:pt>
                <c:pt idx="92">
                  <c:v>14.2907323232323</c:v>
                </c:pt>
                <c:pt idx="93">
                  <c:v>14.3059217171717</c:v>
                </c:pt>
                <c:pt idx="94">
                  <c:v>14.3013573232323</c:v>
                </c:pt>
                <c:pt idx="95">
                  <c:v>14.2942108585859</c:v>
                </c:pt>
                <c:pt idx="96">
                  <c:v>14.2769381313131</c:v>
                </c:pt>
                <c:pt idx="97">
                  <c:v>14.2748547979798</c:v>
                </c:pt>
                <c:pt idx="98">
                  <c:v>14.2430934343434</c:v>
                </c:pt>
                <c:pt idx="99">
                  <c:v>14.240744949495</c:v>
                </c:pt>
                <c:pt idx="100">
                  <c:v>14.2137752525253</c:v>
                </c:pt>
                <c:pt idx="101">
                  <c:v>14.2281502525253</c:v>
                </c:pt>
                <c:pt idx="102">
                  <c:v>14.2272411616162</c:v>
                </c:pt>
                <c:pt idx="103">
                  <c:v>14.2133396464646</c:v>
                </c:pt>
                <c:pt idx="104">
                  <c:v>14.2133017676768</c:v>
                </c:pt>
                <c:pt idx="105">
                  <c:v>14.2058017676768</c:v>
                </c:pt>
                <c:pt idx="106">
                  <c:v>14.2086300505051</c:v>
                </c:pt>
                <c:pt idx="107">
                  <c:v>14.2427967171717</c:v>
                </c:pt>
                <c:pt idx="108">
                  <c:v>14.2310164141414</c:v>
                </c:pt>
                <c:pt idx="109">
                  <c:v>14.238345959596</c:v>
                </c:pt>
                <c:pt idx="110">
                  <c:v>14.2363762626263</c:v>
                </c:pt>
                <c:pt idx="111">
                  <c:v>14.2780257116621</c:v>
                </c:pt>
                <c:pt idx="112">
                  <c:v>14.2877289944904</c:v>
                </c:pt>
                <c:pt idx="113">
                  <c:v>14.3039789944904</c:v>
                </c:pt>
                <c:pt idx="114">
                  <c:v>14.3194524793388</c:v>
                </c:pt>
                <c:pt idx="115">
                  <c:v>14.3315989439853</c:v>
                </c:pt>
                <c:pt idx="116">
                  <c:v>14.3390231864096</c:v>
                </c:pt>
                <c:pt idx="117">
                  <c:v>14.3492883379247</c:v>
                </c:pt>
                <c:pt idx="118">
                  <c:v>14.397621671258</c:v>
                </c:pt>
                <c:pt idx="119">
                  <c:v>14.4192504591368</c:v>
                </c:pt>
                <c:pt idx="120">
                  <c:v>14.430121671258</c:v>
                </c:pt>
                <c:pt idx="121">
                  <c:v>14.4501027318641</c:v>
                </c:pt>
                <c:pt idx="122">
                  <c:v>14.4683603076217</c:v>
                </c:pt>
                <c:pt idx="123">
                  <c:v>14.5001974288338</c:v>
                </c:pt>
                <c:pt idx="124">
                  <c:v>14.5272239439853</c:v>
                </c:pt>
                <c:pt idx="125">
                  <c:v>14.5369587924702</c:v>
                </c:pt>
                <c:pt idx="126">
                  <c:v>14.5871229338843</c:v>
                </c:pt>
                <c:pt idx="127">
                  <c:v>14.5921039944904</c:v>
                </c:pt>
                <c:pt idx="128">
                  <c:v>14.6137327823691</c:v>
                </c:pt>
                <c:pt idx="129">
                  <c:v>14.6424449035813</c:v>
                </c:pt>
                <c:pt idx="130">
                  <c:v>14.6591241965106</c:v>
                </c:pt>
                <c:pt idx="131">
                  <c:v>14.6310143097643</c:v>
                </c:pt>
                <c:pt idx="132">
                  <c:v>14.6077441077441</c:v>
                </c:pt>
                <c:pt idx="133">
                  <c:v>14.5794383226201</c:v>
                </c:pt>
                <c:pt idx="134">
                  <c:v>14.5753474135292</c:v>
                </c:pt>
                <c:pt idx="135">
                  <c:v>14.585726201408</c:v>
                </c:pt>
                <c:pt idx="136">
                  <c:v>14.6012943832262</c:v>
                </c:pt>
                <c:pt idx="137">
                  <c:v>14.6187943832262</c:v>
                </c:pt>
                <c:pt idx="138">
                  <c:v>14.6115784741353</c:v>
                </c:pt>
                <c:pt idx="139">
                  <c:v>14.6076706458525</c:v>
                </c:pt>
                <c:pt idx="140">
                  <c:v>14.619375191307</c:v>
                </c:pt>
                <c:pt idx="141">
                  <c:v>14.6194130700949</c:v>
                </c:pt>
                <c:pt idx="142">
                  <c:v>14.6262312519131</c:v>
                </c:pt>
                <c:pt idx="143">
                  <c:v>14.6356630700949</c:v>
                </c:pt>
                <c:pt idx="144">
                  <c:v>14.6253979185797</c:v>
                </c:pt>
                <c:pt idx="145">
                  <c:v>14.6409661003979</c:v>
                </c:pt>
                <c:pt idx="146">
                  <c:v>14.6095267064585</c:v>
                </c:pt>
                <c:pt idx="147">
                  <c:v>14.6157956458525</c:v>
                </c:pt>
                <c:pt idx="148">
                  <c:v>14.6203789791858</c:v>
                </c:pt>
                <c:pt idx="149">
                  <c:v>14.6121592822161</c:v>
                </c:pt>
                <c:pt idx="150">
                  <c:v>14.6080178680747</c:v>
                </c:pt>
                <c:pt idx="151">
                  <c:v>14.624819214876</c:v>
                </c:pt>
                <c:pt idx="152">
                  <c:v>14.6703242653811</c:v>
                </c:pt>
                <c:pt idx="153">
                  <c:v>14.7007512626263</c:v>
                </c:pt>
                <c:pt idx="154">
                  <c:v>14.7385921717172</c:v>
                </c:pt>
                <c:pt idx="155">
                  <c:v>14.7637436868687</c:v>
                </c:pt>
                <c:pt idx="156">
                  <c:v>14.7790467171717</c:v>
                </c:pt>
                <c:pt idx="157">
                  <c:v>14.7907891414141</c:v>
                </c:pt>
                <c:pt idx="158">
                  <c:v>14.8122095959596</c:v>
                </c:pt>
                <c:pt idx="159">
                  <c:v>14.8266666666667</c:v>
                </c:pt>
                <c:pt idx="160">
                  <c:v>14.8476818181818</c:v>
                </c:pt>
              </c:numCache>
            </c:numRef>
          </c:val>
          <c:smooth val="1"/>
        </c:ser>
        <c:ser>
          <c:idx val="3"/>
          <c:order val="3"/>
          <c:spPr>
            <a:solidFill>
              <a:srgbClr val="55215b"/>
            </a:solidFill>
            <a:ln w="28800">
              <a:solidFill>
                <a:srgbClr val="55215b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Sheet1!$A$212:$A$375</c:f>
              <c:strCache>
                <c:ptCount val="164"/>
                <c:pt idx="0">
                  <c:v>1862</c:v>
                </c:pt>
                <c:pt idx="1">
                  <c:v/>
                </c:pt>
                <c:pt idx="2">
                  <c:v/>
                </c:pt>
                <c:pt idx="3">
                  <c:v>1865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1870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1875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1880</c:v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>1885</c:v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>1890</c:v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>1895</c:v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>1900</c:v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>1905</c:v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>1910</c:v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1915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>1920</c:v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>1925</c:v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>1930</c:v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>1935</c:v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>1940</c:v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>1945</c:v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>1950</c:v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>1955</c:v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>1960</c:v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>1965</c:v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>1970</c:v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>1975</c:v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>1980</c:v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>1985</c:v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>1990</c:v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>1995</c:v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>2000</c:v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>2005</c:v>
                </c:pt>
                <c:pt idx="144">
                  <c:v/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>2010</c:v>
                </c:pt>
                <c:pt idx="149">
                  <c:v/>
                </c:pt>
                <c:pt idx="150">
                  <c:v/>
                </c:pt>
                <c:pt idx="151">
                  <c:v/>
                </c:pt>
                <c:pt idx="152">
                  <c:v/>
                </c:pt>
                <c:pt idx="153">
                  <c:v>2015</c:v>
                </c:pt>
                <c:pt idx="154">
                  <c:v/>
                </c:pt>
                <c:pt idx="155">
                  <c:v/>
                </c:pt>
                <c:pt idx="156">
                  <c:v/>
                </c:pt>
                <c:pt idx="157">
                  <c:v/>
                </c:pt>
                <c:pt idx="158">
                  <c:v>2020</c:v>
                </c:pt>
                <c:pt idx="159">
                  <c:v/>
                </c:pt>
                <c:pt idx="160">
                  <c:v/>
                </c:pt>
                <c:pt idx="161">
                  <c:v/>
                </c:pt>
                <c:pt idx="162">
                  <c:v/>
                </c:pt>
                <c:pt idx="163">
                  <c:v/>
                </c:pt>
              </c:strCache>
            </c:strRef>
          </c:cat>
          <c:val>
            <c:numRef>
              <c:f>Sheet1!$F$212:$F$375</c:f>
              <c:numCache>
                <c:formatCode>General</c:formatCode>
                <c:ptCount val="164"/>
                <c:pt idx="47">
                  <c:v>11.6581927910053</c:v>
                </c:pt>
                <c:pt idx="48">
                  <c:v>11.704432904114</c:v>
                </c:pt>
                <c:pt idx="49">
                  <c:v>11.7436984126984</c:v>
                </c:pt>
                <c:pt idx="50">
                  <c:v>11.742291005291</c:v>
                </c:pt>
                <c:pt idx="51">
                  <c:v>11.737828042328</c:v>
                </c:pt>
                <c:pt idx="52">
                  <c:v>11.7736697089947</c:v>
                </c:pt>
                <c:pt idx="53">
                  <c:v>11.8173474867725</c:v>
                </c:pt>
                <c:pt idx="54">
                  <c:v>11.8884224867725</c:v>
                </c:pt>
                <c:pt idx="55">
                  <c:v>11.9574974867725</c:v>
                </c:pt>
                <c:pt idx="56">
                  <c:v>12.0013391534392</c:v>
                </c:pt>
                <c:pt idx="57">
                  <c:v>12.0385724867725</c:v>
                </c:pt>
                <c:pt idx="58">
                  <c:v>12.0650724867725</c:v>
                </c:pt>
                <c:pt idx="59">
                  <c:v>12.1196103655604</c:v>
                </c:pt>
                <c:pt idx="60">
                  <c:v>12.1667088504088</c:v>
                </c:pt>
                <c:pt idx="61">
                  <c:v>12.2122315776816</c:v>
                </c:pt>
                <c:pt idx="62">
                  <c:v>12.2618830928331</c:v>
                </c:pt>
                <c:pt idx="63">
                  <c:v>12.3091103655604</c:v>
                </c:pt>
                <c:pt idx="64">
                  <c:v>12.3665245069745</c:v>
                </c:pt>
                <c:pt idx="65">
                  <c:v>12.4271214766715</c:v>
                </c:pt>
                <c:pt idx="66">
                  <c:v>12.48536996152</c:v>
                </c:pt>
                <c:pt idx="67">
                  <c:v>12.5431396584897</c:v>
                </c:pt>
                <c:pt idx="68">
                  <c:v>12.601076022126</c:v>
                </c:pt>
                <c:pt idx="69">
                  <c:v>12.6629305675806</c:v>
                </c:pt>
                <c:pt idx="70">
                  <c:v>12.721772991823</c:v>
                </c:pt>
                <c:pt idx="71">
                  <c:v>12.7800179413179</c:v>
                </c:pt>
                <c:pt idx="72">
                  <c:v>12.8478649110149</c:v>
                </c:pt>
                <c:pt idx="73">
                  <c:v>12.9128573352573</c:v>
                </c:pt>
                <c:pt idx="74">
                  <c:v>12.9745846079846</c:v>
                </c:pt>
                <c:pt idx="75">
                  <c:v>13.0193755170755</c:v>
                </c:pt>
                <c:pt idx="76">
                  <c:v>13.079220971621</c:v>
                </c:pt>
                <c:pt idx="77">
                  <c:v>13.1165361231361</c:v>
                </c:pt>
                <c:pt idx="78">
                  <c:v>13.1587967291967</c:v>
                </c:pt>
                <c:pt idx="79">
                  <c:v>13.2066558201058</c:v>
                </c:pt>
                <c:pt idx="80">
                  <c:v>13.2697573352573</c:v>
                </c:pt>
                <c:pt idx="81">
                  <c:v>13.3126300625301</c:v>
                </c:pt>
                <c:pt idx="82">
                  <c:v>13.3573815776816</c:v>
                </c:pt>
                <c:pt idx="83">
                  <c:v>13.4169300625301</c:v>
                </c:pt>
                <c:pt idx="84">
                  <c:v>13.4761997594998</c:v>
                </c:pt>
                <c:pt idx="85">
                  <c:v>13.5423664261664</c:v>
                </c:pt>
                <c:pt idx="86">
                  <c:v>13.5861497594998</c:v>
                </c:pt>
                <c:pt idx="87">
                  <c:v>13.6318588504089</c:v>
                </c:pt>
                <c:pt idx="88">
                  <c:v>13.701874001924</c:v>
                </c:pt>
                <c:pt idx="89">
                  <c:v>13.7724633958634</c:v>
                </c:pt>
                <c:pt idx="90">
                  <c:v>13.8408603655604</c:v>
                </c:pt>
                <c:pt idx="91">
                  <c:v>13.9061785473785</c:v>
                </c:pt>
                <c:pt idx="92">
                  <c:v>13.9723578403078</c:v>
                </c:pt>
                <c:pt idx="93">
                  <c:v>14.0355649110149</c:v>
                </c:pt>
                <c:pt idx="94">
                  <c:v>14.0847164261664</c:v>
                </c:pt>
                <c:pt idx="95">
                  <c:v>14.1127344636845</c:v>
                </c:pt>
                <c:pt idx="96">
                  <c:v>14.1372993987494</c:v>
                </c:pt>
                <c:pt idx="97">
                  <c:v>14.1651240740741</c:v>
                </c:pt>
                <c:pt idx="98">
                  <c:v>14.1638343013468</c:v>
                </c:pt>
                <c:pt idx="99">
                  <c:v>14.1757831649832</c:v>
                </c:pt>
                <c:pt idx="100">
                  <c:v>14.1850542087542</c:v>
                </c:pt>
                <c:pt idx="101">
                  <c:v>14.1995398989899</c:v>
                </c:pt>
                <c:pt idx="102">
                  <c:v>14.2034444444444</c:v>
                </c:pt>
                <c:pt idx="103">
                  <c:v>14.2114156565657</c:v>
                </c:pt>
                <c:pt idx="104">
                  <c:v>14.2270035353535</c:v>
                </c:pt>
                <c:pt idx="105">
                  <c:v>14.2478868686869</c:v>
                </c:pt>
                <c:pt idx="106">
                  <c:v>14.2597181818182</c:v>
                </c:pt>
                <c:pt idx="107">
                  <c:v>14.2762272727273</c:v>
                </c:pt>
                <c:pt idx="108">
                  <c:v>14.2932803030303</c:v>
                </c:pt>
                <c:pt idx="109">
                  <c:v>14.2843636363636</c:v>
                </c:pt>
                <c:pt idx="110">
                  <c:v>14.2804242424242</c:v>
                </c:pt>
                <c:pt idx="111">
                  <c:v>14.2939628099174</c:v>
                </c:pt>
                <c:pt idx="112">
                  <c:v>14.3012052341598</c:v>
                </c:pt>
                <c:pt idx="113">
                  <c:v>14.3164628099174</c:v>
                </c:pt>
                <c:pt idx="114">
                  <c:v>14.3147506887052</c:v>
                </c:pt>
                <c:pt idx="115">
                  <c:v>14.3204779614325</c:v>
                </c:pt>
                <c:pt idx="116">
                  <c:v>14.3172355371901</c:v>
                </c:pt>
                <c:pt idx="117">
                  <c:v>14.3223870523416</c:v>
                </c:pt>
                <c:pt idx="118">
                  <c:v>14.3309400826446</c:v>
                </c:pt>
                <c:pt idx="119">
                  <c:v>14.3374400826446</c:v>
                </c:pt>
                <c:pt idx="120">
                  <c:v>14.3367431129477</c:v>
                </c:pt>
                <c:pt idx="121">
                  <c:v>14.3441799816345</c:v>
                </c:pt>
                <c:pt idx="122">
                  <c:v>14.3427405876951</c:v>
                </c:pt>
                <c:pt idx="123">
                  <c:v>14.3530208907254</c:v>
                </c:pt>
                <c:pt idx="124">
                  <c:v>14.3613921028466</c:v>
                </c:pt>
                <c:pt idx="125">
                  <c:v>14.368028466483</c:v>
                </c:pt>
                <c:pt idx="126">
                  <c:v>14.3781799816345</c:v>
                </c:pt>
                <c:pt idx="127">
                  <c:v>14.3863996786042</c:v>
                </c:pt>
                <c:pt idx="128">
                  <c:v>14.3919602846648</c:v>
                </c:pt>
                <c:pt idx="129">
                  <c:v>14.4039905876951</c:v>
                </c:pt>
                <c:pt idx="130">
                  <c:v>14.4007532139578</c:v>
                </c:pt>
                <c:pt idx="131">
                  <c:v>14.411714493419</c:v>
                </c:pt>
                <c:pt idx="132">
                  <c:v>14.4099821701867</c:v>
                </c:pt>
                <c:pt idx="133">
                  <c:v>14.4081295531068</c:v>
                </c:pt>
                <c:pt idx="134">
                  <c:v>14.4132810682583</c:v>
                </c:pt>
                <c:pt idx="135">
                  <c:v>14.4136901591674</c:v>
                </c:pt>
                <c:pt idx="136">
                  <c:v>14.4270234925008</c:v>
                </c:pt>
                <c:pt idx="137">
                  <c:v>14.4447356137129</c:v>
                </c:pt>
                <c:pt idx="138">
                  <c:v>14.4468568258341</c:v>
                </c:pt>
                <c:pt idx="139">
                  <c:v>14.4553921793695</c:v>
                </c:pt>
                <c:pt idx="140">
                  <c:v>14.4627558157331</c:v>
                </c:pt>
                <c:pt idx="141">
                  <c:v>14.4709679369452</c:v>
                </c:pt>
                <c:pt idx="142">
                  <c:v>14.4769401591674</c:v>
                </c:pt>
                <c:pt idx="143">
                  <c:v>14.4849174318947</c:v>
                </c:pt>
                <c:pt idx="144">
                  <c:v>14.4910083409856</c:v>
                </c:pt>
                <c:pt idx="145">
                  <c:v>14.5067305632078</c:v>
                </c:pt>
                <c:pt idx="146">
                  <c:v>14.5112154116927</c:v>
                </c:pt>
                <c:pt idx="147">
                  <c:v>14.5227760177533</c:v>
                </c:pt>
                <c:pt idx="148">
                  <c:v>14.5428745026018</c:v>
                </c:pt>
                <c:pt idx="149">
                  <c:v>14.5525563207836</c:v>
                </c:pt>
                <c:pt idx="150">
                  <c:v>14.5584502601775</c:v>
                </c:pt>
                <c:pt idx="151">
                  <c:v>14.5703820783594</c:v>
                </c:pt>
                <c:pt idx="152">
                  <c:v>14.5872154116927</c:v>
                </c:pt>
                <c:pt idx="153">
                  <c:v>14.6030941995715</c:v>
                </c:pt>
                <c:pt idx="154">
                  <c:v>14.6233972298745</c:v>
                </c:pt>
                <c:pt idx="155">
                  <c:v>14.6368669268442</c:v>
                </c:pt>
                <c:pt idx="156">
                  <c:v>14.6551901591674</c:v>
                </c:pt>
                <c:pt idx="157">
                  <c:v>14.6639325834099</c:v>
                </c:pt>
                <c:pt idx="158">
                  <c:v>14.6793340985614</c:v>
                </c:pt>
                <c:pt idx="159">
                  <c:v>14.6907204621977</c:v>
                </c:pt>
                <c:pt idx="160">
                  <c:v>14.7072780379553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88323013"/>
        <c:axId val="72653380"/>
      </c:lineChart>
      <c:catAx>
        <c:axId val="8832301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2653380"/>
        <c:crosses val="autoZero"/>
        <c:auto val="1"/>
        <c:lblAlgn val="ctr"/>
        <c:lblOffset val="100"/>
        <c:noMultiLvlLbl val="0"/>
      </c:catAx>
      <c:valAx>
        <c:axId val="72653380"/>
        <c:scaling>
          <c:orientation val="minMax"/>
          <c:max val="15.25"/>
          <c:min val="10.7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8323013"/>
        <c:crossesAt val="0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5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PERIPHERAL TYPE SITES ETC - ANNUAL MINIMUM MEDIANS</a:t>
            </a:r>
          </a:p>
        </c:rich>
      </c:tx>
      <c:layout>
        <c:manualLayout>
          <c:xMode val="edge"/>
          <c:yMode val="edge"/>
          <c:x val="0.327688692286425"/>
          <c:y val="0.0286339360401519"/>
        </c:manualLayout>
      </c:layout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468a1a"/>
            </a:solidFill>
            <a:ln w="28800">
              <a:solidFill>
                <a:srgbClr val="468a1a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468a1a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Sheet1!$A$220:$A$375</c:f>
              <c:strCache>
                <c:ptCount val="156"/>
                <c:pt idx="0">
                  <c:v>1870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1875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1880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1885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1890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1895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1900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1905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1910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1915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1920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1925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1930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1935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1940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1945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1950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1955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1960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1965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1970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1975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1980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>1985</c:v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>1990</c:v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>1995</c:v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>2000</c:v>
                </c:pt>
                <c:pt idx="131">
                  <c:v/>
                </c:pt>
                <c:pt idx="132">
                  <c:v/>
                </c:pt>
                <c:pt idx="133">
                  <c:v/>
                </c:pt>
                <c:pt idx="134">
                  <c:v/>
                </c:pt>
                <c:pt idx="135">
                  <c:v>2005</c:v>
                </c:pt>
                <c:pt idx="136">
                  <c:v/>
                </c:pt>
                <c:pt idx="137">
                  <c:v/>
                </c:pt>
                <c:pt idx="138">
                  <c:v/>
                </c:pt>
                <c:pt idx="139">
                  <c:v/>
                </c:pt>
                <c:pt idx="140">
                  <c:v>2010</c:v>
                </c:pt>
                <c:pt idx="141">
                  <c:v/>
                </c:pt>
                <c:pt idx="142">
                  <c:v/>
                </c:pt>
                <c:pt idx="143">
                  <c:v/>
                </c:pt>
                <c:pt idx="144">
                  <c:v/>
                </c:pt>
                <c:pt idx="145">
                  <c:v>2015</c:v>
                </c:pt>
                <c:pt idx="146">
                  <c:v/>
                </c:pt>
                <c:pt idx="147">
                  <c:v/>
                </c:pt>
                <c:pt idx="148">
                  <c:v/>
                </c:pt>
                <c:pt idx="149">
                  <c:v/>
                </c:pt>
                <c:pt idx="150">
                  <c:v>2020</c:v>
                </c:pt>
                <c:pt idx="151">
                  <c:v/>
                </c:pt>
                <c:pt idx="152">
                  <c:v/>
                </c:pt>
                <c:pt idx="153">
                  <c:v/>
                </c:pt>
                <c:pt idx="154">
                  <c:v/>
                </c:pt>
                <c:pt idx="155">
                  <c:v/>
                </c:pt>
              </c:strCache>
            </c:strRef>
          </c:cat>
          <c:val>
            <c:numRef>
              <c:f>Sheet1!$H$220:$H$375</c:f>
              <c:numCache>
                <c:formatCode>General</c:formatCode>
                <c:ptCount val="156"/>
                <c:pt idx="0">
                  <c:v>12.3</c:v>
                </c:pt>
                <c:pt idx="1">
                  <c:v>11.8</c:v>
                </c:pt>
                <c:pt idx="2">
                  <c:v>11.6</c:v>
                </c:pt>
                <c:pt idx="3">
                  <c:v>11.7</c:v>
                </c:pt>
                <c:pt idx="4">
                  <c:v>11.35</c:v>
                </c:pt>
                <c:pt idx="5">
                  <c:v>10.75</c:v>
                </c:pt>
                <c:pt idx="6">
                  <c:v>11.45</c:v>
                </c:pt>
                <c:pt idx="7">
                  <c:v>10.9</c:v>
                </c:pt>
                <c:pt idx="8">
                  <c:v>11.2</c:v>
                </c:pt>
                <c:pt idx="9">
                  <c:v>11.05</c:v>
                </c:pt>
                <c:pt idx="10">
                  <c:v>10.7</c:v>
                </c:pt>
                <c:pt idx="11">
                  <c:v>11.5</c:v>
                </c:pt>
                <c:pt idx="12">
                  <c:v>11.65</c:v>
                </c:pt>
                <c:pt idx="13">
                  <c:v>11.15</c:v>
                </c:pt>
                <c:pt idx="14">
                  <c:v>11</c:v>
                </c:pt>
                <c:pt idx="15">
                  <c:v>10.8</c:v>
                </c:pt>
                <c:pt idx="16">
                  <c:v>10.9</c:v>
                </c:pt>
                <c:pt idx="17">
                  <c:v>11.2</c:v>
                </c:pt>
                <c:pt idx="18">
                  <c:v>11.3</c:v>
                </c:pt>
                <c:pt idx="19">
                  <c:v>12.35</c:v>
                </c:pt>
                <c:pt idx="20">
                  <c:v>12.05</c:v>
                </c:pt>
                <c:pt idx="21">
                  <c:v>11.7</c:v>
                </c:pt>
                <c:pt idx="22">
                  <c:v>11.2</c:v>
                </c:pt>
                <c:pt idx="23">
                  <c:v>11.75</c:v>
                </c:pt>
                <c:pt idx="24">
                  <c:v>11.3</c:v>
                </c:pt>
                <c:pt idx="25">
                  <c:v>11.15</c:v>
                </c:pt>
                <c:pt idx="26">
                  <c:v>11.15</c:v>
                </c:pt>
                <c:pt idx="27">
                  <c:v>11</c:v>
                </c:pt>
                <c:pt idx="28">
                  <c:v>11.75</c:v>
                </c:pt>
                <c:pt idx="29">
                  <c:v>11.45</c:v>
                </c:pt>
                <c:pt idx="30">
                  <c:v>10.8</c:v>
                </c:pt>
                <c:pt idx="31">
                  <c:v>10.7</c:v>
                </c:pt>
                <c:pt idx="32">
                  <c:v>11.2</c:v>
                </c:pt>
                <c:pt idx="33">
                  <c:v>11.3</c:v>
                </c:pt>
                <c:pt idx="34">
                  <c:v>10.65</c:v>
                </c:pt>
                <c:pt idx="35">
                  <c:v>11.5</c:v>
                </c:pt>
                <c:pt idx="36">
                  <c:v>11.8</c:v>
                </c:pt>
                <c:pt idx="37">
                  <c:v>12.4</c:v>
                </c:pt>
                <c:pt idx="38">
                  <c:v>12.85</c:v>
                </c:pt>
                <c:pt idx="39">
                  <c:v>12.75</c:v>
                </c:pt>
                <c:pt idx="40">
                  <c:v>13.75</c:v>
                </c:pt>
                <c:pt idx="41">
                  <c:v>13.45</c:v>
                </c:pt>
                <c:pt idx="42">
                  <c:v>13.4</c:v>
                </c:pt>
                <c:pt idx="43">
                  <c:v>13.4</c:v>
                </c:pt>
                <c:pt idx="44">
                  <c:v>13.7</c:v>
                </c:pt>
                <c:pt idx="45">
                  <c:v>13</c:v>
                </c:pt>
                <c:pt idx="46">
                  <c:v>13.15</c:v>
                </c:pt>
                <c:pt idx="47">
                  <c:v>13.25</c:v>
                </c:pt>
                <c:pt idx="48">
                  <c:v>13.25</c:v>
                </c:pt>
                <c:pt idx="49">
                  <c:v>13.5</c:v>
                </c:pt>
                <c:pt idx="50">
                  <c:v>13.4</c:v>
                </c:pt>
                <c:pt idx="51">
                  <c:v>14.35</c:v>
                </c:pt>
                <c:pt idx="52">
                  <c:v>13.5</c:v>
                </c:pt>
                <c:pt idx="53">
                  <c:v>13.6</c:v>
                </c:pt>
                <c:pt idx="54">
                  <c:v>13.15</c:v>
                </c:pt>
                <c:pt idx="55">
                  <c:v>13.2</c:v>
                </c:pt>
                <c:pt idx="56">
                  <c:v>13.8</c:v>
                </c:pt>
                <c:pt idx="57">
                  <c:v>13.45</c:v>
                </c:pt>
                <c:pt idx="58">
                  <c:v>14.2</c:v>
                </c:pt>
                <c:pt idx="59">
                  <c:v>13.35</c:v>
                </c:pt>
                <c:pt idx="60">
                  <c:v>13.8</c:v>
                </c:pt>
                <c:pt idx="61">
                  <c:v>13.4</c:v>
                </c:pt>
                <c:pt idx="62">
                  <c:v>13.65</c:v>
                </c:pt>
                <c:pt idx="63">
                  <c:v>13.4</c:v>
                </c:pt>
                <c:pt idx="64">
                  <c:v>14.05</c:v>
                </c:pt>
                <c:pt idx="65">
                  <c:v>13.6</c:v>
                </c:pt>
                <c:pt idx="66">
                  <c:v>13.95</c:v>
                </c:pt>
                <c:pt idx="67">
                  <c:v>13.5</c:v>
                </c:pt>
                <c:pt idx="68">
                  <c:v>13.9</c:v>
                </c:pt>
                <c:pt idx="69">
                  <c:v>13.6</c:v>
                </c:pt>
                <c:pt idx="70">
                  <c:v>13.6</c:v>
                </c:pt>
                <c:pt idx="71">
                  <c:v>13.75</c:v>
                </c:pt>
                <c:pt idx="72">
                  <c:v>14.05</c:v>
                </c:pt>
                <c:pt idx="73">
                  <c:v>13.15</c:v>
                </c:pt>
                <c:pt idx="74">
                  <c:v>13.45</c:v>
                </c:pt>
                <c:pt idx="75">
                  <c:v>13.3</c:v>
                </c:pt>
                <c:pt idx="76">
                  <c:v>13.2</c:v>
                </c:pt>
                <c:pt idx="77">
                  <c:v>13.95</c:v>
                </c:pt>
                <c:pt idx="78">
                  <c:v>13.2</c:v>
                </c:pt>
                <c:pt idx="79">
                  <c:v>12.85</c:v>
                </c:pt>
                <c:pt idx="80">
                  <c:v>13.65</c:v>
                </c:pt>
                <c:pt idx="81">
                  <c:v>13.35</c:v>
                </c:pt>
                <c:pt idx="82">
                  <c:v>13.9</c:v>
                </c:pt>
                <c:pt idx="83">
                  <c:v>13.7</c:v>
                </c:pt>
                <c:pt idx="84">
                  <c:v>13.75</c:v>
                </c:pt>
                <c:pt idx="85">
                  <c:v>13.7</c:v>
                </c:pt>
                <c:pt idx="86">
                  <c:v>13</c:v>
                </c:pt>
                <c:pt idx="87">
                  <c:v>13</c:v>
                </c:pt>
                <c:pt idx="88">
                  <c:v>13.45</c:v>
                </c:pt>
                <c:pt idx="89">
                  <c:v>13.8</c:v>
                </c:pt>
                <c:pt idx="90">
                  <c:v>13.35</c:v>
                </c:pt>
                <c:pt idx="91">
                  <c:v>13.8</c:v>
                </c:pt>
                <c:pt idx="92">
                  <c:v>13.4</c:v>
                </c:pt>
                <c:pt idx="93">
                  <c:v>13.3</c:v>
                </c:pt>
                <c:pt idx="94">
                  <c:v>13</c:v>
                </c:pt>
                <c:pt idx="95">
                  <c:v>13.2</c:v>
                </c:pt>
                <c:pt idx="96">
                  <c:v>13.6</c:v>
                </c:pt>
                <c:pt idx="97">
                  <c:v>13.45</c:v>
                </c:pt>
                <c:pt idx="98">
                  <c:v>13.85</c:v>
                </c:pt>
                <c:pt idx="99">
                  <c:v>14</c:v>
                </c:pt>
                <c:pt idx="100">
                  <c:v>13.8</c:v>
                </c:pt>
                <c:pt idx="101">
                  <c:v>14.05</c:v>
                </c:pt>
                <c:pt idx="102">
                  <c:v>13.65</c:v>
                </c:pt>
                <c:pt idx="103">
                  <c:v>14.5</c:v>
                </c:pt>
                <c:pt idx="104">
                  <c:v>14.2</c:v>
                </c:pt>
                <c:pt idx="105">
                  <c:v>14.05</c:v>
                </c:pt>
                <c:pt idx="106">
                  <c:v>13.7</c:v>
                </c:pt>
                <c:pt idx="107">
                  <c:v>13.75</c:v>
                </c:pt>
                <c:pt idx="108">
                  <c:v>13.25</c:v>
                </c:pt>
                <c:pt idx="109">
                  <c:v>13.8</c:v>
                </c:pt>
                <c:pt idx="110">
                  <c:v>13.75</c:v>
                </c:pt>
                <c:pt idx="111">
                  <c:v>13.9</c:v>
                </c:pt>
                <c:pt idx="112">
                  <c:v>13.5</c:v>
                </c:pt>
                <c:pt idx="113">
                  <c:v>14.05</c:v>
                </c:pt>
                <c:pt idx="114">
                  <c:v>13.75</c:v>
                </c:pt>
                <c:pt idx="115">
                  <c:v>13.85</c:v>
                </c:pt>
                <c:pt idx="116">
                  <c:v>13.85</c:v>
                </c:pt>
                <c:pt idx="117">
                  <c:v>13.5</c:v>
                </c:pt>
                <c:pt idx="118">
                  <c:v>14.4</c:v>
                </c:pt>
                <c:pt idx="119">
                  <c:v>14.4</c:v>
                </c:pt>
                <c:pt idx="120">
                  <c:v>14.25</c:v>
                </c:pt>
                <c:pt idx="121">
                  <c:v>14.15</c:v>
                </c:pt>
                <c:pt idx="122">
                  <c:v>14.05</c:v>
                </c:pt>
                <c:pt idx="123">
                  <c:v>13.9</c:v>
                </c:pt>
                <c:pt idx="124">
                  <c:v>13.25</c:v>
                </c:pt>
                <c:pt idx="125">
                  <c:v>13.6</c:v>
                </c:pt>
                <c:pt idx="126">
                  <c:v>13.75</c:v>
                </c:pt>
                <c:pt idx="127">
                  <c:v>14.2</c:v>
                </c:pt>
                <c:pt idx="128">
                  <c:v>14</c:v>
                </c:pt>
                <c:pt idx="129">
                  <c:v>14.35</c:v>
                </c:pt>
                <c:pt idx="130">
                  <c:v>14.3</c:v>
                </c:pt>
                <c:pt idx="131">
                  <c:v>13.9</c:v>
                </c:pt>
                <c:pt idx="132">
                  <c:v>14.35</c:v>
                </c:pt>
                <c:pt idx="133">
                  <c:v>14.05</c:v>
                </c:pt>
                <c:pt idx="134">
                  <c:v>13.85</c:v>
                </c:pt>
                <c:pt idx="135">
                  <c:v>14.3</c:v>
                </c:pt>
                <c:pt idx="136">
                  <c:v>14.1</c:v>
                </c:pt>
                <c:pt idx="137">
                  <c:v>14.55</c:v>
                </c:pt>
                <c:pt idx="138">
                  <c:v>13.95</c:v>
                </c:pt>
                <c:pt idx="139">
                  <c:v>14.1</c:v>
                </c:pt>
                <c:pt idx="140">
                  <c:v>14.35</c:v>
                </c:pt>
                <c:pt idx="141">
                  <c:v>14.4</c:v>
                </c:pt>
                <c:pt idx="142">
                  <c:v>14.1</c:v>
                </c:pt>
                <c:pt idx="143">
                  <c:v>14.3</c:v>
                </c:pt>
                <c:pt idx="144">
                  <c:v>14.4</c:v>
                </c:pt>
                <c:pt idx="145">
                  <c:v>14.35</c:v>
                </c:pt>
                <c:pt idx="146">
                  <c:v>14.7</c:v>
                </c:pt>
                <c:pt idx="147">
                  <c:v>14.3</c:v>
                </c:pt>
                <c:pt idx="148">
                  <c:v>14.75</c:v>
                </c:pt>
                <c:pt idx="149">
                  <c:v>14.45</c:v>
                </c:pt>
                <c:pt idx="150">
                  <c:v>14.55</c:v>
                </c:pt>
                <c:pt idx="151">
                  <c:v>14.15</c:v>
                </c:pt>
                <c:pt idx="152">
                  <c:v>14.3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68485756"/>
        <c:axId val="16058634"/>
      </c:lineChart>
      <c:catAx>
        <c:axId val="684857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16058634"/>
        <c:crosses val="autoZero"/>
        <c:auto val="1"/>
        <c:lblAlgn val="ctr"/>
        <c:lblOffset val="100"/>
        <c:noMultiLvlLbl val="0"/>
      </c:catAx>
      <c:valAx>
        <c:axId val="16058634"/>
        <c:scaling>
          <c:orientation val="minMax"/>
          <c:max val="14.75"/>
          <c:min val="10.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68485756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5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PERIPHERAL TYPE SITES ETC - ANNUAL MAXIMUM MINIMUMS</a:t>
            </a:r>
          </a:p>
        </c:rich>
      </c:tx>
      <c:layout>
        <c:manualLayout>
          <c:xMode val="edge"/>
          <c:yMode val="edge"/>
          <c:x val="0.327711731637637"/>
          <c:y val="0.0286320936816369"/>
        </c:manualLayout>
      </c:layout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720">
                <a:solidFill>
                  <a:srgbClr val="ff0000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Sheet1!$A$212:$A$375</c:f>
              <c:strCache>
                <c:ptCount val="164"/>
                <c:pt idx="0">
                  <c:v>1862</c:v>
                </c:pt>
                <c:pt idx="1">
                  <c:v/>
                </c:pt>
                <c:pt idx="2">
                  <c:v/>
                </c:pt>
                <c:pt idx="3">
                  <c:v>1865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1870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1875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1880</c:v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>1885</c:v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>1890</c:v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>1895</c:v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>1900</c:v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>1905</c:v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>1910</c:v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1915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>1920</c:v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>1925</c:v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>1930</c:v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>1935</c:v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>1940</c:v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>1945</c:v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>1950</c:v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>1955</c:v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>1960</c:v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>1965</c:v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>1970</c:v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>1975</c:v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>1980</c:v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>1985</c:v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>1990</c:v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>1995</c:v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>2000</c:v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>2005</c:v>
                </c:pt>
                <c:pt idx="144">
                  <c:v/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>2010</c:v>
                </c:pt>
                <c:pt idx="149">
                  <c:v/>
                </c:pt>
                <c:pt idx="150">
                  <c:v/>
                </c:pt>
                <c:pt idx="151">
                  <c:v/>
                </c:pt>
                <c:pt idx="152">
                  <c:v/>
                </c:pt>
                <c:pt idx="153">
                  <c:v>2015</c:v>
                </c:pt>
                <c:pt idx="154">
                  <c:v/>
                </c:pt>
                <c:pt idx="155">
                  <c:v/>
                </c:pt>
                <c:pt idx="156">
                  <c:v/>
                </c:pt>
                <c:pt idx="157">
                  <c:v/>
                </c:pt>
                <c:pt idx="158">
                  <c:v>2020</c:v>
                </c:pt>
                <c:pt idx="159">
                  <c:v/>
                </c:pt>
                <c:pt idx="160">
                  <c:v/>
                </c:pt>
                <c:pt idx="161">
                  <c:v/>
                </c:pt>
                <c:pt idx="162">
                  <c:v/>
                </c:pt>
                <c:pt idx="163">
                  <c:v/>
                </c:pt>
              </c:strCache>
            </c:strRef>
          </c:cat>
          <c:val>
            <c:numRef>
              <c:f>Sheet1!$J$212:$J$375</c:f>
              <c:numCache>
                <c:formatCode>General</c:formatCode>
                <c:ptCount val="164"/>
                <c:pt idx="0">
                  <c:v>13.25</c:v>
                </c:pt>
                <c:pt idx="1">
                  <c:v>13.75</c:v>
                </c:pt>
                <c:pt idx="2">
                  <c:v>13.35</c:v>
                </c:pt>
                <c:pt idx="3">
                  <c:v>12.3</c:v>
                </c:pt>
                <c:pt idx="4">
                  <c:v>10.7166666666667</c:v>
                </c:pt>
                <c:pt idx="5">
                  <c:v>10.4</c:v>
                </c:pt>
                <c:pt idx="6">
                  <c:v>12.7</c:v>
                </c:pt>
                <c:pt idx="7">
                  <c:v>13.4</c:v>
                </c:pt>
                <c:pt idx="8">
                  <c:v>13</c:v>
                </c:pt>
                <c:pt idx="9">
                  <c:v>13.5</c:v>
                </c:pt>
                <c:pt idx="10">
                  <c:v>13.15</c:v>
                </c:pt>
                <c:pt idx="11">
                  <c:v>13.05</c:v>
                </c:pt>
                <c:pt idx="12">
                  <c:v>12.7</c:v>
                </c:pt>
                <c:pt idx="13">
                  <c:v>13.85</c:v>
                </c:pt>
                <c:pt idx="14">
                  <c:v>12.85</c:v>
                </c:pt>
                <c:pt idx="15">
                  <c:v>11</c:v>
                </c:pt>
                <c:pt idx="16">
                  <c:v>13.55</c:v>
                </c:pt>
                <c:pt idx="17">
                  <c:v>11.35</c:v>
                </c:pt>
                <c:pt idx="18">
                  <c:v>11.35</c:v>
                </c:pt>
                <c:pt idx="19">
                  <c:v>11.05</c:v>
                </c:pt>
                <c:pt idx="20">
                  <c:v>12.2</c:v>
                </c:pt>
                <c:pt idx="21">
                  <c:v>11.35</c:v>
                </c:pt>
                <c:pt idx="22">
                  <c:v>11.775</c:v>
                </c:pt>
                <c:pt idx="23">
                  <c:v>11.4</c:v>
                </c:pt>
                <c:pt idx="24">
                  <c:v>11.1</c:v>
                </c:pt>
                <c:pt idx="25">
                  <c:v>13.7</c:v>
                </c:pt>
                <c:pt idx="26">
                  <c:v>11.85</c:v>
                </c:pt>
                <c:pt idx="27">
                  <c:v>13.15</c:v>
                </c:pt>
                <c:pt idx="28">
                  <c:v>12.4</c:v>
                </c:pt>
                <c:pt idx="29">
                  <c:v>12.85</c:v>
                </c:pt>
                <c:pt idx="30">
                  <c:v>12.3</c:v>
                </c:pt>
                <c:pt idx="31">
                  <c:v>12.3</c:v>
                </c:pt>
                <c:pt idx="32">
                  <c:v>12.65</c:v>
                </c:pt>
                <c:pt idx="33">
                  <c:v>11.25</c:v>
                </c:pt>
                <c:pt idx="34">
                  <c:v>12.45</c:v>
                </c:pt>
                <c:pt idx="35">
                  <c:v>12.1</c:v>
                </c:pt>
                <c:pt idx="36">
                  <c:v>12.3</c:v>
                </c:pt>
                <c:pt idx="37">
                  <c:v>12.05</c:v>
                </c:pt>
                <c:pt idx="38">
                  <c:v>11.95</c:v>
                </c:pt>
                <c:pt idx="39">
                  <c:v>11.45</c:v>
                </c:pt>
                <c:pt idx="40">
                  <c:v>11.15</c:v>
                </c:pt>
                <c:pt idx="41">
                  <c:v>11.6</c:v>
                </c:pt>
                <c:pt idx="42">
                  <c:v>10.8</c:v>
                </c:pt>
                <c:pt idx="43">
                  <c:v>11.9</c:v>
                </c:pt>
                <c:pt idx="44">
                  <c:v>12.75</c:v>
                </c:pt>
                <c:pt idx="45">
                  <c:v>13.25</c:v>
                </c:pt>
                <c:pt idx="46">
                  <c:v>13.8</c:v>
                </c:pt>
                <c:pt idx="47">
                  <c:v>13.8</c:v>
                </c:pt>
                <c:pt idx="48">
                  <c:v>14.65</c:v>
                </c:pt>
                <c:pt idx="49">
                  <c:v>14.45</c:v>
                </c:pt>
                <c:pt idx="50">
                  <c:v>14.45</c:v>
                </c:pt>
                <c:pt idx="51">
                  <c:v>13.9</c:v>
                </c:pt>
                <c:pt idx="52">
                  <c:v>13.85</c:v>
                </c:pt>
                <c:pt idx="53">
                  <c:v>14.025</c:v>
                </c:pt>
                <c:pt idx="54">
                  <c:v>14.25</c:v>
                </c:pt>
                <c:pt idx="55">
                  <c:v>13.65</c:v>
                </c:pt>
                <c:pt idx="56">
                  <c:v>13.5</c:v>
                </c:pt>
                <c:pt idx="57">
                  <c:v>13.7</c:v>
                </c:pt>
                <c:pt idx="58">
                  <c:v>14</c:v>
                </c:pt>
                <c:pt idx="59">
                  <c:v>15.6</c:v>
                </c:pt>
                <c:pt idx="60">
                  <c:v>15.95</c:v>
                </c:pt>
                <c:pt idx="61">
                  <c:v>15.7</c:v>
                </c:pt>
                <c:pt idx="62">
                  <c:v>15.7</c:v>
                </c:pt>
                <c:pt idx="63">
                  <c:v>15.55</c:v>
                </c:pt>
                <c:pt idx="64">
                  <c:v>16.35</c:v>
                </c:pt>
                <c:pt idx="65">
                  <c:v>15.25</c:v>
                </c:pt>
                <c:pt idx="66">
                  <c:v>16.6</c:v>
                </c:pt>
                <c:pt idx="67">
                  <c:v>15.4</c:v>
                </c:pt>
                <c:pt idx="68">
                  <c:v>16.35</c:v>
                </c:pt>
                <c:pt idx="69">
                  <c:v>16.55</c:v>
                </c:pt>
                <c:pt idx="70">
                  <c:v>15.7</c:v>
                </c:pt>
                <c:pt idx="71">
                  <c:v>15.15</c:v>
                </c:pt>
                <c:pt idx="72">
                  <c:v>16.65</c:v>
                </c:pt>
                <c:pt idx="73">
                  <c:v>16</c:v>
                </c:pt>
                <c:pt idx="74">
                  <c:v>16</c:v>
                </c:pt>
                <c:pt idx="75">
                  <c:v>15.45</c:v>
                </c:pt>
                <c:pt idx="76">
                  <c:v>15.5</c:v>
                </c:pt>
                <c:pt idx="77">
                  <c:v>15.3</c:v>
                </c:pt>
                <c:pt idx="78">
                  <c:v>16.2</c:v>
                </c:pt>
                <c:pt idx="79">
                  <c:v>16.1</c:v>
                </c:pt>
                <c:pt idx="80">
                  <c:v>16</c:v>
                </c:pt>
                <c:pt idx="81">
                  <c:v>15.3</c:v>
                </c:pt>
                <c:pt idx="82">
                  <c:v>15.75</c:v>
                </c:pt>
                <c:pt idx="83">
                  <c:v>15.3</c:v>
                </c:pt>
                <c:pt idx="84">
                  <c:v>16</c:v>
                </c:pt>
                <c:pt idx="85">
                  <c:v>16.2</c:v>
                </c:pt>
                <c:pt idx="86">
                  <c:v>15.25</c:v>
                </c:pt>
                <c:pt idx="87">
                  <c:v>15.7</c:v>
                </c:pt>
                <c:pt idx="88">
                  <c:v>16.35</c:v>
                </c:pt>
                <c:pt idx="89">
                  <c:v>15.85</c:v>
                </c:pt>
                <c:pt idx="90">
                  <c:v>16.05</c:v>
                </c:pt>
                <c:pt idx="91">
                  <c:v>15.65</c:v>
                </c:pt>
                <c:pt idx="92">
                  <c:v>15.85</c:v>
                </c:pt>
                <c:pt idx="93">
                  <c:v>15.55</c:v>
                </c:pt>
                <c:pt idx="94">
                  <c:v>15.6</c:v>
                </c:pt>
                <c:pt idx="95">
                  <c:v>15.15</c:v>
                </c:pt>
                <c:pt idx="96">
                  <c:v>15.65</c:v>
                </c:pt>
                <c:pt idx="97">
                  <c:v>15.25</c:v>
                </c:pt>
                <c:pt idx="98">
                  <c:v>15.4</c:v>
                </c:pt>
                <c:pt idx="99">
                  <c:v>15.9</c:v>
                </c:pt>
                <c:pt idx="100">
                  <c:v>15.85</c:v>
                </c:pt>
                <c:pt idx="101">
                  <c:v>15.65</c:v>
                </c:pt>
                <c:pt idx="102">
                  <c:v>16.2</c:v>
                </c:pt>
                <c:pt idx="103">
                  <c:v>14.9</c:v>
                </c:pt>
                <c:pt idx="104">
                  <c:v>13.7</c:v>
                </c:pt>
                <c:pt idx="105">
                  <c:v>15.6</c:v>
                </c:pt>
                <c:pt idx="106">
                  <c:v>14.5</c:v>
                </c:pt>
                <c:pt idx="107">
                  <c:v>16.5</c:v>
                </c:pt>
                <c:pt idx="108">
                  <c:v>15.4</c:v>
                </c:pt>
                <c:pt idx="109">
                  <c:v>15.3</c:v>
                </c:pt>
                <c:pt idx="110">
                  <c:v>15.6</c:v>
                </c:pt>
                <c:pt idx="111">
                  <c:v>16.7</c:v>
                </c:pt>
                <c:pt idx="112">
                  <c:v>16</c:v>
                </c:pt>
                <c:pt idx="113">
                  <c:v>16.3</c:v>
                </c:pt>
                <c:pt idx="114">
                  <c:v>16.4</c:v>
                </c:pt>
                <c:pt idx="115">
                  <c:v>15.45</c:v>
                </c:pt>
                <c:pt idx="116">
                  <c:v>15.4</c:v>
                </c:pt>
                <c:pt idx="117">
                  <c:v>15.6</c:v>
                </c:pt>
                <c:pt idx="118">
                  <c:v>16.25</c:v>
                </c:pt>
                <c:pt idx="119">
                  <c:v>15.8</c:v>
                </c:pt>
                <c:pt idx="120">
                  <c:v>15.7</c:v>
                </c:pt>
                <c:pt idx="121">
                  <c:v>15.65</c:v>
                </c:pt>
                <c:pt idx="122">
                  <c:v>16.3</c:v>
                </c:pt>
                <c:pt idx="123">
                  <c:v>16</c:v>
                </c:pt>
                <c:pt idx="124">
                  <c:v>16</c:v>
                </c:pt>
                <c:pt idx="125">
                  <c:v>15.9</c:v>
                </c:pt>
                <c:pt idx="126">
                  <c:v>16.8</c:v>
                </c:pt>
                <c:pt idx="127">
                  <c:v>16.15</c:v>
                </c:pt>
                <c:pt idx="128">
                  <c:v>16.85</c:v>
                </c:pt>
                <c:pt idx="129">
                  <c:v>16.4</c:v>
                </c:pt>
                <c:pt idx="130">
                  <c:v>16.15</c:v>
                </c:pt>
                <c:pt idx="131">
                  <c:v>15.7166666666667</c:v>
                </c:pt>
                <c:pt idx="132">
                  <c:v>15.55</c:v>
                </c:pt>
                <c:pt idx="133">
                  <c:v>15.35</c:v>
                </c:pt>
                <c:pt idx="134">
                  <c:v>16.05</c:v>
                </c:pt>
                <c:pt idx="135">
                  <c:v>15.1</c:v>
                </c:pt>
                <c:pt idx="136">
                  <c:v>15.3</c:v>
                </c:pt>
                <c:pt idx="137">
                  <c:v>15.45</c:v>
                </c:pt>
                <c:pt idx="138">
                  <c:v>15.65</c:v>
                </c:pt>
                <c:pt idx="139">
                  <c:v>15.55</c:v>
                </c:pt>
                <c:pt idx="140">
                  <c:v>15.9</c:v>
                </c:pt>
                <c:pt idx="141">
                  <c:v>16.3</c:v>
                </c:pt>
                <c:pt idx="142">
                  <c:v>16.35</c:v>
                </c:pt>
                <c:pt idx="143">
                  <c:v>16.425</c:v>
                </c:pt>
                <c:pt idx="144">
                  <c:v>14.25</c:v>
                </c:pt>
                <c:pt idx="145">
                  <c:v>15.6</c:v>
                </c:pt>
                <c:pt idx="146">
                  <c:v>15.8</c:v>
                </c:pt>
                <c:pt idx="147">
                  <c:v>16.4</c:v>
                </c:pt>
                <c:pt idx="148">
                  <c:v>16</c:v>
                </c:pt>
                <c:pt idx="149">
                  <c:v>16</c:v>
                </c:pt>
                <c:pt idx="150">
                  <c:v>15.7</c:v>
                </c:pt>
                <c:pt idx="151">
                  <c:v>16.9</c:v>
                </c:pt>
                <c:pt idx="152">
                  <c:v>15.25</c:v>
                </c:pt>
                <c:pt idx="153">
                  <c:v>15.55</c:v>
                </c:pt>
                <c:pt idx="154">
                  <c:v>16.3</c:v>
                </c:pt>
                <c:pt idx="155">
                  <c:v>14.9</c:v>
                </c:pt>
                <c:pt idx="156">
                  <c:v>15.4</c:v>
                </c:pt>
                <c:pt idx="157">
                  <c:v>15.35</c:v>
                </c:pt>
                <c:pt idx="158">
                  <c:v>15.9</c:v>
                </c:pt>
                <c:pt idx="159">
                  <c:v>16.6</c:v>
                </c:pt>
                <c:pt idx="160">
                  <c:v>16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79184485"/>
        <c:axId val="91343316"/>
      </c:lineChart>
      <c:catAx>
        <c:axId val="79184485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91343316"/>
        <c:crosses val="autoZero"/>
        <c:auto val="1"/>
        <c:lblAlgn val="ctr"/>
        <c:lblOffset val="100"/>
        <c:noMultiLvlLbl val="0"/>
      </c:catAx>
      <c:valAx>
        <c:axId val="91343316"/>
        <c:scaling>
          <c:orientation val="minMax"/>
          <c:max val="17"/>
          <c:min val="1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79184485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5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PERIPHERAL TYPE SITES ETC - ANNUAL MAXIMUM MEDIANS</a:t>
            </a:r>
          </a:p>
        </c:rich>
      </c:tx>
      <c:layout>
        <c:manualLayout>
          <c:xMode val="edge"/>
          <c:yMode val="edge"/>
          <c:x val="0.327688692286425"/>
          <c:y val="0.0286339360401519"/>
        </c:manualLayout>
      </c:layout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468a1a"/>
            </a:solidFill>
            <a:ln w="28800">
              <a:solidFill>
                <a:srgbClr val="468a1a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468a1a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Sheet1!$A$47:$A$175</c:f>
              <c:strCache>
                <c:ptCount val="12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>1900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1905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1910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1915</c:v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>1920</c:v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>1925</c:v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>1930</c:v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>1935</c:v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>1940</c:v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>1945</c:v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1950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>1955</c:v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>1960</c:v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>1965</c:v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>1970</c:v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>1975</c:v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>1980</c:v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>1985</c:v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>1990</c:v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>1995</c:v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>2000</c:v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>2005</c:v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>2010</c:v>
                </c:pt>
                <c:pt idx="114">
                  <c:v>V</c:v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>2015</c:v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>2020</c:v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</c:strCache>
            </c:strRef>
          </c:cat>
          <c:val>
            <c:numRef>
              <c:f>Sheet1!$H$47:$H$175</c:f>
              <c:numCache>
                <c:formatCode>General</c:formatCode>
                <c:ptCount val="129"/>
                <c:pt idx="0">
                  <c:v>19.85</c:v>
                </c:pt>
                <c:pt idx="1">
                  <c:v>19.6</c:v>
                </c:pt>
                <c:pt idx="2">
                  <c:v>19.1</c:v>
                </c:pt>
                <c:pt idx="3">
                  <c:v>18.75</c:v>
                </c:pt>
                <c:pt idx="4">
                  <c:v>20.2</c:v>
                </c:pt>
                <c:pt idx="5">
                  <c:v>19</c:v>
                </c:pt>
                <c:pt idx="6">
                  <c:v>19</c:v>
                </c:pt>
                <c:pt idx="7">
                  <c:v>19.05</c:v>
                </c:pt>
                <c:pt idx="8">
                  <c:v>18.55</c:v>
                </c:pt>
                <c:pt idx="9">
                  <c:v>18.85</c:v>
                </c:pt>
                <c:pt idx="10">
                  <c:v>19.8</c:v>
                </c:pt>
                <c:pt idx="11">
                  <c:v>19.9</c:v>
                </c:pt>
                <c:pt idx="12">
                  <c:v>18.6</c:v>
                </c:pt>
                <c:pt idx="13">
                  <c:v>20.3</c:v>
                </c:pt>
                <c:pt idx="14">
                  <c:v>19.8</c:v>
                </c:pt>
                <c:pt idx="15">
                  <c:v>20.15</c:v>
                </c:pt>
                <c:pt idx="16">
                  <c:v>19.9</c:v>
                </c:pt>
                <c:pt idx="17">
                  <c:v>20.15</c:v>
                </c:pt>
                <c:pt idx="18">
                  <c:v>20</c:v>
                </c:pt>
                <c:pt idx="19">
                  <c:v>19.7</c:v>
                </c:pt>
                <c:pt idx="20">
                  <c:v>19.45</c:v>
                </c:pt>
                <c:pt idx="21">
                  <c:v>19.9</c:v>
                </c:pt>
                <c:pt idx="22">
                  <c:v>20.05</c:v>
                </c:pt>
                <c:pt idx="23">
                  <c:v>19.4</c:v>
                </c:pt>
                <c:pt idx="24">
                  <c:v>20.75</c:v>
                </c:pt>
                <c:pt idx="25">
                  <c:v>20.55</c:v>
                </c:pt>
                <c:pt idx="26">
                  <c:v>20.15</c:v>
                </c:pt>
                <c:pt idx="27">
                  <c:v>19.8</c:v>
                </c:pt>
                <c:pt idx="28">
                  <c:v>19.45</c:v>
                </c:pt>
                <c:pt idx="29">
                  <c:v>20.5</c:v>
                </c:pt>
                <c:pt idx="30">
                  <c:v>19.95</c:v>
                </c:pt>
                <c:pt idx="31">
                  <c:v>20.8</c:v>
                </c:pt>
                <c:pt idx="32">
                  <c:v>19.65</c:v>
                </c:pt>
                <c:pt idx="33">
                  <c:v>20.3</c:v>
                </c:pt>
                <c:pt idx="34">
                  <c:v>20</c:v>
                </c:pt>
                <c:pt idx="35">
                  <c:v>19.6</c:v>
                </c:pt>
                <c:pt idx="36">
                  <c:v>19.5</c:v>
                </c:pt>
                <c:pt idx="37">
                  <c:v>20.6</c:v>
                </c:pt>
                <c:pt idx="38">
                  <c:v>19.85</c:v>
                </c:pt>
                <c:pt idx="39">
                  <c:v>20.35</c:v>
                </c:pt>
                <c:pt idx="40">
                  <c:v>19.9</c:v>
                </c:pt>
                <c:pt idx="41">
                  <c:v>20.25</c:v>
                </c:pt>
                <c:pt idx="42">
                  <c:v>20.25</c:v>
                </c:pt>
                <c:pt idx="43">
                  <c:v>20.55</c:v>
                </c:pt>
                <c:pt idx="44">
                  <c:v>20.35</c:v>
                </c:pt>
                <c:pt idx="45">
                  <c:v>20.5</c:v>
                </c:pt>
                <c:pt idx="46">
                  <c:v>20.05</c:v>
                </c:pt>
                <c:pt idx="47">
                  <c:v>20.65</c:v>
                </c:pt>
                <c:pt idx="48">
                  <c:v>19.7</c:v>
                </c:pt>
                <c:pt idx="49">
                  <c:v>19.85</c:v>
                </c:pt>
                <c:pt idx="50">
                  <c:v>20.5</c:v>
                </c:pt>
                <c:pt idx="51">
                  <c:v>20</c:v>
                </c:pt>
                <c:pt idx="52">
                  <c:v>19.3</c:v>
                </c:pt>
                <c:pt idx="53">
                  <c:v>20.3</c:v>
                </c:pt>
                <c:pt idx="54">
                  <c:v>20.75</c:v>
                </c:pt>
                <c:pt idx="55">
                  <c:v>20.2</c:v>
                </c:pt>
                <c:pt idx="56">
                  <c:v>20.4</c:v>
                </c:pt>
                <c:pt idx="57">
                  <c:v>20.15</c:v>
                </c:pt>
                <c:pt idx="58">
                  <c:v>20.45</c:v>
                </c:pt>
                <c:pt idx="59">
                  <c:v>20.25</c:v>
                </c:pt>
                <c:pt idx="60">
                  <c:v>20.1</c:v>
                </c:pt>
                <c:pt idx="61">
                  <c:v>20.35</c:v>
                </c:pt>
                <c:pt idx="62">
                  <c:v>20.55</c:v>
                </c:pt>
                <c:pt idx="63">
                  <c:v>20.4</c:v>
                </c:pt>
                <c:pt idx="64">
                  <c:v>20.55</c:v>
                </c:pt>
                <c:pt idx="65">
                  <c:v>20.35</c:v>
                </c:pt>
                <c:pt idx="66">
                  <c:v>20</c:v>
                </c:pt>
                <c:pt idx="67">
                  <c:v>20.2</c:v>
                </c:pt>
                <c:pt idx="68">
                  <c:v>20.65</c:v>
                </c:pt>
                <c:pt idx="69">
                  <c:v>20.7</c:v>
                </c:pt>
                <c:pt idx="70">
                  <c:v>20.3</c:v>
                </c:pt>
                <c:pt idx="71">
                  <c:v>20.6</c:v>
                </c:pt>
                <c:pt idx="72">
                  <c:v>20.25</c:v>
                </c:pt>
                <c:pt idx="73">
                  <c:v>20.6</c:v>
                </c:pt>
                <c:pt idx="74">
                  <c:v>20.7</c:v>
                </c:pt>
                <c:pt idx="75">
                  <c:v>20.4</c:v>
                </c:pt>
                <c:pt idx="76">
                  <c:v>21</c:v>
                </c:pt>
                <c:pt idx="77">
                  <c:v>20.4</c:v>
                </c:pt>
                <c:pt idx="78">
                  <c:v>20.8</c:v>
                </c:pt>
                <c:pt idx="79">
                  <c:v>20.15</c:v>
                </c:pt>
                <c:pt idx="80">
                  <c:v>20.6</c:v>
                </c:pt>
                <c:pt idx="81">
                  <c:v>20.35</c:v>
                </c:pt>
                <c:pt idx="82">
                  <c:v>20.4</c:v>
                </c:pt>
                <c:pt idx="83">
                  <c:v>21.15</c:v>
                </c:pt>
                <c:pt idx="84">
                  <c:v>21.1</c:v>
                </c:pt>
                <c:pt idx="85">
                  <c:v>20.85</c:v>
                </c:pt>
                <c:pt idx="86">
                  <c:v>20.35</c:v>
                </c:pt>
                <c:pt idx="87">
                  <c:v>20.35</c:v>
                </c:pt>
                <c:pt idx="88">
                  <c:v>20.25</c:v>
                </c:pt>
                <c:pt idx="89">
                  <c:v>20.75</c:v>
                </c:pt>
                <c:pt idx="90">
                  <c:v>20.65</c:v>
                </c:pt>
                <c:pt idx="91">
                  <c:v>20.85</c:v>
                </c:pt>
                <c:pt idx="92">
                  <c:v>20.75</c:v>
                </c:pt>
                <c:pt idx="93">
                  <c:v>20.9</c:v>
                </c:pt>
                <c:pt idx="94">
                  <c:v>20.85</c:v>
                </c:pt>
                <c:pt idx="95">
                  <c:v>20.3</c:v>
                </c:pt>
                <c:pt idx="96">
                  <c:v>20.95</c:v>
                </c:pt>
                <c:pt idx="97">
                  <c:v>20.75</c:v>
                </c:pt>
                <c:pt idx="98">
                  <c:v>20.6</c:v>
                </c:pt>
                <c:pt idx="99">
                  <c:v>20.15</c:v>
                </c:pt>
                <c:pt idx="100">
                  <c:v>21.5</c:v>
                </c:pt>
                <c:pt idx="101">
                  <c:v>21.15</c:v>
                </c:pt>
                <c:pt idx="102">
                  <c:v>20.6</c:v>
                </c:pt>
                <c:pt idx="103">
                  <c:v>21.2</c:v>
                </c:pt>
                <c:pt idx="104">
                  <c:v>21.3</c:v>
                </c:pt>
                <c:pt idx="105">
                  <c:v>21.4</c:v>
                </c:pt>
                <c:pt idx="106">
                  <c:v>20.9</c:v>
                </c:pt>
                <c:pt idx="107">
                  <c:v>21.4</c:v>
                </c:pt>
                <c:pt idx="108">
                  <c:v>21.65</c:v>
                </c:pt>
                <c:pt idx="109">
                  <c:v>21.5</c:v>
                </c:pt>
                <c:pt idx="110">
                  <c:v>21.45</c:v>
                </c:pt>
                <c:pt idx="111">
                  <c:v>21.3</c:v>
                </c:pt>
                <c:pt idx="112">
                  <c:v>21.55</c:v>
                </c:pt>
                <c:pt idx="113">
                  <c:v>21.6</c:v>
                </c:pt>
                <c:pt idx="114">
                  <c:v>21.05</c:v>
                </c:pt>
                <c:pt idx="115">
                  <c:v>21.1</c:v>
                </c:pt>
                <c:pt idx="116">
                  <c:v>21.8</c:v>
                </c:pt>
                <c:pt idx="117">
                  <c:v>22</c:v>
                </c:pt>
                <c:pt idx="118">
                  <c:v>21.35</c:v>
                </c:pt>
                <c:pt idx="119">
                  <c:v>21.6</c:v>
                </c:pt>
                <c:pt idx="120">
                  <c:v>21.8</c:v>
                </c:pt>
                <c:pt idx="121">
                  <c:v>22</c:v>
                </c:pt>
                <c:pt idx="122">
                  <c:v>22.35</c:v>
                </c:pt>
                <c:pt idx="123">
                  <c:v>21.6</c:v>
                </c:pt>
                <c:pt idx="124">
                  <c:v>21.4</c:v>
                </c:pt>
                <c:pt idx="125">
                  <c:v>20.95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74981458"/>
        <c:axId val="90855839"/>
      </c:lineChart>
      <c:catAx>
        <c:axId val="7498145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90855839"/>
        <c:crosses val="autoZero"/>
        <c:auto val="1"/>
        <c:lblAlgn val="ctr"/>
        <c:lblOffset val="100"/>
        <c:noMultiLvlLbl val="0"/>
      </c:catAx>
      <c:valAx>
        <c:axId val="90855839"/>
        <c:scaling>
          <c:orientation val="minMax"/>
          <c:max val="22.5"/>
          <c:min val="18.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74981458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5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spPr>
            <a:solidFill>
              <a:srgbClr val="468a1a"/>
            </a:solidFill>
            <a:ln w="28800">
              <a:solidFill>
                <a:srgbClr val="468a1a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720">
                <a:solidFill>
                  <a:srgbClr val="468a1a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val>
            <c:numRef>
              <c:f>Sheet1!$C$60:$C$175</c:f>
              <c:numCache>
                <c:formatCode>General</c:formatCode>
                <c:ptCount val="116"/>
                <c:pt idx="0">
                  <c:v>19.7258531746032</c:v>
                </c:pt>
                <c:pt idx="1">
                  <c:v>19.8455555555556</c:v>
                </c:pt>
                <c:pt idx="2">
                  <c:v>19.8499305555556</c:v>
                </c:pt>
                <c:pt idx="3">
                  <c:v>19.8921759259259</c:v>
                </c:pt>
                <c:pt idx="4">
                  <c:v>20.094287037037</c:v>
                </c:pt>
                <c:pt idx="5">
                  <c:v>20.071537037037</c:v>
                </c:pt>
                <c:pt idx="6">
                  <c:v>20.0199537037037</c:v>
                </c:pt>
                <c:pt idx="7">
                  <c:v>19.9094537037037</c:v>
                </c:pt>
                <c:pt idx="8">
                  <c:v>19.8990833333333</c:v>
                </c:pt>
                <c:pt idx="9">
                  <c:v>19.88225</c:v>
                </c:pt>
                <c:pt idx="10">
                  <c:v>19.8136666666667</c:v>
                </c:pt>
                <c:pt idx="11">
                  <c:v>20.046803030303</c:v>
                </c:pt>
                <c:pt idx="12">
                  <c:v>20.2762424242424</c:v>
                </c:pt>
                <c:pt idx="13">
                  <c:v>20.4438181818182</c:v>
                </c:pt>
                <c:pt idx="14">
                  <c:v>20.4769242424242</c:v>
                </c:pt>
                <c:pt idx="15">
                  <c:v>20.549696969697</c:v>
                </c:pt>
                <c:pt idx="16">
                  <c:v>20.5466666666667</c:v>
                </c:pt>
                <c:pt idx="17">
                  <c:v>20.4531818181818</c:v>
                </c:pt>
                <c:pt idx="18">
                  <c:v>20.52</c:v>
                </c:pt>
                <c:pt idx="19">
                  <c:v>20.5309090909091</c:v>
                </c:pt>
                <c:pt idx="20">
                  <c:v>20.6127272727273</c:v>
                </c:pt>
                <c:pt idx="21">
                  <c:v>20.5257575757576</c:v>
                </c:pt>
                <c:pt idx="22">
                  <c:v>20.554696969697</c:v>
                </c:pt>
                <c:pt idx="23">
                  <c:v>20.4352272727273</c:v>
                </c:pt>
                <c:pt idx="24">
                  <c:v>20.4769696969697</c:v>
                </c:pt>
                <c:pt idx="25">
                  <c:v>20.4843939393939</c:v>
                </c:pt>
                <c:pt idx="26">
                  <c:v>20.5166666666667</c:v>
                </c:pt>
                <c:pt idx="27">
                  <c:v>20.53125</c:v>
                </c:pt>
                <c:pt idx="28">
                  <c:v>20.6420833333333</c:v>
                </c:pt>
                <c:pt idx="29">
                  <c:v>20.6803409090909</c:v>
                </c:pt>
                <c:pt idx="30">
                  <c:v>20.7717045454545</c:v>
                </c:pt>
                <c:pt idx="31">
                  <c:v>20.8133712121212</c:v>
                </c:pt>
                <c:pt idx="32">
                  <c:v>20.9263636363636</c:v>
                </c:pt>
                <c:pt idx="33">
                  <c:v>20.8137878787879</c:v>
                </c:pt>
                <c:pt idx="34">
                  <c:v>20.784696969697</c:v>
                </c:pt>
                <c:pt idx="35">
                  <c:v>20.6940909090909</c:v>
                </c:pt>
                <c:pt idx="36">
                  <c:v>20.6356060606061</c:v>
                </c:pt>
                <c:pt idx="37">
                  <c:v>20.5806060606061</c:v>
                </c:pt>
                <c:pt idx="38">
                  <c:v>20.6171625344353</c:v>
                </c:pt>
                <c:pt idx="39">
                  <c:v>20.5379201101928</c:v>
                </c:pt>
                <c:pt idx="40">
                  <c:v>20.5527685950413</c:v>
                </c:pt>
                <c:pt idx="41">
                  <c:v>20.5668595041322</c:v>
                </c:pt>
                <c:pt idx="42">
                  <c:v>20.5201928374656</c:v>
                </c:pt>
                <c:pt idx="43">
                  <c:v>20.5554545454545</c:v>
                </c:pt>
                <c:pt idx="44">
                  <c:v>20.6051515151515</c:v>
                </c:pt>
                <c:pt idx="45">
                  <c:v>20.6031818181818</c:v>
                </c:pt>
                <c:pt idx="46">
                  <c:v>20.5981818181818</c:v>
                </c:pt>
                <c:pt idx="47">
                  <c:v>20.6723232323232</c:v>
                </c:pt>
                <c:pt idx="48">
                  <c:v>20.7147474747475</c:v>
                </c:pt>
                <c:pt idx="49">
                  <c:v>20.7227777777778</c:v>
                </c:pt>
                <c:pt idx="50">
                  <c:v>20.6824747474748</c:v>
                </c:pt>
                <c:pt idx="51">
                  <c:v>20.7042929292929</c:v>
                </c:pt>
                <c:pt idx="52">
                  <c:v>20.6587878787879</c:v>
                </c:pt>
                <c:pt idx="53">
                  <c:v>20.5237121212121</c:v>
                </c:pt>
                <c:pt idx="54">
                  <c:v>20.5338636363636</c:v>
                </c:pt>
                <c:pt idx="55">
                  <c:v>20.5934090909091</c:v>
                </c:pt>
                <c:pt idx="56">
                  <c:v>20.5885606060606</c:v>
                </c:pt>
                <c:pt idx="57">
                  <c:v>20.5868939393939</c:v>
                </c:pt>
                <c:pt idx="58">
                  <c:v>20.6675757575758</c:v>
                </c:pt>
                <c:pt idx="59">
                  <c:v>20.7073737373737</c:v>
                </c:pt>
                <c:pt idx="60">
                  <c:v>20.7269191919192</c:v>
                </c:pt>
                <c:pt idx="61">
                  <c:v>20.7755555555556</c:v>
                </c:pt>
                <c:pt idx="62">
                  <c:v>20.7760101010101</c:v>
                </c:pt>
                <c:pt idx="63">
                  <c:v>20.9019191919192</c:v>
                </c:pt>
                <c:pt idx="64">
                  <c:v>20.8660606060606</c:v>
                </c:pt>
                <c:pt idx="65">
                  <c:v>20.9187878787879</c:v>
                </c:pt>
                <c:pt idx="66">
                  <c:v>20.8610606060606</c:v>
                </c:pt>
                <c:pt idx="67">
                  <c:v>20.9107575757576</c:v>
                </c:pt>
                <c:pt idx="68">
                  <c:v>20.7968181818182</c:v>
                </c:pt>
                <c:pt idx="69">
                  <c:v>20.8340909090909</c:v>
                </c:pt>
                <c:pt idx="70">
                  <c:v>20.9112121212121</c:v>
                </c:pt>
                <c:pt idx="71">
                  <c:v>21.0118181818182</c:v>
                </c:pt>
                <c:pt idx="72">
                  <c:v>21.0324242424242</c:v>
                </c:pt>
                <c:pt idx="73">
                  <c:v>21.0822727272727</c:v>
                </c:pt>
                <c:pt idx="74">
                  <c:v>21.0751515151515</c:v>
                </c:pt>
                <c:pt idx="75">
                  <c:v>20.9511363636364</c:v>
                </c:pt>
                <c:pt idx="76">
                  <c:v>20.9377272727273</c:v>
                </c:pt>
                <c:pt idx="77">
                  <c:v>20.9342424242424</c:v>
                </c:pt>
                <c:pt idx="78">
                  <c:v>21.0136363636364</c:v>
                </c:pt>
                <c:pt idx="79">
                  <c:v>21.0298484848485</c:v>
                </c:pt>
                <c:pt idx="80">
                  <c:v>21.0809848484849</c:v>
                </c:pt>
                <c:pt idx="81">
                  <c:v>21.145303030303</c:v>
                </c:pt>
                <c:pt idx="82">
                  <c:v>21.0974747474747</c:v>
                </c:pt>
                <c:pt idx="83">
                  <c:v>21.0639225589226</c:v>
                </c:pt>
                <c:pt idx="84">
                  <c:v>21.0987205387205</c:v>
                </c:pt>
                <c:pt idx="85">
                  <c:v>21.0451599326599</c:v>
                </c:pt>
                <c:pt idx="86">
                  <c:v>20.9843265993266</c:v>
                </c:pt>
                <c:pt idx="87">
                  <c:v>21.0585185185185</c:v>
                </c:pt>
                <c:pt idx="88">
                  <c:v>21.0791919191919</c:v>
                </c:pt>
                <c:pt idx="89">
                  <c:v>21.1115151515152</c:v>
                </c:pt>
                <c:pt idx="90">
                  <c:v>21.2097727272727</c:v>
                </c:pt>
                <c:pt idx="91">
                  <c:v>21.3088131313131</c:v>
                </c:pt>
                <c:pt idx="92">
                  <c:v>21.4159343434343</c:v>
                </c:pt>
                <c:pt idx="93">
                  <c:v>21.442297979798</c:v>
                </c:pt>
                <c:pt idx="94">
                  <c:v>21.5181313131313</c:v>
                </c:pt>
                <c:pt idx="95">
                  <c:v>21.6083585858586</c:v>
                </c:pt>
                <c:pt idx="96">
                  <c:v>21.6010606060606</c:v>
                </c:pt>
                <c:pt idx="97">
                  <c:v>21.6233333333333</c:v>
                </c:pt>
                <c:pt idx="98">
                  <c:v>21.6219696969697</c:v>
                </c:pt>
                <c:pt idx="99">
                  <c:v>21.6726515151515</c:v>
                </c:pt>
                <c:pt idx="100">
                  <c:v>21.6365151515152</c:v>
                </c:pt>
                <c:pt idx="101">
                  <c:v>21.6257575757576</c:v>
                </c:pt>
                <c:pt idx="102">
                  <c:v>21.5543939393939</c:v>
                </c:pt>
                <c:pt idx="103">
                  <c:v>21.6357575757576</c:v>
                </c:pt>
                <c:pt idx="104">
                  <c:v>21.6531060606061</c:v>
                </c:pt>
                <c:pt idx="105">
                  <c:v>21.6661363636364</c:v>
                </c:pt>
                <c:pt idx="106">
                  <c:v>21.7912878787879</c:v>
                </c:pt>
                <c:pt idx="107">
                  <c:v>21.9001515151515</c:v>
                </c:pt>
                <c:pt idx="108">
                  <c:v>21.935303030303</c:v>
                </c:pt>
                <c:pt idx="109">
                  <c:v>21.9970454545455</c:v>
                </c:pt>
                <c:pt idx="110">
                  <c:v>22.0352272727273</c:v>
                </c:pt>
                <c:pt idx="111">
                  <c:v>21.9501893939394</c:v>
                </c:pt>
                <c:pt idx="112">
                  <c:v>21.8353034168213</c:v>
                </c:pt>
              </c:numCache>
            </c:numRef>
          </c:val>
          <c:smooth val="1"/>
        </c:ser>
        <c:ser>
          <c:idx val="1"/>
          <c:order val="1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Sheet1!$D$60:$D$172</c:f>
              <c:numCache>
                <c:formatCode>General</c:formatCode>
                <c:ptCount val="113"/>
                <c:pt idx="0">
                  <c:v>19.4771130952381</c:v>
                </c:pt>
                <c:pt idx="1">
                  <c:v>19.5048214285714</c:v>
                </c:pt>
                <c:pt idx="2">
                  <c:v>19.5904166666667</c:v>
                </c:pt>
                <c:pt idx="3">
                  <c:v>19.687962962963</c:v>
                </c:pt>
                <c:pt idx="4">
                  <c:v>19.7831058201058</c:v>
                </c:pt>
                <c:pt idx="5">
                  <c:v>19.8986951058201</c:v>
                </c:pt>
                <c:pt idx="6">
                  <c:v>19.9327546296296</c:v>
                </c:pt>
                <c:pt idx="7">
                  <c:v>19.8796921296296</c:v>
                </c:pt>
                <c:pt idx="8">
                  <c:v>19.8956296296296</c:v>
                </c:pt>
                <c:pt idx="9">
                  <c:v>19.9882685185185</c:v>
                </c:pt>
                <c:pt idx="10">
                  <c:v>19.9426018518519</c:v>
                </c:pt>
                <c:pt idx="11">
                  <c:v>20.0333783670034</c:v>
                </c:pt>
                <c:pt idx="12">
                  <c:v>20.0928480639731</c:v>
                </c:pt>
                <c:pt idx="13">
                  <c:v>20.1714507575758</c:v>
                </c:pt>
                <c:pt idx="14">
                  <c:v>20.1795871212121</c:v>
                </c:pt>
                <c:pt idx="15">
                  <c:v>20.1816818181818</c:v>
                </c:pt>
                <c:pt idx="16">
                  <c:v>20.2967348484849</c:v>
                </c:pt>
                <c:pt idx="17">
                  <c:v>20.3647121212121</c:v>
                </c:pt>
                <c:pt idx="18">
                  <c:v>20.4819090909091</c:v>
                </c:pt>
                <c:pt idx="19">
                  <c:v>20.5039166666667</c:v>
                </c:pt>
                <c:pt idx="20">
                  <c:v>20.5812121212121</c:v>
                </c:pt>
                <c:pt idx="21">
                  <c:v>20.5362121212121</c:v>
                </c:pt>
                <c:pt idx="22">
                  <c:v>20.5039393939394</c:v>
                </c:pt>
                <c:pt idx="23">
                  <c:v>20.4776136363636</c:v>
                </c:pt>
                <c:pt idx="24">
                  <c:v>20.5039393939394</c:v>
                </c:pt>
                <c:pt idx="25">
                  <c:v>20.5485606060606</c:v>
                </c:pt>
                <c:pt idx="26">
                  <c:v>20.5212121212121</c:v>
                </c:pt>
                <c:pt idx="27">
                  <c:v>20.5429734848485</c:v>
                </c:pt>
                <c:pt idx="28">
                  <c:v>20.5386553030303</c:v>
                </c:pt>
                <c:pt idx="29">
                  <c:v>20.5786553030303</c:v>
                </c:pt>
                <c:pt idx="30">
                  <c:v>20.6280492424242</c:v>
                </c:pt>
                <c:pt idx="31">
                  <c:v>20.6650189393939</c:v>
                </c:pt>
                <c:pt idx="32">
                  <c:v>20.7288068181818</c:v>
                </c:pt>
                <c:pt idx="33">
                  <c:v>20.7279356060606</c:v>
                </c:pt>
                <c:pt idx="34">
                  <c:v>20.7325189393939</c:v>
                </c:pt>
                <c:pt idx="35">
                  <c:v>20.7328977272727</c:v>
                </c:pt>
                <c:pt idx="36">
                  <c:v>20.7244886363636</c:v>
                </c:pt>
                <c:pt idx="37">
                  <c:v>20.7534848484849</c:v>
                </c:pt>
                <c:pt idx="38">
                  <c:v>20.7154752066116</c:v>
                </c:pt>
                <c:pt idx="39">
                  <c:v>20.6613085399449</c:v>
                </c:pt>
                <c:pt idx="40">
                  <c:v>20.6234297520661</c:v>
                </c:pt>
                <c:pt idx="41">
                  <c:v>20.6012327823691</c:v>
                </c:pt>
                <c:pt idx="42">
                  <c:v>20.5503994490358</c:v>
                </c:pt>
                <c:pt idx="43">
                  <c:v>20.5863085399449</c:v>
                </c:pt>
                <c:pt idx="44">
                  <c:v>20.5715358126722</c:v>
                </c:pt>
                <c:pt idx="45">
                  <c:v>20.5779752066116</c:v>
                </c:pt>
                <c:pt idx="46">
                  <c:v>20.582520661157</c:v>
                </c:pt>
                <c:pt idx="47">
                  <c:v>20.5962580348944</c:v>
                </c:pt>
                <c:pt idx="48">
                  <c:v>20.635101010101</c:v>
                </c:pt>
                <c:pt idx="49">
                  <c:v>20.6639646464646</c:v>
                </c:pt>
                <c:pt idx="50">
                  <c:v>20.6428282828283</c:v>
                </c:pt>
                <c:pt idx="51">
                  <c:v>20.6512373737374</c:v>
                </c:pt>
                <c:pt idx="52">
                  <c:v>20.6655555555556</c:v>
                </c:pt>
                <c:pt idx="53">
                  <c:v>20.6192297979798</c:v>
                </c:pt>
                <c:pt idx="54">
                  <c:v>20.6283207070707</c:v>
                </c:pt>
                <c:pt idx="55">
                  <c:v>20.6379419191919</c:v>
                </c:pt>
                <c:pt idx="56">
                  <c:v>20.6464267676768</c:v>
                </c:pt>
                <c:pt idx="57">
                  <c:v>20.6228409090909</c:v>
                </c:pt>
                <c:pt idx="58">
                  <c:v>20.5956439393939</c:v>
                </c:pt>
                <c:pt idx="59">
                  <c:v>20.6206186868687</c:v>
                </c:pt>
                <c:pt idx="60">
                  <c:v>20.6601641414141</c:v>
                </c:pt>
                <c:pt idx="61">
                  <c:v>20.6820580808081</c:v>
                </c:pt>
                <c:pt idx="62">
                  <c:v>20.681452020202</c:v>
                </c:pt>
                <c:pt idx="63">
                  <c:v>20.7847474747475</c:v>
                </c:pt>
                <c:pt idx="64">
                  <c:v>20.7867171717172</c:v>
                </c:pt>
                <c:pt idx="65">
                  <c:v>20.8228535353535</c:v>
                </c:pt>
                <c:pt idx="66">
                  <c:v>20.8183080808081</c:v>
                </c:pt>
                <c:pt idx="67">
                  <c:v>20.8433838383838</c:v>
                </c:pt>
                <c:pt idx="68">
                  <c:v>20.8493686868687</c:v>
                </c:pt>
                <c:pt idx="69">
                  <c:v>20.8500757575758</c:v>
                </c:pt>
                <c:pt idx="70">
                  <c:v>20.915</c:v>
                </c:pt>
                <c:pt idx="71">
                  <c:v>20.9364393939394</c:v>
                </c:pt>
                <c:pt idx="72">
                  <c:v>20.9715909090909</c:v>
                </c:pt>
                <c:pt idx="73">
                  <c:v>20.9395454545455</c:v>
                </c:pt>
                <c:pt idx="74">
                  <c:v>20.9546212121212</c:v>
                </c:pt>
                <c:pt idx="75">
                  <c:v>20.9311742424242</c:v>
                </c:pt>
                <c:pt idx="76">
                  <c:v>20.9747727272727</c:v>
                </c:pt>
                <c:pt idx="77">
                  <c:v>20.9833333333333</c:v>
                </c:pt>
                <c:pt idx="78">
                  <c:v>21.0479545454545</c:v>
                </c:pt>
                <c:pt idx="79">
                  <c:v>21.0525</c:v>
                </c:pt>
                <c:pt idx="80">
                  <c:v>21.0160606060606</c:v>
                </c:pt>
                <c:pt idx="81">
                  <c:v>21.0415151515152</c:v>
                </c:pt>
                <c:pt idx="82">
                  <c:v>21.0158585858586</c:v>
                </c:pt>
                <c:pt idx="83">
                  <c:v>21.0387794612795</c:v>
                </c:pt>
                <c:pt idx="84">
                  <c:v>21.0642845117845</c:v>
                </c:pt>
                <c:pt idx="85">
                  <c:v>21.0630723905724</c:v>
                </c:pt>
                <c:pt idx="86">
                  <c:v>21.0648148148148</c:v>
                </c:pt>
                <c:pt idx="87">
                  <c:v>21.0779966329966</c:v>
                </c:pt>
                <c:pt idx="88">
                  <c:v>21.0715572390572</c:v>
                </c:pt>
                <c:pt idx="89">
                  <c:v>21.1051178451178</c:v>
                </c:pt>
                <c:pt idx="90">
                  <c:v>21.1274663299663</c:v>
                </c:pt>
                <c:pt idx="91">
                  <c:v>21.1465698653199</c:v>
                </c:pt>
                <c:pt idx="92">
                  <c:v>21.2372264309764</c:v>
                </c:pt>
                <c:pt idx="93">
                  <c:v>21.260744949495</c:v>
                </c:pt>
                <c:pt idx="94">
                  <c:v>21.3148232323232</c:v>
                </c:pt>
                <c:pt idx="95">
                  <c:v>21.4090656565657</c:v>
                </c:pt>
                <c:pt idx="96">
                  <c:v>21.4549368686869</c:v>
                </c:pt>
                <c:pt idx="97">
                  <c:v>21.5196338383838</c:v>
                </c:pt>
                <c:pt idx="98">
                  <c:v>21.5321338383838</c:v>
                </c:pt>
                <c:pt idx="99">
                  <c:v>21.5953914141414</c:v>
                </c:pt>
                <c:pt idx="100">
                  <c:v>21.6224368686869</c:v>
                </c:pt>
                <c:pt idx="101">
                  <c:v>21.6134090909091</c:v>
                </c:pt>
                <c:pt idx="102">
                  <c:v>21.5888636363636</c:v>
                </c:pt>
                <c:pt idx="103">
                  <c:v>21.6288636363636</c:v>
                </c:pt>
                <c:pt idx="104">
                  <c:v>21.6628787878788</c:v>
                </c:pt>
                <c:pt idx="105">
                  <c:v>21.6513257575758</c:v>
                </c:pt>
                <c:pt idx="106">
                  <c:v>21.7085227272727</c:v>
                </c:pt>
                <c:pt idx="107">
                  <c:v>21.7272727272727</c:v>
                </c:pt>
                <c:pt idx="108">
                  <c:v>21.7855303030303</c:v>
                </c:pt>
                <c:pt idx="109">
                  <c:v>21.8250757575758</c:v>
                </c:pt>
                <c:pt idx="110">
                  <c:v>21.8506818181818</c:v>
                </c:pt>
                <c:pt idx="111">
                  <c:v>21.8707386363636</c:v>
                </c:pt>
                <c:pt idx="112">
                  <c:v>21.8677274659864</c:v>
                </c:pt>
              </c:numCache>
            </c:numRef>
          </c:val>
          <c:smooth val="1"/>
        </c:ser>
        <c:ser>
          <c:idx val="2"/>
          <c:order val="2"/>
          <c:spPr>
            <a:solidFill>
              <a:srgbClr val="5b9bd5"/>
            </a:solidFill>
            <a:ln w="2880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Sheet1!$E$60:$E$172</c:f>
              <c:numCache>
                <c:formatCode>General</c:formatCode>
                <c:ptCount val="113"/>
                <c:pt idx="0">
                  <c:v>19.6369513888889</c:v>
                </c:pt>
                <c:pt idx="1">
                  <c:v>19.6473472222222</c:v>
                </c:pt>
                <c:pt idx="2">
                  <c:v>19.6910972222222</c:v>
                </c:pt>
                <c:pt idx="3">
                  <c:v>19.7024814814815</c:v>
                </c:pt>
                <c:pt idx="4">
                  <c:v>19.7190648148148</c:v>
                </c:pt>
                <c:pt idx="5">
                  <c:v>19.7233356481481</c:v>
                </c:pt>
                <c:pt idx="6">
                  <c:v>19.7118634259259</c:v>
                </c:pt>
                <c:pt idx="7">
                  <c:v>19.6832860449735</c:v>
                </c:pt>
                <c:pt idx="8">
                  <c:v>19.6610241402116</c:v>
                </c:pt>
                <c:pt idx="9">
                  <c:v>19.6858158068783</c:v>
                </c:pt>
                <c:pt idx="10">
                  <c:v>19.709857473545</c:v>
                </c:pt>
                <c:pt idx="11">
                  <c:v>19.7690998977874</c:v>
                </c:pt>
                <c:pt idx="12">
                  <c:v>19.8416323653199</c:v>
                </c:pt>
                <c:pt idx="13">
                  <c:v>19.9297068602694</c:v>
                </c:pt>
                <c:pt idx="14">
                  <c:v>19.981346470659</c:v>
                </c:pt>
                <c:pt idx="15">
                  <c:v>20.040188462001</c:v>
                </c:pt>
                <c:pt idx="16">
                  <c:v>20.1147447390572</c:v>
                </c:pt>
                <c:pt idx="17">
                  <c:v>20.1222021254209</c:v>
                </c:pt>
                <c:pt idx="18">
                  <c:v>20.1887693602694</c:v>
                </c:pt>
                <c:pt idx="19">
                  <c:v>20.2460925925926</c:v>
                </c:pt>
                <c:pt idx="20">
                  <c:v>20.261906986532</c:v>
                </c:pt>
                <c:pt idx="21">
                  <c:v>20.2847952441077</c:v>
                </c:pt>
                <c:pt idx="22">
                  <c:v>20.2983937289562</c:v>
                </c:pt>
                <c:pt idx="23">
                  <c:v>20.3245321969697</c:v>
                </c:pt>
                <c:pt idx="24">
                  <c:v>20.3417632575758</c:v>
                </c:pt>
                <c:pt idx="25">
                  <c:v>20.3651212121212</c:v>
                </c:pt>
                <c:pt idx="26">
                  <c:v>20.4089734848485</c:v>
                </c:pt>
                <c:pt idx="27">
                  <c:v>20.4538428030303</c:v>
                </c:pt>
                <c:pt idx="28">
                  <c:v>20.5102821969697</c:v>
                </c:pt>
                <c:pt idx="29">
                  <c:v>20.5412859848485</c:v>
                </c:pt>
                <c:pt idx="30">
                  <c:v>20.6046306818182</c:v>
                </c:pt>
                <c:pt idx="31">
                  <c:v>20.600615530303</c:v>
                </c:pt>
                <c:pt idx="32">
                  <c:v>20.6163731060606</c:v>
                </c:pt>
                <c:pt idx="33">
                  <c:v>20.6027746212121</c:v>
                </c:pt>
                <c:pt idx="34">
                  <c:v>20.6182291666667</c:v>
                </c:pt>
                <c:pt idx="35">
                  <c:v>20.6407291666667</c:v>
                </c:pt>
                <c:pt idx="36">
                  <c:v>20.6228503787879</c:v>
                </c:pt>
                <c:pt idx="37">
                  <c:v>20.6482291666667</c:v>
                </c:pt>
                <c:pt idx="38">
                  <c:v>20.6270652548209</c:v>
                </c:pt>
                <c:pt idx="39">
                  <c:v>20.6199819214876</c:v>
                </c:pt>
                <c:pt idx="40">
                  <c:v>20.6257394972452</c:v>
                </c:pt>
                <c:pt idx="41">
                  <c:v>20.6331258608815</c:v>
                </c:pt>
                <c:pt idx="42">
                  <c:v>20.6396031336088</c:v>
                </c:pt>
                <c:pt idx="43">
                  <c:v>20.6571220730028</c:v>
                </c:pt>
                <c:pt idx="44">
                  <c:v>20.6520273760331</c:v>
                </c:pt>
                <c:pt idx="45">
                  <c:v>20.6554364669422</c:v>
                </c:pt>
                <c:pt idx="46">
                  <c:v>20.6535046487603</c:v>
                </c:pt>
                <c:pt idx="47">
                  <c:v>20.6748714416896</c:v>
                </c:pt>
                <c:pt idx="48">
                  <c:v>20.6752881083563</c:v>
                </c:pt>
                <c:pt idx="49">
                  <c:v>20.6626365932048</c:v>
                </c:pt>
                <c:pt idx="50">
                  <c:v>20.6331290174472</c:v>
                </c:pt>
                <c:pt idx="51">
                  <c:v>20.6262350780533</c:v>
                </c:pt>
                <c:pt idx="52">
                  <c:v>20.6079775022957</c:v>
                </c:pt>
                <c:pt idx="53">
                  <c:v>20.6027691689624</c:v>
                </c:pt>
                <c:pt idx="54">
                  <c:v>20.5999282598714</c:v>
                </c:pt>
                <c:pt idx="55">
                  <c:v>20.6079585629017</c:v>
                </c:pt>
                <c:pt idx="56">
                  <c:v>20.6144737144169</c:v>
                </c:pt>
                <c:pt idx="57">
                  <c:v>20.6095494719927</c:v>
                </c:pt>
                <c:pt idx="58">
                  <c:v>20.6153724747475</c:v>
                </c:pt>
                <c:pt idx="59">
                  <c:v>20.6422916666667</c:v>
                </c:pt>
                <c:pt idx="60">
                  <c:v>20.6514962121212</c:v>
                </c:pt>
                <c:pt idx="61">
                  <c:v>20.6666477272727</c:v>
                </c:pt>
                <c:pt idx="62">
                  <c:v>20.6735037878788</c:v>
                </c:pt>
                <c:pt idx="63">
                  <c:v>20.7019886363636</c:v>
                </c:pt>
                <c:pt idx="64">
                  <c:v>20.7075189393939</c:v>
                </c:pt>
                <c:pt idx="65">
                  <c:v>20.7303977272727</c:v>
                </c:pt>
                <c:pt idx="66">
                  <c:v>20.7323674242424</c:v>
                </c:pt>
                <c:pt idx="67">
                  <c:v>20.7331123737374</c:v>
                </c:pt>
                <c:pt idx="68">
                  <c:v>20.7225063131313</c:v>
                </c:pt>
                <c:pt idx="69">
                  <c:v>20.7353472222222</c:v>
                </c:pt>
                <c:pt idx="70">
                  <c:v>20.7875820707071</c:v>
                </c:pt>
                <c:pt idx="71">
                  <c:v>20.8092487373737</c:v>
                </c:pt>
                <c:pt idx="72">
                  <c:v>20.8265214646465</c:v>
                </c:pt>
                <c:pt idx="73">
                  <c:v>20.8621464646465</c:v>
                </c:pt>
                <c:pt idx="74">
                  <c:v>20.8706691919192</c:v>
                </c:pt>
                <c:pt idx="75">
                  <c:v>20.8770138888889</c:v>
                </c:pt>
                <c:pt idx="76">
                  <c:v>20.8965404040404</c:v>
                </c:pt>
                <c:pt idx="77">
                  <c:v>20.9133585858586</c:v>
                </c:pt>
                <c:pt idx="78">
                  <c:v>20.9486616161616</c:v>
                </c:pt>
                <c:pt idx="79">
                  <c:v>20.9512878787879</c:v>
                </c:pt>
                <c:pt idx="80">
                  <c:v>20.9655303030303</c:v>
                </c:pt>
                <c:pt idx="81">
                  <c:v>20.9889772727273</c:v>
                </c:pt>
                <c:pt idx="82">
                  <c:v>20.9937247474747</c:v>
                </c:pt>
                <c:pt idx="83">
                  <c:v>20.9891624579125</c:v>
                </c:pt>
                <c:pt idx="84">
                  <c:v>21.0094528619529</c:v>
                </c:pt>
                <c:pt idx="85">
                  <c:v>20.9971233164983</c:v>
                </c:pt>
                <c:pt idx="86">
                  <c:v>21.0197937710438</c:v>
                </c:pt>
                <c:pt idx="87">
                  <c:v>21.030664983165</c:v>
                </c:pt>
                <c:pt idx="88">
                  <c:v>21.0597558922559</c:v>
                </c:pt>
                <c:pt idx="89">
                  <c:v>21.0788089225589</c:v>
                </c:pt>
                <c:pt idx="90">
                  <c:v>21.0717634680135</c:v>
                </c:pt>
                <c:pt idx="91">
                  <c:v>21.0940425084175</c:v>
                </c:pt>
                <c:pt idx="92">
                  <c:v>21.1265425084175</c:v>
                </c:pt>
                <c:pt idx="93">
                  <c:v>21.1497622053872</c:v>
                </c:pt>
                <c:pt idx="94">
                  <c:v>21.1895538720539</c:v>
                </c:pt>
                <c:pt idx="95">
                  <c:v>21.236069023569</c:v>
                </c:pt>
                <c:pt idx="96">
                  <c:v>21.2598758417508</c:v>
                </c:pt>
                <c:pt idx="97">
                  <c:v>21.2988152356902</c:v>
                </c:pt>
                <c:pt idx="98">
                  <c:v>21.3018455387205</c:v>
                </c:pt>
                <c:pt idx="99">
                  <c:v>21.3502546296296</c:v>
                </c:pt>
                <c:pt idx="100">
                  <c:v>21.3749515993266</c:v>
                </c:pt>
                <c:pt idx="101">
                  <c:v>21.3799894781145</c:v>
                </c:pt>
                <c:pt idx="102">
                  <c:v>21.41304503367</c:v>
                </c:pt>
                <c:pt idx="103">
                  <c:v>21.4448042929293</c:v>
                </c:pt>
                <c:pt idx="104">
                  <c:v>21.488851010101</c:v>
                </c:pt>
                <c:pt idx="105">
                  <c:v>21.5301957070707</c:v>
                </c:pt>
                <c:pt idx="106">
                  <c:v>21.5817297979798</c:v>
                </c:pt>
                <c:pt idx="107">
                  <c:v>21.6234532828283</c:v>
                </c:pt>
                <c:pt idx="108">
                  <c:v>21.6588320707071</c:v>
                </c:pt>
                <c:pt idx="109">
                  <c:v>21.7102335858586</c:v>
                </c:pt>
                <c:pt idx="110">
                  <c:v>21.7365593434343</c:v>
                </c:pt>
                <c:pt idx="111">
                  <c:v>21.7420738636364</c:v>
                </c:pt>
                <c:pt idx="112">
                  <c:v>21.728295551175</c:v>
                </c:pt>
              </c:numCache>
            </c:numRef>
          </c:val>
          <c:smooth val="1"/>
        </c:ser>
        <c:ser>
          <c:idx val="3"/>
          <c:order val="3"/>
          <c:spPr>
            <a:solidFill>
              <a:srgbClr val="55215b"/>
            </a:solidFill>
            <a:ln w="28800">
              <a:solidFill>
                <a:srgbClr val="55215b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Sheet1!$F$60:$F$172</c:f>
              <c:numCache>
                <c:formatCode>General</c:formatCode>
                <c:ptCount val="113"/>
                <c:pt idx="1">
                  <c:v>20.2038222222222</c:v>
                </c:pt>
                <c:pt idx="2">
                  <c:v>20.1208222222222</c:v>
                </c:pt>
                <c:pt idx="3">
                  <c:v>20.0436925925926</c:v>
                </c:pt>
                <c:pt idx="4">
                  <c:v>20.0341259259259</c:v>
                </c:pt>
                <c:pt idx="5">
                  <c:v>20.0188231481481</c:v>
                </c:pt>
                <c:pt idx="6">
                  <c:v>19.9917064814815</c:v>
                </c:pt>
                <c:pt idx="7">
                  <c:v>19.9575731481482</c:v>
                </c:pt>
                <c:pt idx="8">
                  <c:v>19.9400731481481</c:v>
                </c:pt>
                <c:pt idx="9">
                  <c:v>19.9349064814815</c:v>
                </c:pt>
                <c:pt idx="10">
                  <c:v>19.9341898148148</c:v>
                </c:pt>
                <c:pt idx="11">
                  <c:v>19.9458034511785</c:v>
                </c:pt>
                <c:pt idx="12">
                  <c:v>19.9596140572391</c:v>
                </c:pt>
                <c:pt idx="13">
                  <c:v>19.9641216329966</c:v>
                </c:pt>
                <c:pt idx="14">
                  <c:v>19.9713489057239</c:v>
                </c:pt>
                <c:pt idx="15">
                  <c:v>19.9660761784512</c:v>
                </c:pt>
                <c:pt idx="16">
                  <c:v>19.9404145622896</c:v>
                </c:pt>
                <c:pt idx="17">
                  <c:v>19.9369433501684</c:v>
                </c:pt>
                <c:pt idx="18">
                  <c:v>19.9376827441077</c:v>
                </c:pt>
                <c:pt idx="19">
                  <c:v>19.9435342592593</c:v>
                </c:pt>
                <c:pt idx="20">
                  <c:v>19.9509433501683</c:v>
                </c:pt>
                <c:pt idx="21">
                  <c:v>19.9562736531987</c:v>
                </c:pt>
                <c:pt idx="22">
                  <c:v>19.957913047138</c:v>
                </c:pt>
                <c:pt idx="23">
                  <c:v>19.9611054713805</c:v>
                </c:pt>
                <c:pt idx="24">
                  <c:v>19.9717312289562</c:v>
                </c:pt>
                <c:pt idx="25">
                  <c:v>19.9805827441077</c:v>
                </c:pt>
                <c:pt idx="26">
                  <c:v>19.9850403198653</c:v>
                </c:pt>
                <c:pt idx="27">
                  <c:v>20.0025047138047</c:v>
                </c:pt>
                <c:pt idx="28">
                  <c:v>20.0258138047138</c:v>
                </c:pt>
                <c:pt idx="29">
                  <c:v>20.0500653198653</c:v>
                </c:pt>
                <c:pt idx="30">
                  <c:v>20.0851531986532</c:v>
                </c:pt>
                <c:pt idx="31">
                  <c:v>20.1058607744108</c:v>
                </c:pt>
                <c:pt idx="32">
                  <c:v>20.1415577441077</c:v>
                </c:pt>
                <c:pt idx="33">
                  <c:v>20.1563925925926</c:v>
                </c:pt>
                <c:pt idx="34">
                  <c:v>20.170835016835</c:v>
                </c:pt>
                <c:pt idx="35">
                  <c:v>20.1819622895623</c:v>
                </c:pt>
                <c:pt idx="36">
                  <c:v>20.1932324915825</c:v>
                </c:pt>
                <c:pt idx="37">
                  <c:v>20.2055485088985</c:v>
                </c:pt>
                <c:pt idx="38">
                  <c:v>20.2116175761949</c:v>
                </c:pt>
                <c:pt idx="39">
                  <c:v>20.2231024246797</c:v>
                </c:pt>
                <c:pt idx="40">
                  <c:v>20.2504812125585</c:v>
                </c:pt>
                <c:pt idx="41">
                  <c:v>20.26813272771</c:v>
                </c:pt>
                <c:pt idx="42">
                  <c:v>20.2932820783594</c:v>
                </c:pt>
                <c:pt idx="43">
                  <c:v>20.3302543005816</c:v>
                </c:pt>
                <c:pt idx="44">
                  <c:v>20.3541374174647</c:v>
                </c:pt>
                <c:pt idx="45">
                  <c:v>20.3879620927894</c:v>
                </c:pt>
                <c:pt idx="46">
                  <c:v>20.4115421793695</c:v>
                </c:pt>
                <c:pt idx="47">
                  <c:v>20.4274241238139</c:v>
                </c:pt>
                <c:pt idx="48">
                  <c:v>20.4533540480563</c:v>
                </c:pt>
                <c:pt idx="49">
                  <c:v>20.479222734925</c:v>
                </c:pt>
                <c:pt idx="50">
                  <c:v>20.4836242500765</c:v>
                </c:pt>
                <c:pt idx="51">
                  <c:v>20.4974159167432</c:v>
                </c:pt>
                <c:pt idx="52">
                  <c:v>20.5083098561371</c:v>
                </c:pt>
                <c:pt idx="53">
                  <c:v>20.5165076675849</c:v>
                </c:pt>
                <c:pt idx="54">
                  <c:v>20.5231803948577</c:v>
                </c:pt>
                <c:pt idx="55">
                  <c:v>20.5358114554637</c:v>
                </c:pt>
                <c:pt idx="56">
                  <c:v>20.5542766069789</c:v>
                </c:pt>
                <c:pt idx="57">
                  <c:v>20.5760538797062</c:v>
                </c:pt>
                <c:pt idx="58">
                  <c:v>20.5933569100092</c:v>
                </c:pt>
                <c:pt idx="59">
                  <c:v>20.605692768595</c:v>
                </c:pt>
                <c:pt idx="60">
                  <c:v>20.627136707989</c:v>
                </c:pt>
                <c:pt idx="61">
                  <c:v>20.6271518595041</c:v>
                </c:pt>
                <c:pt idx="62">
                  <c:v>20.6260306473829</c:v>
                </c:pt>
                <c:pt idx="63">
                  <c:v>20.6391670110193</c:v>
                </c:pt>
                <c:pt idx="64">
                  <c:v>20.6446064049587</c:v>
                </c:pt>
                <c:pt idx="65">
                  <c:v>20.6640457988981</c:v>
                </c:pt>
                <c:pt idx="66">
                  <c:v>20.6585912534435</c:v>
                </c:pt>
                <c:pt idx="67">
                  <c:v>20.6717882231405</c:v>
                </c:pt>
                <c:pt idx="68">
                  <c:v>20.6668488292011</c:v>
                </c:pt>
                <c:pt idx="69">
                  <c:v>20.6749245867769</c:v>
                </c:pt>
                <c:pt idx="70">
                  <c:v>20.6938942837466</c:v>
                </c:pt>
                <c:pt idx="71">
                  <c:v>20.7071973140496</c:v>
                </c:pt>
                <c:pt idx="72">
                  <c:v>20.7195609504132</c:v>
                </c:pt>
                <c:pt idx="73">
                  <c:v>20.7315533746556</c:v>
                </c:pt>
                <c:pt idx="74">
                  <c:v>20.734742768595</c:v>
                </c:pt>
                <c:pt idx="75">
                  <c:v>20.7405685261708</c:v>
                </c:pt>
                <c:pt idx="76">
                  <c:v>20.7493033746556</c:v>
                </c:pt>
                <c:pt idx="77">
                  <c:v>20.7598601928375</c:v>
                </c:pt>
                <c:pt idx="78">
                  <c:v>20.768708677686</c:v>
                </c:pt>
                <c:pt idx="79">
                  <c:v>20.7696935261708</c:v>
                </c:pt>
                <c:pt idx="80">
                  <c:v>20.7714965564738</c:v>
                </c:pt>
                <c:pt idx="81">
                  <c:v>20.7824965564738</c:v>
                </c:pt>
                <c:pt idx="82">
                  <c:v>20.7769713039486</c:v>
                </c:pt>
                <c:pt idx="83">
                  <c:v>20.7937221456994</c:v>
                </c:pt>
                <c:pt idx="84">
                  <c:v>20.8010958830732</c:v>
                </c:pt>
                <c:pt idx="85">
                  <c:v>20.8066034588307</c:v>
                </c:pt>
                <c:pt idx="86">
                  <c:v>20.8173686103459</c:v>
                </c:pt>
                <c:pt idx="87">
                  <c:v>20.8247625497398</c:v>
                </c:pt>
                <c:pt idx="88">
                  <c:v>20.8399250841751</c:v>
                </c:pt>
                <c:pt idx="89">
                  <c:v>20.8584553872054</c:v>
                </c:pt>
                <c:pt idx="90">
                  <c:v>20.8723038720539</c:v>
                </c:pt>
                <c:pt idx="91">
                  <c:v>20.891563973064</c:v>
                </c:pt>
                <c:pt idx="92">
                  <c:v>20.9143367003367</c:v>
                </c:pt>
                <c:pt idx="93">
                  <c:v>20.9286094276094</c:v>
                </c:pt>
                <c:pt idx="94">
                  <c:v>20.9497533670034</c:v>
                </c:pt>
                <c:pt idx="95">
                  <c:v>20.9728215488216</c:v>
                </c:pt>
                <c:pt idx="96">
                  <c:v>20.9918518518519</c:v>
                </c:pt>
                <c:pt idx="97">
                  <c:v>21.0094377104377</c:v>
                </c:pt>
                <c:pt idx="98">
                  <c:v>21.0193316498317</c:v>
                </c:pt>
                <c:pt idx="99">
                  <c:v>21.0447407407407</c:v>
                </c:pt>
                <c:pt idx="100">
                  <c:v>21.0682255892256</c:v>
                </c:pt>
                <c:pt idx="101">
                  <c:v>21.0839983164983</c:v>
                </c:pt>
                <c:pt idx="102">
                  <c:v>21.0989983164983</c:v>
                </c:pt>
                <c:pt idx="103">
                  <c:v>21.1305361952862</c:v>
                </c:pt>
                <c:pt idx="104">
                  <c:v>21.156664983165</c:v>
                </c:pt>
                <c:pt idx="105">
                  <c:v>21.1754983164983</c:v>
                </c:pt>
                <c:pt idx="106">
                  <c:v>21.204271043771</c:v>
                </c:pt>
                <c:pt idx="107">
                  <c:v>21.2303240740741</c:v>
                </c:pt>
                <c:pt idx="108">
                  <c:v>21.2573089225589</c:v>
                </c:pt>
                <c:pt idx="109">
                  <c:v>21.2856321548822</c:v>
                </c:pt>
                <c:pt idx="110">
                  <c:v>21.3063291245791</c:v>
                </c:pt>
                <c:pt idx="111">
                  <c:v>21.3217344276094</c:v>
                </c:pt>
                <c:pt idx="112">
                  <c:v>21.3362534056552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52451863"/>
        <c:axId val="55060368"/>
      </c:lineChart>
      <c:catAx>
        <c:axId val="524518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5060368"/>
        <c:crosses val="autoZero"/>
        <c:auto val="1"/>
        <c:lblAlgn val="ctr"/>
        <c:lblOffset val="100"/>
        <c:noMultiLvlLbl val="0"/>
      </c:catAx>
      <c:valAx>
        <c:axId val="55060368"/>
        <c:scaling>
          <c:orientation val="minMax"/>
          <c:max val="22.1"/>
          <c:min val="19.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2451863"/>
        <c:crossesAt val="0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5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PERIPHERAL TYPE SITES ETC - ANNUAL MAXIMUM MAXIMUMS</a:t>
            </a:r>
          </a:p>
        </c:rich>
      </c:tx>
      <c:layout>
        <c:manualLayout>
          <c:xMode val="edge"/>
          <c:yMode val="edge"/>
          <c:x val="0.327642613584002"/>
          <c:y val="0.0286339360401519"/>
        </c:manualLayout>
      </c:layout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ff0000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Sheet1!$A$57:$A$175</c:f>
              <c:strCache>
                <c:ptCount val="11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>1910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1915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1920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1925</c:v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>1930</c:v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>1935</c:v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>1940</c:v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>1945</c:v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>1950</c:v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>1955</c:v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1960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>1965</c:v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>1970</c:v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>1975</c:v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>1980</c:v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>1985</c:v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>1990</c:v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>1995</c:v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>2000</c:v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>2005</c:v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>2010</c:v>
                </c:pt>
                <c:pt idx="104">
                  <c:v>V</c:v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>2015</c:v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>2020</c:v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</c:strCache>
            </c:strRef>
          </c:cat>
          <c:val>
            <c:numRef>
              <c:f>Sheet1!$G$57:$G$175</c:f>
              <c:numCache>
                <c:formatCode>General</c:formatCode>
                <c:ptCount val="119"/>
                <c:pt idx="0">
                  <c:v>30.3</c:v>
                </c:pt>
                <c:pt idx="1">
                  <c:v>29.5</c:v>
                </c:pt>
                <c:pt idx="2">
                  <c:v>29.4</c:v>
                </c:pt>
                <c:pt idx="3">
                  <c:v>29.6</c:v>
                </c:pt>
                <c:pt idx="4">
                  <c:v>30.2</c:v>
                </c:pt>
                <c:pt idx="5">
                  <c:v>30.1</c:v>
                </c:pt>
                <c:pt idx="6">
                  <c:v>29.3</c:v>
                </c:pt>
                <c:pt idx="7">
                  <c:v>30</c:v>
                </c:pt>
                <c:pt idx="8">
                  <c:v>30.05</c:v>
                </c:pt>
                <c:pt idx="9">
                  <c:v>30.2</c:v>
                </c:pt>
                <c:pt idx="10">
                  <c:v>29.6</c:v>
                </c:pt>
                <c:pt idx="11">
                  <c:v>29.6</c:v>
                </c:pt>
                <c:pt idx="12">
                  <c:v>30.2</c:v>
                </c:pt>
                <c:pt idx="13">
                  <c:v>29.9</c:v>
                </c:pt>
                <c:pt idx="14">
                  <c:v>30.35</c:v>
                </c:pt>
                <c:pt idx="15">
                  <c:v>31.2</c:v>
                </c:pt>
                <c:pt idx="16">
                  <c:v>30.9</c:v>
                </c:pt>
                <c:pt idx="17">
                  <c:v>30.4</c:v>
                </c:pt>
                <c:pt idx="18">
                  <c:v>29.8</c:v>
                </c:pt>
                <c:pt idx="19">
                  <c:v>30.5</c:v>
                </c:pt>
                <c:pt idx="20">
                  <c:v>30.7</c:v>
                </c:pt>
                <c:pt idx="21">
                  <c:v>31.1</c:v>
                </c:pt>
                <c:pt idx="22">
                  <c:v>31.1</c:v>
                </c:pt>
                <c:pt idx="23">
                  <c:v>30.5</c:v>
                </c:pt>
                <c:pt idx="24">
                  <c:v>31.7</c:v>
                </c:pt>
                <c:pt idx="25">
                  <c:v>30.7</c:v>
                </c:pt>
                <c:pt idx="26">
                  <c:v>30.7</c:v>
                </c:pt>
                <c:pt idx="27">
                  <c:v>30.8</c:v>
                </c:pt>
                <c:pt idx="28">
                  <c:v>31.2</c:v>
                </c:pt>
                <c:pt idx="29">
                  <c:v>31</c:v>
                </c:pt>
                <c:pt idx="30">
                  <c:v>31.8</c:v>
                </c:pt>
                <c:pt idx="31">
                  <c:v>31.15</c:v>
                </c:pt>
                <c:pt idx="32">
                  <c:v>31.4</c:v>
                </c:pt>
                <c:pt idx="33">
                  <c:v>31.4</c:v>
                </c:pt>
                <c:pt idx="34">
                  <c:v>30.9</c:v>
                </c:pt>
                <c:pt idx="35">
                  <c:v>32</c:v>
                </c:pt>
                <c:pt idx="36">
                  <c:v>31.8</c:v>
                </c:pt>
                <c:pt idx="37">
                  <c:v>31.8</c:v>
                </c:pt>
                <c:pt idx="38">
                  <c:v>30.9</c:v>
                </c:pt>
                <c:pt idx="39">
                  <c:v>31.1</c:v>
                </c:pt>
                <c:pt idx="40">
                  <c:v>31.1</c:v>
                </c:pt>
                <c:pt idx="41">
                  <c:v>31.3</c:v>
                </c:pt>
                <c:pt idx="42">
                  <c:v>30.7</c:v>
                </c:pt>
                <c:pt idx="43">
                  <c:v>30.6</c:v>
                </c:pt>
                <c:pt idx="44">
                  <c:v>30.8</c:v>
                </c:pt>
                <c:pt idx="45">
                  <c:v>31</c:v>
                </c:pt>
                <c:pt idx="46">
                  <c:v>30.9</c:v>
                </c:pt>
                <c:pt idx="47">
                  <c:v>30.4</c:v>
                </c:pt>
                <c:pt idx="48">
                  <c:v>30.7</c:v>
                </c:pt>
                <c:pt idx="49">
                  <c:v>31.1</c:v>
                </c:pt>
                <c:pt idx="50">
                  <c:v>31.1</c:v>
                </c:pt>
                <c:pt idx="51">
                  <c:v>31.2</c:v>
                </c:pt>
                <c:pt idx="52">
                  <c:v>31.8</c:v>
                </c:pt>
                <c:pt idx="53">
                  <c:v>31.2</c:v>
                </c:pt>
                <c:pt idx="54">
                  <c:v>31.1</c:v>
                </c:pt>
                <c:pt idx="55">
                  <c:v>31.2</c:v>
                </c:pt>
                <c:pt idx="56">
                  <c:v>31</c:v>
                </c:pt>
                <c:pt idx="57">
                  <c:v>32.2</c:v>
                </c:pt>
                <c:pt idx="58">
                  <c:v>30.9</c:v>
                </c:pt>
                <c:pt idx="59">
                  <c:v>31.1</c:v>
                </c:pt>
                <c:pt idx="60">
                  <c:v>30.9</c:v>
                </c:pt>
                <c:pt idx="61">
                  <c:v>30.9</c:v>
                </c:pt>
                <c:pt idx="62">
                  <c:v>31.4</c:v>
                </c:pt>
                <c:pt idx="63">
                  <c:v>31.1</c:v>
                </c:pt>
                <c:pt idx="64">
                  <c:v>31.6</c:v>
                </c:pt>
                <c:pt idx="65">
                  <c:v>30.9</c:v>
                </c:pt>
                <c:pt idx="66">
                  <c:v>32</c:v>
                </c:pt>
                <c:pt idx="67">
                  <c:v>31.2</c:v>
                </c:pt>
                <c:pt idx="68">
                  <c:v>31.3</c:v>
                </c:pt>
                <c:pt idx="69">
                  <c:v>32.3</c:v>
                </c:pt>
                <c:pt idx="70">
                  <c:v>31.4</c:v>
                </c:pt>
                <c:pt idx="71">
                  <c:v>30.9</c:v>
                </c:pt>
                <c:pt idx="72">
                  <c:v>31.2</c:v>
                </c:pt>
                <c:pt idx="73">
                  <c:v>31.6</c:v>
                </c:pt>
                <c:pt idx="74">
                  <c:v>32</c:v>
                </c:pt>
                <c:pt idx="75">
                  <c:v>31.6</c:v>
                </c:pt>
                <c:pt idx="76">
                  <c:v>31.4</c:v>
                </c:pt>
                <c:pt idx="77">
                  <c:v>31.5</c:v>
                </c:pt>
                <c:pt idx="78">
                  <c:v>31</c:v>
                </c:pt>
                <c:pt idx="79">
                  <c:v>30.8</c:v>
                </c:pt>
                <c:pt idx="80">
                  <c:v>31.8</c:v>
                </c:pt>
                <c:pt idx="81">
                  <c:v>31.5</c:v>
                </c:pt>
                <c:pt idx="82">
                  <c:v>30.2</c:v>
                </c:pt>
                <c:pt idx="83">
                  <c:v>31.5</c:v>
                </c:pt>
                <c:pt idx="84">
                  <c:v>30.9</c:v>
                </c:pt>
                <c:pt idx="85">
                  <c:v>31.3</c:v>
                </c:pt>
                <c:pt idx="86">
                  <c:v>30.1</c:v>
                </c:pt>
                <c:pt idx="87">
                  <c:v>31.3</c:v>
                </c:pt>
                <c:pt idx="88">
                  <c:v>31.5</c:v>
                </c:pt>
                <c:pt idx="89">
                  <c:v>31.4</c:v>
                </c:pt>
                <c:pt idx="90">
                  <c:v>30.7</c:v>
                </c:pt>
                <c:pt idx="91">
                  <c:v>31.6</c:v>
                </c:pt>
                <c:pt idx="92">
                  <c:v>30.6</c:v>
                </c:pt>
                <c:pt idx="93">
                  <c:v>30.7</c:v>
                </c:pt>
                <c:pt idx="94">
                  <c:v>32.5</c:v>
                </c:pt>
                <c:pt idx="95">
                  <c:v>32.6</c:v>
                </c:pt>
                <c:pt idx="96">
                  <c:v>31.5</c:v>
                </c:pt>
                <c:pt idx="97">
                  <c:v>32.2</c:v>
                </c:pt>
                <c:pt idx="98">
                  <c:v>31.3</c:v>
                </c:pt>
                <c:pt idx="99">
                  <c:v>31.1</c:v>
                </c:pt>
                <c:pt idx="100">
                  <c:v>30.4</c:v>
                </c:pt>
                <c:pt idx="101">
                  <c:v>31.9</c:v>
                </c:pt>
                <c:pt idx="102">
                  <c:v>31.2</c:v>
                </c:pt>
                <c:pt idx="103">
                  <c:v>31</c:v>
                </c:pt>
                <c:pt idx="104">
                  <c:v>31.3</c:v>
                </c:pt>
                <c:pt idx="105">
                  <c:v>31.3</c:v>
                </c:pt>
                <c:pt idx="106">
                  <c:v>30.9</c:v>
                </c:pt>
                <c:pt idx="107">
                  <c:v>31.2</c:v>
                </c:pt>
                <c:pt idx="108">
                  <c:v>31</c:v>
                </c:pt>
                <c:pt idx="109">
                  <c:v>32.3</c:v>
                </c:pt>
                <c:pt idx="110">
                  <c:v>31.8</c:v>
                </c:pt>
                <c:pt idx="111">
                  <c:v>31.5</c:v>
                </c:pt>
                <c:pt idx="112">
                  <c:v>31.1</c:v>
                </c:pt>
                <c:pt idx="113">
                  <c:v>32.8</c:v>
                </c:pt>
                <c:pt idx="114">
                  <c:v>32.1</c:v>
                </c:pt>
                <c:pt idx="115">
                  <c:v>33.1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54960854"/>
        <c:axId val="52312881"/>
      </c:lineChart>
      <c:catAx>
        <c:axId val="5496085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52312881"/>
        <c:crosses val="autoZero"/>
        <c:auto val="1"/>
        <c:lblAlgn val="ctr"/>
        <c:lblOffset val="100"/>
        <c:noMultiLvlLbl val="0"/>
      </c:catAx>
      <c:valAx>
        <c:axId val="52312881"/>
        <c:scaling>
          <c:orientation val="minMax"/>
          <c:max val="33.25"/>
          <c:min val="29.2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54960854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5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PERIPHERAL TYPE SITES ETC - ANNUAL MINIMUM MAXIMUMS</a:t>
            </a:r>
          </a:p>
        </c:rich>
      </c:tx>
      <c:layout>
        <c:manualLayout>
          <c:xMode val="edge"/>
          <c:yMode val="edge"/>
          <c:x val="0.327642613584002"/>
          <c:y val="0.0286339360401519"/>
        </c:manualLayout>
      </c:layout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ff"/>
            </a:solidFill>
            <a:ln w="288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0000ff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Sheet1!$A$28:$A$175</c:f>
              <c:strCache>
                <c:ptCount val="148"/>
                <c:pt idx="0">
                  <c:v/>
                </c:pt>
                <c:pt idx="1">
                  <c:v/>
                </c:pt>
                <c:pt idx="2">
                  <c:v>1880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1885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1890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>1895</c:v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1900</c:v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1905</c:v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>1910</c:v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1915</c:v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>1920</c:v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1925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>1930</c:v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>1935</c:v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>1940</c:v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>1945</c:v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>1950</c:v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>1955</c:v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>1960</c:v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>1965</c:v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>1970</c:v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>1975</c:v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>1980</c:v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>1985</c:v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>1990</c:v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>1995</c:v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>2000</c:v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>2005</c:v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>2010</c:v>
                </c:pt>
                <c:pt idx="133">
                  <c:v>V</c:v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>2015</c:v>
                </c:pt>
                <c:pt idx="138">
                  <c:v/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>2020</c:v>
                </c:pt>
                <c:pt idx="143">
                  <c:v/>
                </c:pt>
                <c:pt idx="144">
                  <c:v/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</c:strCache>
            </c:strRef>
          </c:cat>
          <c:val>
            <c:numRef>
              <c:f>Sheet1!$I$28:$I$175</c:f>
              <c:numCache>
                <c:formatCode>General</c:formatCode>
                <c:ptCount val="148"/>
                <c:pt idx="0">
                  <c:v>12.7</c:v>
                </c:pt>
                <c:pt idx="1">
                  <c:v>12.9</c:v>
                </c:pt>
                <c:pt idx="2">
                  <c:v>12.6</c:v>
                </c:pt>
                <c:pt idx="3">
                  <c:v>11.8</c:v>
                </c:pt>
                <c:pt idx="4">
                  <c:v>11.9</c:v>
                </c:pt>
                <c:pt idx="5">
                  <c:v>12.4</c:v>
                </c:pt>
                <c:pt idx="6">
                  <c:v>12</c:v>
                </c:pt>
                <c:pt idx="7">
                  <c:v>12.4</c:v>
                </c:pt>
                <c:pt idx="8">
                  <c:v>13.5</c:v>
                </c:pt>
                <c:pt idx="9">
                  <c:v>12.2</c:v>
                </c:pt>
                <c:pt idx="10">
                  <c:v>12.1</c:v>
                </c:pt>
                <c:pt idx="11">
                  <c:v>12.7</c:v>
                </c:pt>
                <c:pt idx="12">
                  <c:v>10.4</c:v>
                </c:pt>
                <c:pt idx="13">
                  <c:v>13.3</c:v>
                </c:pt>
                <c:pt idx="14">
                  <c:v>12.2</c:v>
                </c:pt>
                <c:pt idx="15">
                  <c:v>12.4</c:v>
                </c:pt>
                <c:pt idx="16">
                  <c:v>11.8</c:v>
                </c:pt>
                <c:pt idx="17">
                  <c:v>11.3</c:v>
                </c:pt>
                <c:pt idx="18">
                  <c:v>11.3</c:v>
                </c:pt>
                <c:pt idx="19">
                  <c:v>12</c:v>
                </c:pt>
                <c:pt idx="20">
                  <c:v>12.4</c:v>
                </c:pt>
                <c:pt idx="21">
                  <c:v>11.7</c:v>
                </c:pt>
                <c:pt idx="22">
                  <c:v>11.6</c:v>
                </c:pt>
                <c:pt idx="23">
                  <c:v>11.2</c:v>
                </c:pt>
                <c:pt idx="24">
                  <c:v>11.7</c:v>
                </c:pt>
                <c:pt idx="25">
                  <c:v>11.9</c:v>
                </c:pt>
                <c:pt idx="26">
                  <c:v>11.9</c:v>
                </c:pt>
                <c:pt idx="27">
                  <c:v>11.8</c:v>
                </c:pt>
                <c:pt idx="28">
                  <c:v>12.5</c:v>
                </c:pt>
                <c:pt idx="29">
                  <c:v>11.9</c:v>
                </c:pt>
                <c:pt idx="30">
                  <c:v>11.2</c:v>
                </c:pt>
                <c:pt idx="31">
                  <c:v>11.4</c:v>
                </c:pt>
                <c:pt idx="32">
                  <c:v>12.1</c:v>
                </c:pt>
                <c:pt idx="33">
                  <c:v>11.4</c:v>
                </c:pt>
                <c:pt idx="34">
                  <c:v>12.1</c:v>
                </c:pt>
                <c:pt idx="35">
                  <c:v>12.5</c:v>
                </c:pt>
                <c:pt idx="36">
                  <c:v>11.6</c:v>
                </c:pt>
                <c:pt idx="37">
                  <c:v>12.8</c:v>
                </c:pt>
                <c:pt idx="38">
                  <c:v>12.2</c:v>
                </c:pt>
                <c:pt idx="39">
                  <c:v>11.9</c:v>
                </c:pt>
                <c:pt idx="40">
                  <c:v>11.8</c:v>
                </c:pt>
                <c:pt idx="41">
                  <c:v>11.8</c:v>
                </c:pt>
                <c:pt idx="42">
                  <c:v>12.3</c:v>
                </c:pt>
                <c:pt idx="43">
                  <c:v>12.7</c:v>
                </c:pt>
                <c:pt idx="44">
                  <c:v>12.3</c:v>
                </c:pt>
                <c:pt idx="45">
                  <c:v>12.2</c:v>
                </c:pt>
                <c:pt idx="46">
                  <c:v>11.8</c:v>
                </c:pt>
                <c:pt idx="47">
                  <c:v>11.3</c:v>
                </c:pt>
                <c:pt idx="48">
                  <c:v>13.1</c:v>
                </c:pt>
                <c:pt idx="49">
                  <c:v>11.3</c:v>
                </c:pt>
                <c:pt idx="50">
                  <c:v>12.7</c:v>
                </c:pt>
                <c:pt idx="51">
                  <c:v>11.1</c:v>
                </c:pt>
                <c:pt idx="52">
                  <c:v>12.7</c:v>
                </c:pt>
                <c:pt idx="53">
                  <c:v>11.6</c:v>
                </c:pt>
                <c:pt idx="54">
                  <c:v>11.7</c:v>
                </c:pt>
                <c:pt idx="55">
                  <c:v>12.3</c:v>
                </c:pt>
                <c:pt idx="56">
                  <c:v>12.9</c:v>
                </c:pt>
                <c:pt idx="57">
                  <c:v>12.5</c:v>
                </c:pt>
                <c:pt idx="58">
                  <c:v>11.8</c:v>
                </c:pt>
                <c:pt idx="59">
                  <c:v>12</c:v>
                </c:pt>
                <c:pt idx="60">
                  <c:v>12.1</c:v>
                </c:pt>
                <c:pt idx="61">
                  <c:v>11.7</c:v>
                </c:pt>
                <c:pt idx="62">
                  <c:v>12.3</c:v>
                </c:pt>
                <c:pt idx="63">
                  <c:v>12.2</c:v>
                </c:pt>
                <c:pt idx="64">
                  <c:v>12.2</c:v>
                </c:pt>
                <c:pt idx="65">
                  <c:v>10.7</c:v>
                </c:pt>
                <c:pt idx="66">
                  <c:v>11.9</c:v>
                </c:pt>
                <c:pt idx="67">
                  <c:v>12</c:v>
                </c:pt>
                <c:pt idx="68">
                  <c:v>11.8</c:v>
                </c:pt>
                <c:pt idx="69">
                  <c:v>11.9</c:v>
                </c:pt>
                <c:pt idx="70">
                  <c:v>11.3</c:v>
                </c:pt>
                <c:pt idx="71">
                  <c:v>11.8</c:v>
                </c:pt>
                <c:pt idx="72">
                  <c:v>12.6</c:v>
                </c:pt>
                <c:pt idx="73">
                  <c:v>11.8</c:v>
                </c:pt>
                <c:pt idx="74">
                  <c:v>11.1</c:v>
                </c:pt>
                <c:pt idx="75">
                  <c:v>11.6</c:v>
                </c:pt>
                <c:pt idx="76">
                  <c:v>11.4</c:v>
                </c:pt>
                <c:pt idx="77">
                  <c:v>11.2</c:v>
                </c:pt>
                <c:pt idx="78">
                  <c:v>11.3</c:v>
                </c:pt>
                <c:pt idx="79">
                  <c:v>11.6</c:v>
                </c:pt>
                <c:pt idx="80">
                  <c:v>11.1</c:v>
                </c:pt>
                <c:pt idx="81">
                  <c:v>12</c:v>
                </c:pt>
                <c:pt idx="82">
                  <c:v>11.8</c:v>
                </c:pt>
                <c:pt idx="83">
                  <c:v>11.8</c:v>
                </c:pt>
                <c:pt idx="84">
                  <c:v>12.2</c:v>
                </c:pt>
                <c:pt idx="85">
                  <c:v>11.3</c:v>
                </c:pt>
                <c:pt idx="86">
                  <c:v>11.6</c:v>
                </c:pt>
                <c:pt idx="87">
                  <c:v>11</c:v>
                </c:pt>
                <c:pt idx="88">
                  <c:v>11.4</c:v>
                </c:pt>
                <c:pt idx="89">
                  <c:v>12</c:v>
                </c:pt>
                <c:pt idx="90">
                  <c:v>11.3</c:v>
                </c:pt>
                <c:pt idx="91">
                  <c:v>11.7</c:v>
                </c:pt>
                <c:pt idx="92">
                  <c:v>11.5</c:v>
                </c:pt>
                <c:pt idx="93">
                  <c:v>12.2</c:v>
                </c:pt>
                <c:pt idx="94">
                  <c:v>11.9</c:v>
                </c:pt>
                <c:pt idx="95">
                  <c:v>12.5</c:v>
                </c:pt>
                <c:pt idx="96">
                  <c:v>11.9</c:v>
                </c:pt>
                <c:pt idx="97">
                  <c:v>12</c:v>
                </c:pt>
                <c:pt idx="98">
                  <c:v>12</c:v>
                </c:pt>
                <c:pt idx="99">
                  <c:v>11.4</c:v>
                </c:pt>
                <c:pt idx="100">
                  <c:v>11.4</c:v>
                </c:pt>
                <c:pt idx="101">
                  <c:v>11.9</c:v>
                </c:pt>
                <c:pt idx="102">
                  <c:v>11.8</c:v>
                </c:pt>
                <c:pt idx="103">
                  <c:v>11.8</c:v>
                </c:pt>
                <c:pt idx="104">
                  <c:v>11.1</c:v>
                </c:pt>
                <c:pt idx="105">
                  <c:v>11.6</c:v>
                </c:pt>
                <c:pt idx="106">
                  <c:v>11.8</c:v>
                </c:pt>
                <c:pt idx="107">
                  <c:v>12.4</c:v>
                </c:pt>
                <c:pt idx="108">
                  <c:v>11.6</c:v>
                </c:pt>
                <c:pt idx="109">
                  <c:v>12.2</c:v>
                </c:pt>
                <c:pt idx="110">
                  <c:v>13.1</c:v>
                </c:pt>
                <c:pt idx="111">
                  <c:v>11.9</c:v>
                </c:pt>
                <c:pt idx="112">
                  <c:v>11.8</c:v>
                </c:pt>
                <c:pt idx="113">
                  <c:v>12.3</c:v>
                </c:pt>
                <c:pt idx="114">
                  <c:v>11.9</c:v>
                </c:pt>
                <c:pt idx="115">
                  <c:v>12.5</c:v>
                </c:pt>
                <c:pt idx="116">
                  <c:v>12.1</c:v>
                </c:pt>
                <c:pt idx="117">
                  <c:v>10.8</c:v>
                </c:pt>
                <c:pt idx="118">
                  <c:v>12.3</c:v>
                </c:pt>
                <c:pt idx="119">
                  <c:v>11.9</c:v>
                </c:pt>
                <c:pt idx="120">
                  <c:v>11.8</c:v>
                </c:pt>
                <c:pt idx="121">
                  <c:v>13</c:v>
                </c:pt>
                <c:pt idx="122">
                  <c:v>12.7</c:v>
                </c:pt>
                <c:pt idx="123">
                  <c:v>13.2</c:v>
                </c:pt>
                <c:pt idx="124">
                  <c:v>13.3</c:v>
                </c:pt>
                <c:pt idx="125">
                  <c:v>12.9</c:v>
                </c:pt>
                <c:pt idx="126">
                  <c:v>12.2</c:v>
                </c:pt>
                <c:pt idx="127">
                  <c:v>13.2</c:v>
                </c:pt>
                <c:pt idx="128">
                  <c:v>12.5</c:v>
                </c:pt>
                <c:pt idx="129">
                  <c:v>12.5</c:v>
                </c:pt>
                <c:pt idx="130">
                  <c:v>11.8</c:v>
                </c:pt>
                <c:pt idx="131">
                  <c:v>13</c:v>
                </c:pt>
                <c:pt idx="132">
                  <c:v>12.4</c:v>
                </c:pt>
                <c:pt idx="133">
                  <c:v>12.6</c:v>
                </c:pt>
                <c:pt idx="134">
                  <c:v>12.5</c:v>
                </c:pt>
                <c:pt idx="135">
                  <c:v>13.5</c:v>
                </c:pt>
                <c:pt idx="136">
                  <c:v>13</c:v>
                </c:pt>
                <c:pt idx="137">
                  <c:v>12</c:v>
                </c:pt>
                <c:pt idx="138">
                  <c:v>13.2</c:v>
                </c:pt>
                <c:pt idx="139">
                  <c:v>12.6</c:v>
                </c:pt>
                <c:pt idx="140">
                  <c:v>12.7</c:v>
                </c:pt>
                <c:pt idx="141">
                  <c:v>12.9</c:v>
                </c:pt>
                <c:pt idx="142">
                  <c:v>12.5</c:v>
                </c:pt>
                <c:pt idx="143">
                  <c:v>13.3</c:v>
                </c:pt>
                <c:pt idx="144">
                  <c:v>12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99264902"/>
        <c:axId val="63391933"/>
      </c:lineChart>
      <c:catAx>
        <c:axId val="9926490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63391933"/>
        <c:crosses val="autoZero"/>
        <c:auto val="1"/>
        <c:lblAlgn val="ctr"/>
        <c:lblOffset val="100"/>
        <c:noMultiLvlLbl val="0"/>
      </c:catAx>
      <c:valAx>
        <c:axId val="63391933"/>
        <c:scaling>
          <c:orientation val="minMax"/>
          <c:max val="13.75"/>
          <c:min val="10.4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99264902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5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PERIPHERAL TYPE SITES ETC - ANNUAL MINIMUM MINIMUMS</a:t>
            </a:r>
          </a:p>
        </c:rich>
      </c:tx>
      <c:layout>
        <c:manualLayout>
          <c:xMode val="edge"/>
          <c:yMode val="edge"/>
          <c:x val="0.327688692286425"/>
          <c:y val="0.0286339360401519"/>
        </c:manualLayout>
      </c:layout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ff"/>
            </a:solidFill>
            <a:ln w="288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0000ff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Sheet1!$A$212:$A$375</c:f>
              <c:strCache>
                <c:ptCount val="164"/>
                <c:pt idx="0">
                  <c:v>1862</c:v>
                </c:pt>
                <c:pt idx="1">
                  <c:v/>
                </c:pt>
                <c:pt idx="2">
                  <c:v/>
                </c:pt>
                <c:pt idx="3">
                  <c:v>1865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1870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1875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1880</c:v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>1885</c:v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>1890</c:v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>1895</c:v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>1900</c:v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>1905</c:v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>1910</c:v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1915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>1920</c:v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>1925</c:v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>1930</c:v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>1935</c:v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>1940</c:v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>1945</c:v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>1950</c:v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>1955</c:v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>1960</c:v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>1965</c:v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>1970</c:v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>1975</c:v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>1980</c:v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>1985</c:v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>1990</c:v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>1995</c:v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>2000</c:v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>2005</c:v>
                </c:pt>
                <c:pt idx="144">
                  <c:v/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>2010</c:v>
                </c:pt>
                <c:pt idx="149">
                  <c:v/>
                </c:pt>
                <c:pt idx="150">
                  <c:v/>
                </c:pt>
                <c:pt idx="151">
                  <c:v/>
                </c:pt>
                <c:pt idx="152">
                  <c:v/>
                </c:pt>
                <c:pt idx="153">
                  <c:v>2015</c:v>
                </c:pt>
                <c:pt idx="154">
                  <c:v/>
                </c:pt>
                <c:pt idx="155">
                  <c:v/>
                </c:pt>
                <c:pt idx="156">
                  <c:v/>
                </c:pt>
                <c:pt idx="157">
                  <c:v/>
                </c:pt>
                <c:pt idx="158">
                  <c:v>2020</c:v>
                </c:pt>
                <c:pt idx="159">
                  <c:v/>
                </c:pt>
                <c:pt idx="160">
                  <c:v/>
                </c:pt>
                <c:pt idx="161">
                  <c:v/>
                </c:pt>
                <c:pt idx="162">
                  <c:v/>
                </c:pt>
                <c:pt idx="163">
                  <c:v/>
                </c:pt>
              </c:strCache>
            </c:strRef>
          </c:cat>
          <c:val>
            <c:numRef>
              <c:f>Sheet1!$I$212:$I$375</c:f>
              <c:numCache>
                <c:formatCode>General</c:formatCode>
                <c:ptCount val="164"/>
                <c:pt idx="0">
                  <c:v>6.8</c:v>
                </c:pt>
                <c:pt idx="1">
                  <c:v>7.4</c:v>
                </c:pt>
                <c:pt idx="2">
                  <c:v>7.9</c:v>
                </c:pt>
                <c:pt idx="3">
                  <c:v>5.5</c:v>
                </c:pt>
                <c:pt idx="4">
                  <c:v>3.1</c:v>
                </c:pt>
                <c:pt idx="5">
                  <c:v>2.9</c:v>
                </c:pt>
                <c:pt idx="6">
                  <c:v>7.1</c:v>
                </c:pt>
                <c:pt idx="7">
                  <c:v>7.5</c:v>
                </c:pt>
                <c:pt idx="8">
                  <c:v>7.1</c:v>
                </c:pt>
                <c:pt idx="9">
                  <c:v>7.2</c:v>
                </c:pt>
                <c:pt idx="10">
                  <c:v>6.7</c:v>
                </c:pt>
                <c:pt idx="11">
                  <c:v>6.6</c:v>
                </c:pt>
                <c:pt idx="12">
                  <c:v>6.3</c:v>
                </c:pt>
                <c:pt idx="13">
                  <c:v>7.3</c:v>
                </c:pt>
                <c:pt idx="14">
                  <c:v>6.3</c:v>
                </c:pt>
                <c:pt idx="15">
                  <c:v>3.9</c:v>
                </c:pt>
                <c:pt idx="16">
                  <c:v>5.4</c:v>
                </c:pt>
                <c:pt idx="17">
                  <c:v>4</c:v>
                </c:pt>
                <c:pt idx="18">
                  <c:v>3.9</c:v>
                </c:pt>
                <c:pt idx="19">
                  <c:v>4.3</c:v>
                </c:pt>
                <c:pt idx="20">
                  <c:v>4.8</c:v>
                </c:pt>
                <c:pt idx="21">
                  <c:v>4.6</c:v>
                </c:pt>
                <c:pt idx="22">
                  <c:v>4.95</c:v>
                </c:pt>
                <c:pt idx="23">
                  <c:v>3.2</c:v>
                </c:pt>
                <c:pt idx="24">
                  <c:v>2.9</c:v>
                </c:pt>
                <c:pt idx="25">
                  <c:v>6.2</c:v>
                </c:pt>
                <c:pt idx="26">
                  <c:v>4.9</c:v>
                </c:pt>
                <c:pt idx="27">
                  <c:v>6.1</c:v>
                </c:pt>
                <c:pt idx="28">
                  <c:v>5.6</c:v>
                </c:pt>
                <c:pt idx="29">
                  <c:v>6.4</c:v>
                </c:pt>
                <c:pt idx="30">
                  <c:v>4.9</c:v>
                </c:pt>
                <c:pt idx="31">
                  <c:v>5.4</c:v>
                </c:pt>
                <c:pt idx="32">
                  <c:v>5</c:v>
                </c:pt>
                <c:pt idx="33">
                  <c:v>2.9</c:v>
                </c:pt>
                <c:pt idx="34">
                  <c:v>3.8</c:v>
                </c:pt>
                <c:pt idx="35">
                  <c:v>5.1</c:v>
                </c:pt>
                <c:pt idx="36">
                  <c:v>4.5</c:v>
                </c:pt>
                <c:pt idx="37">
                  <c:v>4.6</c:v>
                </c:pt>
                <c:pt idx="38">
                  <c:v>4.5</c:v>
                </c:pt>
                <c:pt idx="39">
                  <c:v>3.1</c:v>
                </c:pt>
                <c:pt idx="40">
                  <c:v>3.2</c:v>
                </c:pt>
                <c:pt idx="41">
                  <c:v>2.9</c:v>
                </c:pt>
                <c:pt idx="42">
                  <c:v>2.7</c:v>
                </c:pt>
                <c:pt idx="43">
                  <c:v>4.2</c:v>
                </c:pt>
                <c:pt idx="44">
                  <c:v>5.6</c:v>
                </c:pt>
                <c:pt idx="45">
                  <c:v>4</c:v>
                </c:pt>
                <c:pt idx="46">
                  <c:v>5.1</c:v>
                </c:pt>
                <c:pt idx="47">
                  <c:v>5.8</c:v>
                </c:pt>
                <c:pt idx="48">
                  <c:v>6.5</c:v>
                </c:pt>
                <c:pt idx="49">
                  <c:v>5.4</c:v>
                </c:pt>
                <c:pt idx="50">
                  <c:v>6.5</c:v>
                </c:pt>
                <c:pt idx="51">
                  <c:v>5.5</c:v>
                </c:pt>
                <c:pt idx="52">
                  <c:v>5.2</c:v>
                </c:pt>
                <c:pt idx="53">
                  <c:v>5.6</c:v>
                </c:pt>
                <c:pt idx="54">
                  <c:v>5.7</c:v>
                </c:pt>
                <c:pt idx="55">
                  <c:v>4.9</c:v>
                </c:pt>
                <c:pt idx="56">
                  <c:v>4.9</c:v>
                </c:pt>
                <c:pt idx="57">
                  <c:v>4.8</c:v>
                </c:pt>
                <c:pt idx="58">
                  <c:v>5.4</c:v>
                </c:pt>
                <c:pt idx="59">
                  <c:v>5.4</c:v>
                </c:pt>
                <c:pt idx="60">
                  <c:v>6</c:v>
                </c:pt>
                <c:pt idx="61">
                  <c:v>5.7</c:v>
                </c:pt>
                <c:pt idx="62">
                  <c:v>5.2</c:v>
                </c:pt>
                <c:pt idx="63">
                  <c:v>5.7</c:v>
                </c:pt>
                <c:pt idx="64">
                  <c:v>7</c:v>
                </c:pt>
                <c:pt idx="65">
                  <c:v>4.9</c:v>
                </c:pt>
                <c:pt idx="66">
                  <c:v>7.3</c:v>
                </c:pt>
                <c:pt idx="67">
                  <c:v>4.8</c:v>
                </c:pt>
                <c:pt idx="68">
                  <c:v>7</c:v>
                </c:pt>
                <c:pt idx="69">
                  <c:v>6.7</c:v>
                </c:pt>
                <c:pt idx="70">
                  <c:v>6</c:v>
                </c:pt>
                <c:pt idx="71">
                  <c:v>4.5</c:v>
                </c:pt>
                <c:pt idx="72">
                  <c:v>7.3</c:v>
                </c:pt>
                <c:pt idx="73">
                  <c:v>5.8</c:v>
                </c:pt>
                <c:pt idx="74">
                  <c:v>6</c:v>
                </c:pt>
                <c:pt idx="75">
                  <c:v>4.7</c:v>
                </c:pt>
                <c:pt idx="76">
                  <c:v>5.2</c:v>
                </c:pt>
                <c:pt idx="77">
                  <c:v>5</c:v>
                </c:pt>
                <c:pt idx="78">
                  <c:v>6.4</c:v>
                </c:pt>
                <c:pt idx="79">
                  <c:v>6</c:v>
                </c:pt>
                <c:pt idx="80">
                  <c:v>6.3</c:v>
                </c:pt>
                <c:pt idx="81">
                  <c:v>4.7</c:v>
                </c:pt>
                <c:pt idx="82">
                  <c:v>5.1</c:v>
                </c:pt>
                <c:pt idx="83">
                  <c:v>5.1</c:v>
                </c:pt>
                <c:pt idx="84">
                  <c:v>6.1</c:v>
                </c:pt>
                <c:pt idx="85">
                  <c:v>6.4</c:v>
                </c:pt>
                <c:pt idx="86">
                  <c:v>4.9</c:v>
                </c:pt>
                <c:pt idx="87">
                  <c:v>5.7</c:v>
                </c:pt>
                <c:pt idx="88">
                  <c:v>6.7</c:v>
                </c:pt>
                <c:pt idx="89">
                  <c:v>5.7</c:v>
                </c:pt>
                <c:pt idx="90">
                  <c:v>5.9</c:v>
                </c:pt>
                <c:pt idx="91">
                  <c:v>5.2</c:v>
                </c:pt>
                <c:pt idx="92">
                  <c:v>5.5</c:v>
                </c:pt>
                <c:pt idx="93">
                  <c:v>5.6</c:v>
                </c:pt>
                <c:pt idx="94">
                  <c:v>5.4</c:v>
                </c:pt>
                <c:pt idx="95">
                  <c:v>5.1</c:v>
                </c:pt>
                <c:pt idx="96">
                  <c:v>5.4</c:v>
                </c:pt>
                <c:pt idx="97">
                  <c:v>4.3</c:v>
                </c:pt>
                <c:pt idx="98">
                  <c:v>5.1</c:v>
                </c:pt>
                <c:pt idx="99">
                  <c:v>6.1</c:v>
                </c:pt>
                <c:pt idx="100">
                  <c:v>5.5</c:v>
                </c:pt>
                <c:pt idx="101">
                  <c:v>5.7</c:v>
                </c:pt>
                <c:pt idx="102">
                  <c:v>5.8</c:v>
                </c:pt>
                <c:pt idx="103">
                  <c:v>4.5</c:v>
                </c:pt>
                <c:pt idx="104">
                  <c:v>1.5</c:v>
                </c:pt>
                <c:pt idx="105">
                  <c:v>5.5</c:v>
                </c:pt>
                <c:pt idx="106">
                  <c:v>3.5</c:v>
                </c:pt>
                <c:pt idx="107">
                  <c:v>6.9</c:v>
                </c:pt>
                <c:pt idx="108">
                  <c:v>4.9</c:v>
                </c:pt>
                <c:pt idx="109">
                  <c:v>4.5</c:v>
                </c:pt>
                <c:pt idx="110">
                  <c:v>5.7</c:v>
                </c:pt>
                <c:pt idx="111">
                  <c:v>6.9</c:v>
                </c:pt>
                <c:pt idx="112">
                  <c:v>6.7</c:v>
                </c:pt>
                <c:pt idx="113">
                  <c:v>6.7</c:v>
                </c:pt>
                <c:pt idx="114">
                  <c:v>5.8</c:v>
                </c:pt>
                <c:pt idx="115">
                  <c:v>4.5</c:v>
                </c:pt>
                <c:pt idx="116">
                  <c:v>5</c:v>
                </c:pt>
                <c:pt idx="117">
                  <c:v>5.4</c:v>
                </c:pt>
                <c:pt idx="118">
                  <c:v>6</c:v>
                </c:pt>
                <c:pt idx="119">
                  <c:v>5.4</c:v>
                </c:pt>
                <c:pt idx="120">
                  <c:v>5.1</c:v>
                </c:pt>
                <c:pt idx="121">
                  <c:v>5.5</c:v>
                </c:pt>
                <c:pt idx="122">
                  <c:v>6.5</c:v>
                </c:pt>
                <c:pt idx="123">
                  <c:v>6</c:v>
                </c:pt>
                <c:pt idx="124">
                  <c:v>5.8</c:v>
                </c:pt>
                <c:pt idx="125">
                  <c:v>5.5</c:v>
                </c:pt>
                <c:pt idx="126">
                  <c:v>7.3</c:v>
                </c:pt>
                <c:pt idx="127">
                  <c:v>6.6</c:v>
                </c:pt>
                <c:pt idx="128">
                  <c:v>7.1</c:v>
                </c:pt>
                <c:pt idx="129">
                  <c:v>6.6</c:v>
                </c:pt>
                <c:pt idx="130">
                  <c:v>6</c:v>
                </c:pt>
                <c:pt idx="131">
                  <c:v>5.73333333333333</c:v>
                </c:pt>
                <c:pt idx="132">
                  <c:v>4.2</c:v>
                </c:pt>
                <c:pt idx="133">
                  <c:v>4.3</c:v>
                </c:pt>
                <c:pt idx="134">
                  <c:v>5.9</c:v>
                </c:pt>
                <c:pt idx="135">
                  <c:v>4</c:v>
                </c:pt>
                <c:pt idx="136">
                  <c:v>3.9</c:v>
                </c:pt>
                <c:pt idx="137">
                  <c:v>4.9</c:v>
                </c:pt>
                <c:pt idx="138">
                  <c:v>5.5</c:v>
                </c:pt>
                <c:pt idx="139">
                  <c:v>4.3</c:v>
                </c:pt>
                <c:pt idx="140">
                  <c:v>4.8</c:v>
                </c:pt>
                <c:pt idx="141">
                  <c:v>6.2</c:v>
                </c:pt>
                <c:pt idx="142">
                  <c:v>5.9</c:v>
                </c:pt>
                <c:pt idx="143">
                  <c:v>6.3</c:v>
                </c:pt>
                <c:pt idx="144">
                  <c:v>2.6</c:v>
                </c:pt>
                <c:pt idx="145">
                  <c:v>5.2</c:v>
                </c:pt>
                <c:pt idx="146">
                  <c:v>4.7</c:v>
                </c:pt>
                <c:pt idx="147">
                  <c:v>6.6</c:v>
                </c:pt>
                <c:pt idx="148">
                  <c:v>5.1</c:v>
                </c:pt>
                <c:pt idx="149">
                  <c:v>5.5</c:v>
                </c:pt>
                <c:pt idx="150">
                  <c:v>5.2</c:v>
                </c:pt>
                <c:pt idx="151">
                  <c:v>7.5</c:v>
                </c:pt>
                <c:pt idx="152">
                  <c:v>4.2</c:v>
                </c:pt>
                <c:pt idx="153">
                  <c:v>4.8</c:v>
                </c:pt>
                <c:pt idx="154">
                  <c:v>5.4</c:v>
                </c:pt>
                <c:pt idx="155">
                  <c:v>3</c:v>
                </c:pt>
                <c:pt idx="156">
                  <c:v>4.5</c:v>
                </c:pt>
                <c:pt idx="157">
                  <c:v>4.6</c:v>
                </c:pt>
                <c:pt idx="158">
                  <c:v>4.2</c:v>
                </c:pt>
                <c:pt idx="159">
                  <c:v>6.8</c:v>
                </c:pt>
                <c:pt idx="160">
                  <c:v>5.3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26007302"/>
        <c:axId val="40903491"/>
      </c:lineChart>
      <c:catAx>
        <c:axId val="2600730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40903491"/>
        <c:crosses val="autoZero"/>
        <c:auto val="1"/>
        <c:lblAlgn val="ctr"/>
        <c:lblOffset val="100"/>
        <c:noMultiLvlLbl val="0"/>
      </c:catAx>
      <c:valAx>
        <c:axId val="40903491"/>
        <c:scaling>
          <c:orientation val="minMax"/>
          <c:max val="8"/>
          <c:min val="1.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26007302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5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PERIPHERAL TYPE SITES ETC - ANNUAL MIDPOINT BETWEEN MAXIMUM MINIMUMS AND 
MINIMUM MINIMUMS TRENDLINE  </a:t>
            </a:r>
          </a:p>
        </c:rich>
      </c:tx>
      <c:layout>
        <c:manualLayout>
          <c:xMode val="edge"/>
          <c:yMode val="edge"/>
          <c:x val="0.136001290203668"/>
          <c:y val="0.0286339360401519"/>
        </c:manualLayout>
      </c:layout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468a1a"/>
            </a:solidFill>
            <a:ln w="28800">
              <a:solidFill>
                <a:srgbClr val="468a1a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468a1a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Sheet1!$A$212:$A$375</c:f>
              <c:strCache>
                <c:ptCount val="164"/>
                <c:pt idx="0">
                  <c:v>1862</c:v>
                </c:pt>
                <c:pt idx="1">
                  <c:v/>
                </c:pt>
                <c:pt idx="2">
                  <c:v/>
                </c:pt>
                <c:pt idx="3">
                  <c:v>1865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1870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1875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1880</c:v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>1885</c:v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>1890</c:v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>1895</c:v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>1900</c:v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>1905</c:v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>1910</c:v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1915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>1920</c:v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>1925</c:v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>1930</c:v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>1935</c:v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>1940</c:v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>1945</c:v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>1950</c:v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>1955</c:v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>1960</c:v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>1965</c:v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>1970</c:v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>1975</c:v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>1980</c:v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>1985</c:v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>1990</c:v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>1995</c:v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>2000</c:v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>2005</c:v>
                </c:pt>
                <c:pt idx="144">
                  <c:v/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>2010</c:v>
                </c:pt>
                <c:pt idx="149">
                  <c:v/>
                </c:pt>
                <c:pt idx="150">
                  <c:v/>
                </c:pt>
                <c:pt idx="151">
                  <c:v/>
                </c:pt>
                <c:pt idx="152">
                  <c:v/>
                </c:pt>
                <c:pt idx="153">
                  <c:v>2015</c:v>
                </c:pt>
                <c:pt idx="154">
                  <c:v/>
                </c:pt>
                <c:pt idx="155">
                  <c:v/>
                </c:pt>
                <c:pt idx="156">
                  <c:v/>
                </c:pt>
                <c:pt idx="157">
                  <c:v/>
                </c:pt>
                <c:pt idx="158">
                  <c:v>2020</c:v>
                </c:pt>
                <c:pt idx="159">
                  <c:v/>
                </c:pt>
                <c:pt idx="160">
                  <c:v/>
                </c:pt>
                <c:pt idx="161">
                  <c:v/>
                </c:pt>
                <c:pt idx="162">
                  <c:v/>
                </c:pt>
                <c:pt idx="163">
                  <c:v/>
                </c:pt>
              </c:strCache>
            </c:strRef>
          </c:cat>
          <c:val>
            <c:numRef>
              <c:f>Sheet1!$J$212:$J$375</c:f>
              <c:numCache>
                <c:formatCode>General</c:formatCode>
                <c:ptCount val="164"/>
                <c:pt idx="0">
                  <c:v>13.25</c:v>
                </c:pt>
                <c:pt idx="1">
                  <c:v>13.75</c:v>
                </c:pt>
                <c:pt idx="2">
                  <c:v>13.35</c:v>
                </c:pt>
                <c:pt idx="3">
                  <c:v>12.3</c:v>
                </c:pt>
                <c:pt idx="4">
                  <c:v>10.7166666666667</c:v>
                </c:pt>
                <c:pt idx="5">
                  <c:v>10.4</c:v>
                </c:pt>
                <c:pt idx="6">
                  <c:v>12.7</c:v>
                </c:pt>
                <c:pt idx="7">
                  <c:v>13.4</c:v>
                </c:pt>
                <c:pt idx="8">
                  <c:v>13</c:v>
                </c:pt>
                <c:pt idx="9">
                  <c:v>13.5</c:v>
                </c:pt>
                <c:pt idx="10">
                  <c:v>13.15</c:v>
                </c:pt>
                <c:pt idx="11">
                  <c:v>13.05</c:v>
                </c:pt>
                <c:pt idx="12">
                  <c:v>12.7</c:v>
                </c:pt>
                <c:pt idx="13">
                  <c:v>13.85</c:v>
                </c:pt>
                <c:pt idx="14">
                  <c:v>12.85</c:v>
                </c:pt>
                <c:pt idx="15">
                  <c:v>11</c:v>
                </c:pt>
                <c:pt idx="16">
                  <c:v>13.55</c:v>
                </c:pt>
                <c:pt idx="17">
                  <c:v>11.35</c:v>
                </c:pt>
                <c:pt idx="18">
                  <c:v>11.35</c:v>
                </c:pt>
                <c:pt idx="19">
                  <c:v>11.05</c:v>
                </c:pt>
                <c:pt idx="20">
                  <c:v>12.2</c:v>
                </c:pt>
                <c:pt idx="21">
                  <c:v>11.35</c:v>
                </c:pt>
                <c:pt idx="22">
                  <c:v>11.775</c:v>
                </c:pt>
                <c:pt idx="23">
                  <c:v>11.4</c:v>
                </c:pt>
                <c:pt idx="24">
                  <c:v>11.1</c:v>
                </c:pt>
                <c:pt idx="25">
                  <c:v>13.7</c:v>
                </c:pt>
                <c:pt idx="26">
                  <c:v>11.85</c:v>
                </c:pt>
                <c:pt idx="27">
                  <c:v>13.15</c:v>
                </c:pt>
                <c:pt idx="28">
                  <c:v>12.4</c:v>
                </c:pt>
                <c:pt idx="29">
                  <c:v>12.85</c:v>
                </c:pt>
                <c:pt idx="30">
                  <c:v>12.3</c:v>
                </c:pt>
                <c:pt idx="31">
                  <c:v>12.3</c:v>
                </c:pt>
                <c:pt idx="32">
                  <c:v>12.65</c:v>
                </c:pt>
                <c:pt idx="33">
                  <c:v>11.25</c:v>
                </c:pt>
                <c:pt idx="34">
                  <c:v>12.45</c:v>
                </c:pt>
                <c:pt idx="35">
                  <c:v>12.1</c:v>
                </c:pt>
                <c:pt idx="36">
                  <c:v>12.3</c:v>
                </c:pt>
                <c:pt idx="37">
                  <c:v>12.05</c:v>
                </c:pt>
                <c:pt idx="38">
                  <c:v>11.95</c:v>
                </c:pt>
                <c:pt idx="39">
                  <c:v>11.45</c:v>
                </c:pt>
                <c:pt idx="40">
                  <c:v>11.15</c:v>
                </c:pt>
                <c:pt idx="41">
                  <c:v>11.6</c:v>
                </c:pt>
                <c:pt idx="42">
                  <c:v>10.8</c:v>
                </c:pt>
                <c:pt idx="43">
                  <c:v>11.9</c:v>
                </c:pt>
                <c:pt idx="44">
                  <c:v>12.75</c:v>
                </c:pt>
                <c:pt idx="45">
                  <c:v>13.25</c:v>
                </c:pt>
                <c:pt idx="46">
                  <c:v>13.8</c:v>
                </c:pt>
                <c:pt idx="47">
                  <c:v>13.8</c:v>
                </c:pt>
                <c:pt idx="48">
                  <c:v>14.65</c:v>
                </c:pt>
                <c:pt idx="49">
                  <c:v>14.45</c:v>
                </c:pt>
                <c:pt idx="50">
                  <c:v>14.45</c:v>
                </c:pt>
                <c:pt idx="51">
                  <c:v>13.9</c:v>
                </c:pt>
                <c:pt idx="52">
                  <c:v>13.85</c:v>
                </c:pt>
                <c:pt idx="53">
                  <c:v>14.025</c:v>
                </c:pt>
                <c:pt idx="54">
                  <c:v>14.25</c:v>
                </c:pt>
                <c:pt idx="55">
                  <c:v>13.65</c:v>
                </c:pt>
                <c:pt idx="56">
                  <c:v>13.5</c:v>
                </c:pt>
                <c:pt idx="57">
                  <c:v>13.7</c:v>
                </c:pt>
                <c:pt idx="58">
                  <c:v>14</c:v>
                </c:pt>
                <c:pt idx="59">
                  <c:v>15.6</c:v>
                </c:pt>
                <c:pt idx="60">
                  <c:v>15.95</c:v>
                </c:pt>
                <c:pt idx="61">
                  <c:v>15.7</c:v>
                </c:pt>
                <c:pt idx="62">
                  <c:v>15.7</c:v>
                </c:pt>
                <c:pt idx="63">
                  <c:v>15.55</c:v>
                </c:pt>
                <c:pt idx="64">
                  <c:v>16.35</c:v>
                </c:pt>
                <c:pt idx="65">
                  <c:v>15.25</c:v>
                </c:pt>
                <c:pt idx="66">
                  <c:v>16.6</c:v>
                </c:pt>
                <c:pt idx="67">
                  <c:v>15.4</c:v>
                </c:pt>
                <c:pt idx="68">
                  <c:v>16.35</c:v>
                </c:pt>
                <c:pt idx="69">
                  <c:v>16.55</c:v>
                </c:pt>
                <c:pt idx="70">
                  <c:v>15.7</c:v>
                </c:pt>
                <c:pt idx="71">
                  <c:v>15.15</c:v>
                </c:pt>
                <c:pt idx="72">
                  <c:v>16.65</c:v>
                </c:pt>
                <c:pt idx="73">
                  <c:v>16</c:v>
                </c:pt>
                <c:pt idx="74">
                  <c:v>16</c:v>
                </c:pt>
                <c:pt idx="75">
                  <c:v>15.45</c:v>
                </c:pt>
                <c:pt idx="76">
                  <c:v>15.5</c:v>
                </c:pt>
                <c:pt idx="77">
                  <c:v>15.3</c:v>
                </c:pt>
                <c:pt idx="78">
                  <c:v>16.2</c:v>
                </c:pt>
                <c:pt idx="79">
                  <c:v>16.1</c:v>
                </c:pt>
                <c:pt idx="80">
                  <c:v>16</c:v>
                </c:pt>
                <c:pt idx="81">
                  <c:v>15.3</c:v>
                </c:pt>
                <c:pt idx="82">
                  <c:v>15.75</c:v>
                </c:pt>
                <c:pt idx="83">
                  <c:v>15.3</c:v>
                </c:pt>
                <c:pt idx="84">
                  <c:v>16</c:v>
                </c:pt>
                <c:pt idx="85">
                  <c:v>16.2</c:v>
                </c:pt>
                <c:pt idx="86">
                  <c:v>15.25</c:v>
                </c:pt>
                <c:pt idx="87">
                  <c:v>15.7</c:v>
                </c:pt>
                <c:pt idx="88">
                  <c:v>16.35</c:v>
                </c:pt>
                <c:pt idx="89">
                  <c:v>15.85</c:v>
                </c:pt>
                <c:pt idx="90">
                  <c:v>16.05</c:v>
                </c:pt>
                <c:pt idx="91">
                  <c:v>15.65</c:v>
                </c:pt>
                <c:pt idx="92">
                  <c:v>15.85</c:v>
                </c:pt>
                <c:pt idx="93">
                  <c:v>15.55</c:v>
                </c:pt>
                <c:pt idx="94">
                  <c:v>15.6</c:v>
                </c:pt>
                <c:pt idx="95">
                  <c:v>15.15</c:v>
                </c:pt>
                <c:pt idx="96">
                  <c:v>15.65</c:v>
                </c:pt>
                <c:pt idx="97">
                  <c:v>15.25</c:v>
                </c:pt>
                <c:pt idx="98">
                  <c:v>15.4</c:v>
                </c:pt>
                <c:pt idx="99">
                  <c:v>15.9</c:v>
                </c:pt>
                <c:pt idx="100">
                  <c:v>15.85</c:v>
                </c:pt>
                <c:pt idx="101">
                  <c:v>15.65</c:v>
                </c:pt>
                <c:pt idx="102">
                  <c:v>16.2</c:v>
                </c:pt>
                <c:pt idx="103">
                  <c:v>14.9</c:v>
                </c:pt>
                <c:pt idx="104">
                  <c:v>13.7</c:v>
                </c:pt>
                <c:pt idx="105">
                  <c:v>15.6</c:v>
                </c:pt>
                <c:pt idx="106">
                  <c:v>14.5</c:v>
                </c:pt>
                <c:pt idx="107">
                  <c:v>16.5</c:v>
                </c:pt>
                <c:pt idx="108">
                  <c:v>15.4</c:v>
                </c:pt>
                <c:pt idx="109">
                  <c:v>15.3</c:v>
                </c:pt>
                <c:pt idx="110">
                  <c:v>15.6</c:v>
                </c:pt>
                <c:pt idx="111">
                  <c:v>16.7</c:v>
                </c:pt>
                <c:pt idx="112">
                  <c:v>16</c:v>
                </c:pt>
                <c:pt idx="113">
                  <c:v>16.3</c:v>
                </c:pt>
                <c:pt idx="114">
                  <c:v>16.4</c:v>
                </c:pt>
                <c:pt idx="115">
                  <c:v>15.45</c:v>
                </c:pt>
                <c:pt idx="116">
                  <c:v>15.4</c:v>
                </c:pt>
                <c:pt idx="117">
                  <c:v>15.6</c:v>
                </c:pt>
                <c:pt idx="118">
                  <c:v>16.25</c:v>
                </c:pt>
                <c:pt idx="119">
                  <c:v>15.8</c:v>
                </c:pt>
                <c:pt idx="120">
                  <c:v>15.7</c:v>
                </c:pt>
                <c:pt idx="121">
                  <c:v>15.65</c:v>
                </c:pt>
                <c:pt idx="122">
                  <c:v>16.3</c:v>
                </c:pt>
                <c:pt idx="123">
                  <c:v>16</c:v>
                </c:pt>
                <c:pt idx="124">
                  <c:v>16</c:v>
                </c:pt>
                <c:pt idx="125">
                  <c:v>15.9</c:v>
                </c:pt>
                <c:pt idx="126">
                  <c:v>16.8</c:v>
                </c:pt>
                <c:pt idx="127">
                  <c:v>16.15</c:v>
                </c:pt>
                <c:pt idx="128">
                  <c:v>16.85</c:v>
                </c:pt>
                <c:pt idx="129">
                  <c:v>16.4</c:v>
                </c:pt>
                <c:pt idx="130">
                  <c:v>16.15</c:v>
                </c:pt>
                <c:pt idx="131">
                  <c:v>15.7166666666667</c:v>
                </c:pt>
                <c:pt idx="132">
                  <c:v>15.55</c:v>
                </c:pt>
                <c:pt idx="133">
                  <c:v>15.35</c:v>
                </c:pt>
                <c:pt idx="134">
                  <c:v>16.05</c:v>
                </c:pt>
                <c:pt idx="135">
                  <c:v>15.1</c:v>
                </c:pt>
                <c:pt idx="136">
                  <c:v>15.3</c:v>
                </c:pt>
                <c:pt idx="137">
                  <c:v>15.45</c:v>
                </c:pt>
                <c:pt idx="138">
                  <c:v>15.65</c:v>
                </c:pt>
                <c:pt idx="139">
                  <c:v>15.55</c:v>
                </c:pt>
                <c:pt idx="140">
                  <c:v>15.9</c:v>
                </c:pt>
                <c:pt idx="141">
                  <c:v>16.3</c:v>
                </c:pt>
                <c:pt idx="142">
                  <c:v>16.35</c:v>
                </c:pt>
                <c:pt idx="143">
                  <c:v>16.425</c:v>
                </c:pt>
                <c:pt idx="144">
                  <c:v>14.25</c:v>
                </c:pt>
                <c:pt idx="145">
                  <c:v>15.6</c:v>
                </c:pt>
                <c:pt idx="146">
                  <c:v>15.8</c:v>
                </c:pt>
                <c:pt idx="147">
                  <c:v>16.4</c:v>
                </c:pt>
                <c:pt idx="148">
                  <c:v>16</c:v>
                </c:pt>
                <c:pt idx="149">
                  <c:v>16</c:v>
                </c:pt>
                <c:pt idx="150">
                  <c:v>15.7</c:v>
                </c:pt>
                <c:pt idx="151">
                  <c:v>16.9</c:v>
                </c:pt>
                <c:pt idx="152">
                  <c:v>15.25</c:v>
                </c:pt>
                <c:pt idx="153">
                  <c:v>15.55</c:v>
                </c:pt>
                <c:pt idx="154">
                  <c:v>16.3</c:v>
                </c:pt>
                <c:pt idx="155">
                  <c:v>14.9</c:v>
                </c:pt>
                <c:pt idx="156">
                  <c:v>15.4</c:v>
                </c:pt>
                <c:pt idx="157">
                  <c:v>15.35</c:v>
                </c:pt>
                <c:pt idx="158">
                  <c:v>15.9</c:v>
                </c:pt>
                <c:pt idx="159">
                  <c:v>16.6</c:v>
                </c:pt>
                <c:pt idx="160">
                  <c:v>16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48202731"/>
        <c:axId val="98903833"/>
      </c:lineChart>
      <c:catAx>
        <c:axId val="4820273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98903833"/>
        <c:crosses val="autoZero"/>
        <c:auto val="1"/>
        <c:lblAlgn val="ctr"/>
        <c:lblOffset val="100"/>
        <c:noMultiLvlLbl val="0"/>
      </c:catAx>
      <c:valAx>
        <c:axId val="98903833"/>
        <c:scaling>
          <c:orientation val="minMax"/>
          <c:max val="17"/>
          <c:min val="1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48202731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5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PERIPHERAL TYPE SITES ETC - ANNUAL MAXIMUM MEDIANS</a:t>
            </a:r>
          </a:p>
        </c:rich>
      </c:tx>
      <c:layout>
        <c:manualLayout>
          <c:xMode val="edge"/>
          <c:yMode val="edge"/>
          <c:x val="0.327688692286425"/>
          <c:y val="0.0286339360401519"/>
        </c:manualLayout>
      </c:layout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468a1a"/>
            </a:solidFill>
            <a:ln w="28800">
              <a:solidFill>
                <a:srgbClr val="468a1a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468a1a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Sheet1!$A$47:$A$175</c:f>
              <c:strCache>
                <c:ptCount val="12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>1900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1905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1910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1915</c:v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>1920</c:v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>1925</c:v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>1930</c:v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>1935</c:v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>1940</c:v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>1945</c:v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1950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>1955</c:v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>1960</c:v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>1965</c:v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>1970</c:v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>1975</c:v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>1980</c:v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>1985</c:v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>1990</c:v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>1995</c:v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>2000</c:v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>2005</c:v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>2010</c:v>
                </c:pt>
                <c:pt idx="114">
                  <c:v>V</c:v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>2015</c:v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>2020</c:v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</c:strCache>
            </c:strRef>
          </c:cat>
          <c:val>
            <c:numRef>
              <c:f>Sheet1!$H$47:$H$175</c:f>
              <c:numCache>
                <c:formatCode>General</c:formatCode>
                <c:ptCount val="129"/>
                <c:pt idx="0">
                  <c:v>19.85</c:v>
                </c:pt>
                <c:pt idx="1">
                  <c:v>19.6</c:v>
                </c:pt>
                <c:pt idx="2">
                  <c:v>19.1</c:v>
                </c:pt>
                <c:pt idx="3">
                  <c:v>18.75</c:v>
                </c:pt>
                <c:pt idx="4">
                  <c:v>20.2</c:v>
                </c:pt>
                <c:pt idx="5">
                  <c:v>19</c:v>
                </c:pt>
                <c:pt idx="6">
                  <c:v>19</c:v>
                </c:pt>
                <c:pt idx="7">
                  <c:v>19.05</c:v>
                </c:pt>
                <c:pt idx="8">
                  <c:v>18.55</c:v>
                </c:pt>
                <c:pt idx="9">
                  <c:v>18.85</c:v>
                </c:pt>
                <c:pt idx="10">
                  <c:v>19.8</c:v>
                </c:pt>
                <c:pt idx="11">
                  <c:v>19.9</c:v>
                </c:pt>
                <c:pt idx="12">
                  <c:v>18.6</c:v>
                </c:pt>
                <c:pt idx="13">
                  <c:v>20.3</c:v>
                </c:pt>
                <c:pt idx="14">
                  <c:v>19.8</c:v>
                </c:pt>
                <c:pt idx="15">
                  <c:v>20.15</c:v>
                </c:pt>
                <c:pt idx="16">
                  <c:v>19.9</c:v>
                </c:pt>
                <c:pt idx="17">
                  <c:v>20.15</c:v>
                </c:pt>
                <c:pt idx="18">
                  <c:v>20</c:v>
                </c:pt>
                <c:pt idx="19">
                  <c:v>19.7</c:v>
                </c:pt>
                <c:pt idx="20">
                  <c:v>19.45</c:v>
                </c:pt>
                <c:pt idx="21">
                  <c:v>19.9</c:v>
                </c:pt>
                <c:pt idx="22">
                  <c:v>20.05</c:v>
                </c:pt>
                <c:pt idx="23">
                  <c:v>19.4</c:v>
                </c:pt>
                <c:pt idx="24">
                  <c:v>20.75</c:v>
                </c:pt>
                <c:pt idx="25">
                  <c:v>20.55</c:v>
                </c:pt>
                <c:pt idx="26">
                  <c:v>20.15</c:v>
                </c:pt>
                <c:pt idx="27">
                  <c:v>19.8</c:v>
                </c:pt>
                <c:pt idx="28">
                  <c:v>19.45</c:v>
                </c:pt>
                <c:pt idx="29">
                  <c:v>20.5</c:v>
                </c:pt>
                <c:pt idx="30">
                  <c:v>19.95</c:v>
                </c:pt>
                <c:pt idx="31">
                  <c:v>20.8</c:v>
                </c:pt>
                <c:pt idx="32">
                  <c:v>19.65</c:v>
                </c:pt>
                <c:pt idx="33">
                  <c:v>20.3</c:v>
                </c:pt>
                <c:pt idx="34">
                  <c:v>20</c:v>
                </c:pt>
                <c:pt idx="35">
                  <c:v>19.6</c:v>
                </c:pt>
                <c:pt idx="36">
                  <c:v>19.5</c:v>
                </c:pt>
                <c:pt idx="37">
                  <c:v>20.6</c:v>
                </c:pt>
                <c:pt idx="38">
                  <c:v>19.85</c:v>
                </c:pt>
                <c:pt idx="39">
                  <c:v>20.35</c:v>
                </c:pt>
                <c:pt idx="40">
                  <c:v>19.9</c:v>
                </c:pt>
                <c:pt idx="41">
                  <c:v>20.25</c:v>
                </c:pt>
                <c:pt idx="42">
                  <c:v>20.25</c:v>
                </c:pt>
                <c:pt idx="43">
                  <c:v>20.55</c:v>
                </c:pt>
                <c:pt idx="44">
                  <c:v>20.35</c:v>
                </c:pt>
                <c:pt idx="45">
                  <c:v>20.5</c:v>
                </c:pt>
                <c:pt idx="46">
                  <c:v>20.05</c:v>
                </c:pt>
                <c:pt idx="47">
                  <c:v>20.65</c:v>
                </c:pt>
                <c:pt idx="48">
                  <c:v>19.7</c:v>
                </c:pt>
                <c:pt idx="49">
                  <c:v>19.85</c:v>
                </c:pt>
                <c:pt idx="50">
                  <c:v>20.5</c:v>
                </c:pt>
                <c:pt idx="51">
                  <c:v>20</c:v>
                </c:pt>
                <c:pt idx="52">
                  <c:v>19.3</c:v>
                </c:pt>
                <c:pt idx="53">
                  <c:v>20.3</c:v>
                </c:pt>
                <c:pt idx="54">
                  <c:v>20.75</c:v>
                </c:pt>
                <c:pt idx="55">
                  <c:v>20.2</c:v>
                </c:pt>
                <c:pt idx="56">
                  <c:v>20.4</c:v>
                </c:pt>
                <c:pt idx="57">
                  <c:v>20.15</c:v>
                </c:pt>
                <c:pt idx="58">
                  <c:v>20.45</c:v>
                </c:pt>
                <c:pt idx="59">
                  <c:v>20.25</c:v>
                </c:pt>
                <c:pt idx="60">
                  <c:v>20.1</c:v>
                </c:pt>
                <c:pt idx="61">
                  <c:v>20.35</c:v>
                </c:pt>
                <c:pt idx="62">
                  <c:v>20.55</c:v>
                </c:pt>
                <c:pt idx="63">
                  <c:v>20.4</c:v>
                </c:pt>
                <c:pt idx="64">
                  <c:v>20.55</c:v>
                </c:pt>
                <c:pt idx="65">
                  <c:v>20.35</c:v>
                </c:pt>
                <c:pt idx="66">
                  <c:v>20</c:v>
                </c:pt>
                <c:pt idx="67">
                  <c:v>20.2</c:v>
                </c:pt>
                <c:pt idx="68">
                  <c:v>20.65</c:v>
                </c:pt>
                <c:pt idx="69">
                  <c:v>20.7</c:v>
                </c:pt>
                <c:pt idx="70">
                  <c:v>20.3</c:v>
                </c:pt>
                <c:pt idx="71">
                  <c:v>20.6</c:v>
                </c:pt>
                <c:pt idx="72">
                  <c:v>20.25</c:v>
                </c:pt>
                <c:pt idx="73">
                  <c:v>20.6</c:v>
                </c:pt>
                <c:pt idx="74">
                  <c:v>20.7</c:v>
                </c:pt>
                <c:pt idx="75">
                  <c:v>20.4</c:v>
                </c:pt>
                <c:pt idx="76">
                  <c:v>21</c:v>
                </c:pt>
                <c:pt idx="77">
                  <c:v>20.4</c:v>
                </c:pt>
                <c:pt idx="78">
                  <c:v>20.8</c:v>
                </c:pt>
                <c:pt idx="79">
                  <c:v>20.15</c:v>
                </c:pt>
                <c:pt idx="80">
                  <c:v>20.6</c:v>
                </c:pt>
                <c:pt idx="81">
                  <c:v>20.35</c:v>
                </c:pt>
                <c:pt idx="82">
                  <c:v>20.4</c:v>
                </c:pt>
                <c:pt idx="83">
                  <c:v>21.15</c:v>
                </c:pt>
                <c:pt idx="84">
                  <c:v>21.1</c:v>
                </c:pt>
                <c:pt idx="85">
                  <c:v>20.85</c:v>
                </c:pt>
                <c:pt idx="86">
                  <c:v>20.35</c:v>
                </c:pt>
                <c:pt idx="87">
                  <c:v>20.35</c:v>
                </c:pt>
                <c:pt idx="88">
                  <c:v>20.25</c:v>
                </c:pt>
                <c:pt idx="89">
                  <c:v>20.75</c:v>
                </c:pt>
                <c:pt idx="90">
                  <c:v>20.65</c:v>
                </c:pt>
                <c:pt idx="91">
                  <c:v>20.85</c:v>
                </c:pt>
                <c:pt idx="92">
                  <c:v>20.75</c:v>
                </c:pt>
                <c:pt idx="93">
                  <c:v>20.9</c:v>
                </c:pt>
                <c:pt idx="94">
                  <c:v>20.85</c:v>
                </c:pt>
                <c:pt idx="95">
                  <c:v>20.3</c:v>
                </c:pt>
                <c:pt idx="96">
                  <c:v>20.95</c:v>
                </c:pt>
                <c:pt idx="97">
                  <c:v>20.75</c:v>
                </c:pt>
                <c:pt idx="98">
                  <c:v>20.6</c:v>
                </c:pt>
                <c:pt idx="99">
                  <c:v>20.15</c:v>
                </c:pt>
                <c:pt idx="100">
                  <c:v>21.5</c:v>
                </c:pt>
                <c:pt idx="101">
                  <c:v>21.15</c:v>
                </c:pt>
                <c:pt idx="102">
                  <c:v>20.6</c:v>
                </c:pt>
                <c:pt idx="103">
                  <c:v>21.2</c:v>
                </c:pt>
                <c:pt idx="104">
                  <c:v>21.3</c:v>
                </c:pt>
                <c:pt idx="105">
                  <c:v>21.4</c:v>
                </c:pt>
                <c:pt idx="106">
                  <c:v>20.9</c:v>
                </c:pt>
                <c:pt idx="107">
                  <c:v>21.4</c:v>
                </c:pt>
                <c:pt idx="108">
                  <c:v>21.65</c:v>
                </c:pt>
                <c:pt idx="109">
                  <c:v>21.5</c:v>
                </c:pt>
                <c:pt idx="110">
                  <c:v>21.45</c:v>
                </c:pt>
                <c:pt idx="111">
                  <c:v>21.3</c:v>
                </c:pt>
                <c:pt idx="112">
                  <c:v>21.55</c:v>
                </c:pt>
                <c:pt idx="113">
                  <c:v>21.6</c:v>
                </c:pt>
                <c:pt idx="114">
                  <c:v>21.05</c:v>
                </c:pt>
                <c:pt idx="115">
                  <c:v>21.1</c:v>
                </c:pt>
                <c:pt idx="116">
                  <c:v>21.8</c:v>
                </c:pt>
                <c:pt idx="117">
                  <c:v>22</c:v>
                </c:pt>
                <c:pt idx="118">
                  <c:v>21.35</c:v>
                </c:pt>
                <c:pt idx="119">
                  <c:v>21.6</c:v>
                </c:pt>
                <c:pt idx="120">
                  <c:v>21.8</c:v>
                </c:pt>
                <c:pt idx="121">
                  <c:v>22</c:v>
                </c:pt>
                <c:pt idx="122">
                  <c:v>22.35</c:v>
                </c:pt>
                <c:pt idx="123">
                  <c:v>21.6</c:v>
                </c:pt>
                <c:pt idx="124">
                  <c:v>21.4</c:v>
                </c:pt>
                <c:pt idx="125">
                  <c:v>20.95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26801959"/>
        <c:axId val="33815740"/>
      </c:lineChart>
      <c:catAx>
        <c:axId val="26801959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33815740"/>
        <c:crosses val="autoZero"/>
        <c:auto val="1"/>
        <c:lblAlgn val="ctr"/>
        <c:lblOffset val="100"/>
        <c:noMultiLvlLbl val="0"/>
      </c:catAx>
      <c:valAx>
        <c:axId val="33815740"/>
        <c:scaling>
          <c:orientation val="minMax"/>
          <c:max val="22.4"/>
          <c:min val="18.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26801959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5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ANNUAL PERIPHERAL TYPE SITES ETC - ANNUAL MIDPOINT BETWEEN MAXIMUM MINIMUMS AND 
MINIMUM MINIMUMS TRENDLINE  </a:t>
            </a:r>
          </a:p>
        </c:rich>
      </c:tx>
      <c:layout>
        <c:manualLayout>
          <c:xMode val="edge"/>
          <c:yMode val="edge"/>
          <c:x val="0.11261634872362"/>
          <c:y val="0.0286320936816369"/>
        </c:manualLayout>
      </c:layout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468a1a"/>
            </a:solidFill>
            <a:ln w="28800">
              <a:solidFill>
                <a:srgbClr val="468a1a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468a1a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Sheet1!$A$28:$A$175</c:f>
              <c:strCache>
                <c:ptCount val="148"/>
                <c:pt idx="0">
                  <c:v/>
                </c:pt>
                <c:pt idx="1">
                  <c:v/>
                </c:pt>
                <c:pt idx="2">
                  <c:v>1880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1885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1890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>1895</c:v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1900</c:v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1905</c:v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>1910</c:v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1915</c:v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>1920</c:v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1925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>1930</c:v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>1935</c:v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>1940</c:v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>1945</c:v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>1950</c:v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>1955</c:v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>1960</c:v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>1965</c:v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>1970</c:v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>1975</c:v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>1980</c:v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>1985</c:v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>1990</c:v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>1995</c:v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>2000</c:v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>2005</c:v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>2010</c:v>
                </c:pt>
                <c:pt idx="133">
                  <c:v>V</c:v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>2015</c:v>
                </c:pt>
                <c:pt idx="138">
                  <c:v/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>2020</c:v>
                </c:pt>
                <c:pt idx="143">
                  <c:v/>
                </c:pt>
                <c:pt idx="144">
                  <c:v/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</c:strCache>
            </c:strRef>
          </c:cat>
          <c:val>
            <c:numRef>
              <c:f>Sheet1!$J$28:$J$175</c:f>
              <c:numCache>
                <c:formatCode>General</c:formatCode>
                <c:ptCount val="148"/>
                <c:pt idx="0">
                  <c:v>20.5</c:v>
                </c:pt>
                <c:pt idx="1">
                  <c:v>20.3</c:v>
                </c:pt>
                <c:pt idx="2">
                  <c:v>20.35</c:v>
                </c:pt>
                <c:pt idx="3">
                  <c:v>21.1</c:v>
                </c:pt>
                <c:pt idx="4">
                  <c:v>21.1</c:v>
                </c:pt>
                <c:pt idx="5">
                  <c:v>19.9</c:v>
                </c:pt>
                <c:pt idx="6">
                  <c:v>19.7</c:v>
                </c:pt>
                <c:pt idx="7">
                  <c:v>20</c:v>
                </c:pt>
                <c:pt idx="8">
                  <c:v>21.05</c:v>
                </c:pt>
                <c:pt idx="9">
                  <c:v>19.65</c:v>
                </c:pt>
                <c:pt idx="10">
                  <c:v>19.6</c:v>
                </c:pt>
                <c:pt idx="11">
                  <c:v>19.65</c:v>
                </c:pt>
                <c:pt idx="12">
                  <c:v>18.3</c:v>
                </c:pt>
                <c:pt idx="13">
                  <c:v>20.25</c:v>
                </c:pt>
                <c:pt idx="14">
                  <c:v>19.05</c:v>
                </c:pt>
                <c:pt idx="15">
                  <c:v>19</c:v>
                </c:pt>
                <c:pt idx="16">
                  <c:v>19.1</c:v>
                </c:pt>
                <c:pt idx="17">
                  <c:v>19.65</c:v>
                </c:pt>
                <c:pt idx="18">
                  <c:v>20.55</c:v>
                </c:pt>
                <c:pt idx="19">
                  <c:v>19.5</c:v>
                </c:pt>
                <c:pt idx="20">
                  <c:v>19.8</c:v>
                </c:pt>
                <c:pt idx="21">
                  <c:v>19.6</c:v>
                </c:pt>
                <c:pt idx="22">
                  <c:v>19.1</c:v>
                </c:pt>
                <c:pt idx="23">
                  <c:v>19.1</c:v>
                </c:pt>
                <c:pt idx="24">
                  <c:v>19.5</c:v>
                </c:pt>
                <c:pt idx="25">
                  <c:v>19.65</c:v>
                </c:pt>
                <c:pt idx="26">
                  <c:v>19.55</c:v>
                </c:pt>
                <c:pt idx="27">
                  <c:v>19.3</c:v>
                </c:pt>
                <c:pt idx="28">
                  <c:v>19.7</c:v>
                </c:pt>
                <c:pt idx="29">
                  <c:v>21.1</c:v>
                </c:pt>
                <c:pt idx="30">
                  <c:v>20.35</c:v>
                </c:pt>
                <c:pt idx="31">
                  <c:v>20.4</c:v>
                </c:pt>
                <c:pt idx="32">
                  <c:v>20.85</c:v>
                </c:pt>
                <c:pt idx="33">
                  <c:v>20.8</c:v>
                </c:pt>
                <c:pt idx="34">
                  <c:v>21.1</c:v>
                </c:pt>
                <c:pt idx="35">
                  <c:v>20.9</c:v>
                </c:pt>
                <c:pt idx="36">
                  <c:v>20.8</c:v>
                </c:pt>
                <c:pt idx="37">
                  <c:v>21.425</c:v>
                </c:pt>
                <c:pt idx="38">
                  <c:v>21.2</c:v>
                </c:pt>
                <c:pt idx="39">
                  <c:v>20.75</c:v>
                </c:pt>
                <c:pt idx="40">
                  <c:v>20.7</c:v>
                </c:pt>
                <c:pt idx="41">
                  <c:v>21</c:v>
                </c:pt>
                <c:pt idx="42">
                  <c:v>21.1</c:v>
                </c:pt>
                <c:pt idx="43">
                  <c:v>21.525</c:v>
                </c:pt>
                <c:pt idx="44">
                  <c:v>21.75</c:v>
                </c:pt>
                <c:pt idx="45">
                  <c:v>21.55</c:v>
                </c:pt>
                <c:pt idx="46">
                  <c:v>21.1</c:v>
                </c:pt>
                <c:pt idx="47">
                  <c:v>20.55</c:v>
                </c:pt>
                <c:pt idx="48">
                  <c:v>21.8</c:v>
                </c:pt>
                <c:pt idx="49">
                  <c:v>21</c:v>
                </c:pt>
                <c:pt idx="50">
                  <c:v>21.9</c:v>
                </c:pt>
                <c:pt idx="51">
                  <c:v>21.1</c:v>
                </c:pt>
                <c:pt idx="52">
                  <c:v>21.6</c:v>
                </c:pt>
                <c:pt idx="53">
                  <c:v>21.65</c:v>
                </c:pt>
                <c:pt idx="54">
                  <c:v>21.2</c:v>
                </c:pt>
                <c:pt idx="55">
                  <c:v>21.5</c:v>
                </c:pt>
                <c:pt idx="56">
                  <c:v>21.85</c:v>
                </c:pt>
                <c:pt idx="57">
                  <c:v>21.85</c:v>
                </c:pt>
                <c:pt idx="58">
                  <c:v>21.4</c:v>
                </c:pt>
                <c:pt idx="59">
                  <c:v>21.9</c:v>
                </c:pt>
                <c:pt idx="60">
                  <c:v>21.625</c:v>
                </c:pt>
                <c:pt idx="61">
                  <c:v>21.55</c:v>
                </c:pt>
                <c:pt idx="62">
                  <c:v>21.85</c:v>
                </c:pt>
                <c:pt idx="63">
                  <c:v>21.55</c:v>
                </c:pt>
                <c:pt idx="64">
                  <c:v>22.1</c:v>
                </c:pt>
                <c:pt idx="65">
                  <c:v>21.25</c:v>
                </c:pt>
                <c:pt idx="66">
                  <c:v>21.85</c:v>
                </c:pt>
                <c:pt idx="67">
                  <c:v>21.45</c:v>
                </c:pt>
                <c:pt idx="68">
                  <c:v>21.45</c:v>
                </c:pt>
                <c:pt idx="69">
                  <c:v>21.5</c:v>
                </c:pt>
                <c:pt idx="70">
                  <c:v>21.3</c:v>
                </c:pt>
                <c:pt idx="71">
                  <c:v>21.25</c:v>
                </c:pt>
                <c:pt idx="72">
                  <c:v>21.6</c:v>
                </c:pt>
                <c:pt idx="73">
                  <c:v>21.3</c:v>
                </c:pt>
                <c:pt idx="74">
                  <c:v>21.05</c:v>
                </c:pt>
                <c:pt idx="75">
                  <c:v>21.25</c:v>
                </c:pt>
                <c:pt idx="76">
                  <c:v>20.9</c:v>
                </c:pt>
                <c:pt idx="77">
                  <c:v>20.95</c:v>
                </c:pt>
                <c:pt idx="78">
                  <c:v>21.2</c:v>
                </c:pt>
                <c:pt idx="79">
                  <c:v>21.35</c:v>
                </c:pt>
                <c:pt idx="80">
                  <c:v>21.15</c:v>
                </c:pt>
                <c:pt idx="81">
                  <c:v>21.9</c:v>
                </c:pt>
                <c:pt idx="82">
                  <c:v>21.5</c:v>
                </c:pt>
                <c:pt idx="83">
                  <c:v>21.45</c:v>
                </c:pt>
                <c:pt idx="84">
                  <c:v>21.7</c:v>
                </c:pt>
                <c:pt idx="85">
                  <c:v>21.15</c:v>
                </c:pt>
                <c:pt idx="86">
                  <c:v>21.9</c:v>
                </c:pt>
                <c:pt idx="87">
                  <c:v>20.95</c:v>
                </c:pt>
                <c:pt idx="88">
                  <c:v>21.25</c:v>
                </c:pt>
                <c:pt idx="89">
                  <c:v>21.45</c:v>
                </c:pt>
                <c:pt idx="90">
                  <c:v>21.1</c:v>
                </c:pt>
                <c:pt idx="91">
                  <c:v>21.55</c:v>
                </c:pt>
                <c:pt idx="92">
                  <c:v>21.3</c:v>
                </c:pt>
                <c:pt idx="93">
                  <c:v>21.9</c:v>
                </c:pt>
                <c:pt idx="94">
                  <c:v>21.4</c:v>
                </c:pt>
                <c:pt idx="95">
                  <c:v>22.25</c:v>
                </c:pt>
                <c:pt idx="96">
                  <c:v>21.55</c:v>
                </c:pt>
                <c:pt idx="97">
                  <c:v>21.65</c:v>
                </c:pt>
                <c:pt idx="98">
                  <c:v>22.15</c:v>
                </c:pt>
                <c:pt idx="99">
                  <c:v>21.4</c:v>
                </c:pt>
                <c:pt idx="100">
                  <c:v>21.15</c:v>
                </c:pt>
                <c:pt idx="101">
                  <c:v>21.55</c:v>
                </c:pt>
                <c:pt idx="102">
                  <c:v>21.7</c:v>
                </c:pt>
                <c:pt idx="103">
                  <c:v>21.9</c:v>
                </c:pt>
                <c:pt idx="104">
                  <c:v>21.35</c:v>
                </c:pt>
                <c:pt idx="105">
                  <c:v>21.5</c:v>
                </c:pt>
                <c:pt idx="106">
                  <c:v>21.65</c:v>
                </c:pt>
                <c:pt idx="107">
                  <c:v>21.7</c:v>
                </c:pt>
                <c:pt idx="108">
                  <c:v>21.2</c:v>
                </c:pt>
                <c:pt idx="109">
                  <c:v>22</c:v>
                </c:pt>
                <c:pt idx="110">
                  <c:v>22.3</c:v>
                </c:pt>
                <c:pt idx="111">
                  <c:v>21.05</c:v>
                </c:pt>
                <c:pt idx="112">
                  <c:v>21.65</c:v>
                </c:pt>
                <c:pt idx="113">
                  <c:v>21.6</c:v>
                </c:pt>
                <c:pt idx="114">
                  <c:v>21.6</c:v>
                </c:pt>
                <c:pt idx="115">
                  <c:v>21.3</c:v>
                </c:pt>
                <c:pt idx="116">
                  <c:v>21.7</c:v>
                </c:pt>
                <c:pt idx="117">
                  <c:v>21.15</c:v>
                </c:pt>
                <c:pt idx="118">
                  <c:v>21.85</c:v>
                </c:pt>
                <c:pt idx="119">
                  <c:v>21.3</c:v>
                </c:pt>
                <c:pt idx="120">
                  <c:v>21.7</c:v>
                </c:pt>
                <c:pt idx="121">
                  <c:v>21.8</c:v>
                </c:pt>
                <c:pt idx="122">
                  <c:v>21.7</c:v>
                </c:pt>
                <c:pt idx="123">
                  <c:v>22.85</c:v>
                </c:pt>
                <c:pt idx="124">
                  <c:v>22.95</c:v>
                </c:pt>
                <c:pt idx="125">
                  <c:v>22.2</c:v>
                </c:pt>
                <c:pt idx="126">
                  <c:v>22.2</c:v>
                </c:pt>
                <c:pt idx="127">
                  <c:v>22.25</c:v>
                </c:pt>
                <c:pt idx="128">
                  <c:v>21.8</c:v>
                </c:pt>
                <c:pt idx="129">
                  <c:v>21.45</c:v>
                </c:pt>
                <c:pt idx="130">
                  <c:v>21.85</c:v>
                </c:pt>
                <c:pt idx="131">
                  <c:v>22.1</c:v>
                </c:pt>
                <c:pt idx="132">
                  <c:v>21.7</c:v>
                </c:pt>
                <c:pt idx="133">
                  <c:v>21.95</c:v>
                </c:pt>
                <c:pt idx="134">
                  <c:v>21.9</c:v>
                </c:pt>
                <c:pt idx="135">
                  <c:v>22.2</c:v>
                </c:pt>
                <c:pt idx="136">
                  <c:v>22.1</c:v>
                </c:pt>
                <c:pt idx="137">
                  <c:v>21.5</c:v>
                </c:pt>
                <c:pt idx="138">
                  <c:v>22.75</c:v>
                </c:pt>
                <c:pt idx="139">
                  <c:v>22.2</c:v>
                </c:pt>
                <c:pt idx="140">
                  <c:v>22.1</c:v>
                </c:pt>
                <c:pt idx="141">
                  <c:v>22</c:v>
                </c:pt>
                <c:pt idx="142">
                  <c:v>22.65</c:v>
                </c:pt>
                <c:pt idx="143">
                  <c:v>22.7</c:v>
                </c:pt>
                <c:pt idx="144">
                  <c:v>22.55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97547294"/>
        <c:axId val="87779653"/>
      </c:lineChart>
      <c:catAx>
        <c:axId val="9754729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87779653"/>
        <c:crosses val="autoZero"/>
        <c:auto val="1"/>
        <c:lblAlgn val="ctr"/>
        <c:lblOffset val="100"/>
        <c:noMultiLvlLbl val="0"/>
      </c:catAx>
      <c:valAx>
        <c:axId val="87779653"/>
        <c:scaling>
          <c:orientation val="minMax"/>
          <c:max val="23.25"/>
          <c:min val="18.2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97547294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  <c:userShapes r:id="rId1"/>
</c:chartSpace>
</file>

<file path=xl/charts/chart5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TASMANIAN PERIPHERAL TYPE SITES ETC ANNUAL MAXIMUMS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ff0000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trendline>
            <c:spPr>
              <a:ln w="0">
                <a:solidFill>
                  <a:srgbClr val="ff0000"/>
                </a:solidFill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Sheet1!$A$445:$A$575</c:f>
              <c:strCache>
                <c:ptCount val="131"/>
                <c:pt idx="0">
                  <c:v>1895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1900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1905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1910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1915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1920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1925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1930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1935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1940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1945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1950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1955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1960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1965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1970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1975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1980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1985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1990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1995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2000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2005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>2010</c:v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>2015</c:v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>2020</c:v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</c:strCache>
            </c:strRef>
          </c:cat>
          <c:val>
            <c:numRef>
              <c:f>Sheet1!$B$445:$B$575</c:f>
              <c:numCache>
                <c:formatCode>General</c:formatCode>
                <c:ptCount val="131"/>
                <c:pt idx="0">
                  <c:v>16.5</c:v>
                </c:pt>
                <c:pt idx="1">
                  <c:v>15.575</c:v>
                </c:pt>
                <c:pt idx="2">
                  <c:v>15.4916666666667</c:v>
                </c:pt>
                <c:pt idx="3">
                  <c:v>16.0916666666667</c:v>
                </c:pt>
                <c:pt idx="4">
                  <c:v>15.75</c:v>
                </c:pt>
                <c:pt idx="5">
                  <c:v>14.2208333333333</c:v>
                </c:pt>
                <c:pt idx="6">
                  <c:v>15.1875</c:v>
                </c:pt>
                <c:pt idx="7">
                  <c:v>15.3083333333333</c:v>
                </c:pt>
                <c:pt idx="8">
                  <c:v>15.4791666666667</c:v>
                </c:pt>
                <c:pt idx="9">
                  <c:v>15.375</c:v>
                </c:pt>
                <c:pt idx="10">
                  <c:v>14.8791666666667</c:v>
                </c:pt>
                <c:pt idx="11">
                  <c:v>15.2041666666667</c:v>
                </c:pt>
                <c:pt idx="12">
                  <c:v>14.9541666666667</c:v>
                </c:pt>
                <c:pt idx="13">
                  <c:v>15.6791666666667</c:v>
                </c:pt>
                <c:pt idx="14">
                  <c:v>14.925</c:v>
                </c:pt>
                <c:pt idx="15">
                  <c:v>16.0583333333333</c:v>
                </c:pt>
                <c:pt idx="16">
                  <c:v>15.8694444444444</c:v>
                </c:pt>
                <c:pt idx="17">
                  <c:v>15.8916666666667</c:v>
                </c:pt>
                <c:pt idx="18">
                  <c:v>16.034375</c:v>
                </c:pt>
                <c:pt idx="19">
                  <c:v>16.6666666666667</c:v>
                </c:pt>
                <c:pt idx="20">
                  <c:v>15.8520833333333</c:v>
                </c:pt>
                <c:pt idx="21">
                  <c:v>16.0208333333333</c:v>
                </c:pt>
                <c:pt idx="22">
                  <c:v>16.0989583333333</c:v>
                </c:pt>
                <c:pt idx="23">
                  <c:v>16.625</c:v>
                </c:pt>
                <c:pt idx="24">
                  <c:v>16.3729166666667</c:v>
                </c:pt>
                <c:pt idx="25">
                  <c:v>16.06875</c:v>
                </c:pt>
                <c:pt idx="26">
                  <c:v>16.5791666666667</c:v>
                </c:pt>
                <c:pt idx="27">
                  <c:v>16.2541666666667</c:v>
                </c:pt>
                <c:pt idx="28">
                  <c:v>15.5016666666667</c:v>
                </c:pt>
                <c:pt idx="29">
                  <c:v>15.1016666666667</c:v>
                </c:pt>
                <c:pt idx="30">
                  <c:v>15.2633333333333</c:v>
                </c:pt>
                <c:pt idx="31">
                  <c:v>15.735</c:v>
                </c:pt>
                <c:pt idx="32">
                  <c:v>15.2283333333333</c:v>
                </c:pt>
                <c:pt idx="33">
                  <c:v>16.0683333333333</c:v>
                </c:pt>
                <c:pt idx="34">
                  <c:v>15.085</c:v>
                </c:pt>
                <c:pt idx="35">
                  <c:v>15.8883333333333</c:v>
                </c:pt>
                <c:pt idx="36">
                  <c:v>15.1166666666667</c:v>
                </c:pt>
                <c:pt idx="37">
                  <c:v>15.485</c:v>
                </c:pt>
                <c:pt idx="38">
                  <c:v>15.2</c:v>
                </c:pt>
                <c:pt idx="39">
                  <c:v>16.08</c:v>
                </c:pt>
                <c:pt idx="40">
                  <c:v>15.6466666666667</c:v>
                </c:pt>
                <c:pt idx="41">
                  <c:v>15.6333333333333</c:v>
                </c:pt>
                <c:pt idx="42">
                  <c:v>15.8</c:v>
                </c:pt>
                <c:pt idx="43">
                  <c:v>16.0116666666667</c:v>
                </c:pt>
                <c:pt idx="44">
                  <c:v>15.8933333333333</c:v>
                </c:pt>
                <c:pt idx="45">
                  <c:v>15.5533333333333</c:v>
                </c:pt>
                <c:pt idx="46">
                  <c:v>15.4716666666667</c:v>
                </c:pt>
                <c:pt idx="47">
                  <c:v>15.46</c:v>
                </c:pt>
                <c:pt idx="48">
                  <c:v>15.105</c:v>
                </c:pt>
                <c:pt idx="49">
                  <c:v>15.2233333333333</c:v>
                </c:pt>
                <c:pt idx="50">
                  <c:v>15.0716666666667</c:v>
                </c:pt>
                <c:pt idx="51">
                  <c:v>14.6933333333333</c:v>
                </c:pt>
                <c:pt idx="52">
                  <c:v>15.7966666666667</c:v>
                </c:pt>
                <c:pt idx="53">
                  <c:v>15.1733333333333</c:v>
                </c:pt>
                <c:pt idx="54">
                  <c:v>14.8083333333333</c:v>
                </c:pt>
                <c:pt idx="55">
                  <c:v>15.8116666666667</c:v>
                </c:pt>
                <c:pt idx="56">
                  <c:v>15.8433333333333</c:v>
                </c:pt>
                <c:pt idx="57">
                  <c:v>15.2663888888889</c:v>
                </c:pt>
                <c:pt idx="58">
                  <c:v>15.505</c:v>
                </c:pt>
                <c:pt idx="59">
                  <c:v>15.555</c:v>
                </c:pt>
                <c:pt idx="60">
                  <c:v>15.5955555555556</c:v>
                </c:pt>
                <c:pt idx="61">
                  <c:v>15.7483333333333</c:v>
                </c:pt>
                <c:pt idx="62">
                  <c:v>15.5583333333333</c:v>
                </c:pt>
                <c:pt idx="63">
                  <c:v>15.4894444444444</c:v>
                </c:pt>
                <c:pt idx="64">
                  <c:v>16.2133333333333</c:v>
                </c:pt>
                <c:pt idx="65">
                  <c:v>15.9033333333333</c:v>
                </c:pt>
                <c:pt idx="66">
                  <c:v>16.755</c:v>
                </c:pt>
                <c:pt idx="67">
                  <c:v>15.9466666666667</c:v>
                </c:pt>
                <c:pt idx="68">
                  <c:v>15.8483333333333</c:v>
                </c:pt>
                <c:pt idx="69">
                  <c:v>15.2166666666667</c:v>
                </c:pt>
                <c:pt idx="70">
                  <c:v>15.5533333333333</c:v>
                </c:pt>
                <c:pt idx="71">
                  <c:v>15.9416666666667</c:v>
                </c:pt>
                <c:pt idx="72">
                  <c:v>16.1733333333333</c:v>
                </c:pt>
                <c:pt idx="73">
                  <c:v>15.64</c:v>
                </c:pt>
                <c:pt idx="74">
                  <c:v>15.8083333333333</c:v>
                </c:pt>
                <c:pt idx="75">
                  <c:v>15.79</c:v>
                </c:pt>
                <c:pt idx="76">
                  <c:v>16.6</c:v>
                </c:pt>
                <c:pt idx="77">
                  <c:v>16.9125</c:v>
                </c:pt>
                <c:pt idx="78">
                  <c:v>16.62</c:v>
                </c:pt>
                <c:pt idx="79">
                  <c:v>16.775</c:v>
                </c:pt>
                <c:pt idx="80">
                  <c:v>16.3133333333333</c:v>
                </c:pt>
                <c:pt idx="81">
                  <c:v>16.25</c:v>
                </c:pt>
                <c:pt idx="82">
                  <c:v>16.1533333333333</c:v>
                </c:pt>
                <c:pt idx="83">
                  <c:v>15.9683333333333</c:v>
                </c:pt>
                <c:pt idx="84">
                  <c:v>16.3216666666667</c:v>
                </c:pt>
                <c:pt idx="85">
                  <c:v>16.505</c:v>
                </c:pt>
                <c:pt idx="86">
                  <c:v>16.8583333333333</c:v>
                </c:pt>
                <c:pt idx="87">
                  <c:v>16.465</c:v>
                </c:pt>
                <c:pt idx="88">
                  <c:v>16.145</c:v>
                </c:pt>
                <c:pt idx="89">
                  <c:v>16.1833333333333</c:v>
                </c:pt>
                <c:pt idx="90">
                  <c:v>16.4366666666667</c:v>
                </c:pt>
                <c:pt idx="91">
                  <c:v>15.965</c:v>
                </c:pt>
                <c:pt idx="92">
                  <c:v>16.4216666666667</c:v>
                </c:pt>
                <c:pt idx="93">
                  <c:v>17.445</c:v>
                </c:pt>
                <c:pt idx="94">
                  <c:v>17.1516666666667</c:v>
                </c:pt>
                <c:pt idx="95">
                  <c:v>16.895</c:v>
                </c:pt>
                <c:pt idx="96">
                  <c:v>16.415</c:v>
                </c:pt>
                <c:pt idx="97">
                  <c:v>16.07</c:v>
                </c:pt>
                <c:pt idx="98">
                  <c:v>16.8466666666667</c:v>
                </c:pt>
                <c:pt idx="99">
                  <c:v>16.3666666666667</c:v>
                </c:pt>
                <c:pt idx="100">
                  <c:v>16.065</c:v>
                </c:pt>
                <c:pt idx="101">
                  <c:v>15.8683333333333</c:v>
                </c:pt>
                <c:pt idx="102">
                  <c:v>16.42</c:v>
                </c:pt>
                <c:pt idx="103">
                  <c:v>16.3466666666667</c:v>
                </c:pt>
                <c:pt idx="104">
                  <c:v>16.8811111111111</c:v>
                </c:pt>
                <c:pt idx="105">
                  <c:v>16.9483333333333</c:v>
                </c:pt>
                <c:pt idx="106">
                  <c:v>16.9277777777778</c:v>
                </c:pt>
                <c:pt idx="107">
                  <c:v>16.7833333333333</c:v>
                </c:pt>
                <c:pt idx="108">
                  <c:v>16.7066666666667</c:v>
                </c:pt>
                <c:pt idx="109">
                  <c:v>16.18</c:v>
                </c:pt>
                <c:pt idx="110">
                  <c:v>16.9333333333333</c:v>
                </c:pt>
                <c:pt idx="111">
                  <c:v>16.365</c:v>
                </c:pt>
                <c:pt idx="112">
                  <c:v>17.3333333333333</c:v>
                </c:pt>
                <c:pt idx="113">
                  <c:v>16.7933333333333</c:v>
                </c:pt>
                <c:pt idx="114">
                  <c:v>16.8933333333333</c:v>
                </c:pt>
                <c:pt idx="115">
                  <c:v>17.165</c:v>
                </c:pt>
                <c:pt idx="116">
                  <c:v>16.7919444444444</c:v>
                </c:pt>
                <c:pt idx="117">
                  <c:v>17.0483333333333</c:v>
                </c:pt>
                <c:pt idx="118">
                  <c:v>17.16</c:v>
                </c:pt>
                <c:pt idx="119">
                  <c:v>17.2533333333333</c:v>
                </c:pt>
                <c:pt idx="120">
                  <c:v>16.5866666666667</c:v>
                </c:pt>
                <c:pt idx="121">
                  <c:v>17.15</c:v>
                </c:pt>
                <c:pt idx="122">
                  <c:v>17.1116666666667</c:v>
                </c:pt>
                <c:pt idx="123">
                  <c:v>17.1833333333333</c:v>
                </c:pt>
                <c:pt idx="124">
                  <c:v>16.9916666666667</c:v>
                </c:pt>
                <c:pt idx="125">
                  <c:v>16.635</c:v>
                </c:pt>
                <c:pt idx="126">
                  <c:v>16.7933333333333</c:v>
                </c:pt>
                <c:pt idx="127">
                  <c:v>17.1266666666667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32330335"/>
        <c:axId val="89416579"/>
      </c:lineChart>
      <c:catAx>
        <c:axId val="32330335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89416579"/>
        <c:crosses val="autoZero"/>
        <c:auto val="1"/>
        <c:lblAlgn val="ctr"/>
        <c:lblOffset val="100"/>
        <c:noMultiLvlLbl val="0"/>
      </c:catAx>
      <c:valAx>
        <c:axId val="89416579"/>
        <c:scaling>
          <c:orientation val="minMax"/>
          <c:max val="17.5"/>
          <c:min val="14.2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32330335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5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spPr>
            <a:solidFill>
              <a:srgbClr val="468a1a"/>
            </a:solidFill>
            <a:ln w="28800">
              <a:solidFill>
                <a:srgbClr val="468a1a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720">
                <a:solidFill>
                  <a:srgbClr val="468a1a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val>
            <c:numRef>
              <c:f>Sheet1!$C$60:$C$175</c:f>
              <c:numCache>
                <c:formatCode>General</c:formatCode>
                <c:ptCount val="116"/>
                <c:pt idx="0">
                  <c:v>19.7258531746032</c:v>
                </c:pt>
                <c:pt idx="1">
                  <c:v>19.8455555555556</c:v>
                </c:pt>
                <c:pt idx="2">
                  <c:v>19.8499305555556</c:v>
                </c:pt>
                <c:pt idx="3">
                  <c:v>19.8921759259259</c:v>
                </c:pt>
                <c:pt idx="4">
                  <c:v>20.094287037037</c:v>
                </c:pt>
                <c:pt idx="5">
                  <c:v>20.071537037037</c:v>
                </c:pt>
                <c:pt idx="6">
                  <c:v>20.0199537037037</c:v>
                </c:pt>
                <c:pt idx="7">
                  <c:v>19.9094537037037</c:v>
                </c:pt>
                <c:pt idx="8">
                  <c:v>19.8990833333333</c:v>
                </c:pt>
                <c:pt idx="9">
                  <c:v>19.88225</c:v>
                </c:pt>
                <c:pt idx="10">
                  <c:v>19.8136666666667</c:v>
                </c:pt>
                <c:pt idx="11">
                  <c:v>20.046803030303</c:v>
                </c:pt>
                <c:pt idx="12">
                  <c:v>20.2762424242424</c:v>
                </c:pt>
                <c:pt idx="13">
                  <c:v>20.4438181818182</c:v>
                </c:pt>
                <c:pt idx="14">
                  <c:v>20.4769242424242</c:v>
                </c:pt>
                <c:pt idx="15">
                  <c:v>20.549696969697</c:v>
                </c:pt>
                <c:pt idx="16">
                  <c:v>20.5466666666667</c:v>
                </c:pt>
                <c:pt idx="17">
                  <c:v>20.4531818181818</c:v>
                </c:pt>
                <c:pt idx="18">
                  <c:v>20.52</c:v>
                </c:pt>
                <c:pt idx="19">
                  <c:v>20.5309090909091</c:v>
                </c:pt>
                <c:pt idx="20">
                  <c:v>20.6127272727273</c:v>
                </c:pt>
                <c:pt idx="21">
                  <c:v>20.5257575757576</c:v>
                </c:pt>
                <c:pt idx="22">
                  <c:v>20.554696969697</c:v>
                </c:pt>
                <c:pt idx="23">
                  <c:v>20.4352272727273</c:v>
                </c:pt>
                <c:pt idx="24">
                  <c:v>20.4769696969697</c:v>
                </c:pt>
                <c:pt idx="25">
                  <c:v>20.4843939393939</c:v>
                </c:pt>
                <c:pt idx="26">
                  <c:v>20.5166666666667</c:v>
                </c:pt>
                <c:pt idx="27">
                  <c:v>20.53125</c:v>
                </c:pt>
                <c:pt idx="28">
                  <c:v>20.6420833333333</c:v>
                </c:pt>
                <c:pt idx="29">
                  <c:v>20.6803409090909</c:v>
                </c:pt>
                <c:pt idx="30">
                  <c:v>20.7717045454545</c:v>
                </c:pt>
                <c:pt idx="31">
                  <c:v>20.8133712121212</c:v>
                </c:pt>
                <c:pt idx="32">
                  <c:v>20.9263636363636</c:v>
                </c:pt>
                <c:pt idx="33">
                  <c:v>20.8137878787879</c:v>
                </c:pt>
                <c:pt idx="34">
                  <c:v>20.784696969697</c:v>
                </c:pt>
                <c:pt idx="35">
                  <c:v>20.6940909090909</c:v>
                </c:pt>
                <c:pt idx="36">
                  <c:v>20.6356060606061</c:v>
                </c:pt>
                <c:pt idx="37">
                  <c:v>20.5806060606061</c:v>
                </c:pt>
                <c:pt idx="38">
                  <c:v>20.6171625344353</c:v>
                </c:pt>
                <c:pt idx="39">
                  <c:v>20.5379201101928</c:v>
                </c:pt>
                <c:pt idx="40">
                  <c:v>20.5527685950413</c:v>
                </c:pt>
                <c:pt idx="41">
                  <c:v>20.5668595041322</c:v>
                </c:pt>
                <c:pt idx="42">
                  <c:v>20.5201928374656</c:v>
                </c:pt>
                <c:pt idx="43">
                  <c:v>20.5554545454545</c:v>
                </c:pt>
                <c:pt idx="44">
                  <c:v>20.6051515151515</c:v>
                </c:pt>
                <c:pt idx="45">
                  <c:v>20.6031818181818</c:v>
                </c:pt>
                <c:pt idx="46">
                  <c:v>20.5981818181818</c:v>
                </c:pt>
                <c:pt idx="47">
                  <c:v>20.6723232323232</c:v>
                </c:pt>
                <c:pt idx="48">
                  <c:v>20.7147474747475</c:v>
                </c:pt>
                <c:pt idx="49">
                  <c:v>20.7227777777778</c:v>
                </c:pt>
                <c:pt idx="50">
                  <c:v>20.6824747474748</c:v>
                </c:pt>
                <c:pt idx="51">
                  <c:v>20.7042929292929</c:v>
                </c:pt>
                <c:pt idx="52">
                  <c:v>20.6587878787879</c:v>
                </c:pt>
                <c:pt idx="53">
                  <c:v>20.5237121212121</c:v>
                </c:pt>
                <c:pt idx="54">
                  <c:v>20.5338636363636</c:v>
                </c:pt>
                <c:pt idx="55">
                  <c:v>20.5934090909091</c:v>
                </c:pt>
                <c:pt idx="56">
                  <c:v>20.5885606060606</c:v>
                </c:pt>
                <c:pt idx="57">
                  <c:v>20.5868939393939</c:v>
                </c:pt>
                <c:pt idx="58">
                  <c:v>20.6675757575758</c:v>
                </c:pt>
                <c:pt idx="59">
                  <c:v>20.7073737373737</c:v>
                </c:pt>
                <c:pt idx="60">
                  <c:v>20.7269191919192</c:v>
                </c:pt>
                <c:pt idx="61">
                  <c:v>20.7755555555556</c:v>
                </c:pt>
                <c:pt idx="62">
                  <c:v>20.7760101010101</c:v>
                </c:pt>
                <c:pt idx="63">
                  <c:v>20.9019191919192</c:v>
                </c:pt>
                <c:pt idx="64">
                  <c:v>20.8660606060606</c:v>
                </c:pt>
                <c:pt idx="65">
                  <c:v>20.9187878787879</c:v>
                </c:pt>
                <c:pt idx="66">
                  <c:v>20.8610606060606</c:v>
                </c:pt>
                <c:pt idx="67">
                  <c:v>20.9107575757576</c:v>
                </c:pt>
                <c:pt idx="68">
                  <c:v>20.7968181818182</c:v>
                </c:pt>
                <c:pt idx="69">
                  <c:v>20.8340909090909</c:v>
                </c:pt>
                <c:pt idx="70">
                  <c:v>20.9112121212121</c:v>
                </c:pt>
                <c:pt idx="71">
                  <c:v>21.0118181818182</c:v>
                </c:pt>
                <c:pt idx="72">
                  <c:v>21.0324242424242</c:v>
                </c:pt>
                <c:pt idx="73">
                  <c:v>21.0822727272727</c:v>
                </c:pt>
                <c:pt idx="74">
                  <c:v>21.0751515151515</c:v>
                </c:pt>
                <c:pt idx="75">
                  <c:v>20.9511363636364</c:v>
                </c:pt>
                <c:pt idx="76">
                  <c:v>20.9377272727273</c:v>
                </c:pt>
                <c:pt idx="77">
                  <c:v>20.9342424242424</c:v>
                </c:pt>
                <c:pt idx="78">
                  <c:v>21.0136363636364</c:v>
                </c:pt>
                <c:pt idx="79">
                  <c:v>21.0298484848485</c:v>
                </c:pt>
                <c:pt idx="80">
                  <c:v>21.0809848484849</c:v>
                </c:pt>
                <c:pt idx="81">
                  <c:v>21.145303030303</c:v>
                </c:pt>
                <c:pt idx="82">
                  <c:v>21.0974747474747</c:v>
                </c:pt>
                <c:pt idx="83">
                  <c:v>21.0639225589226</c:v>
                </c:pt>
                <c:pt idx="84">
                  <c:v>21.0987205387205</c:v>
                </c:pt>
                <c:pt idx="85">
                  <c:v>21.0451599326599</c:v>
                </c:pt>
                <c:pt idx="86">
                  <c:v>20.9843265993266</c:v>
                </c:pt>
                <c:pt idx="87">
                  <c:v>21.0585185185185</c:v>
                </c:pt>
                <c:pt idx="88">
                  <c:v>21.0791919191919</c:v>
                </c:pt>
                <c:pt idx="89">
                  <c:v>21.1115151515152</c:v>
                </c:pt>
                <c:pt idx="90">
                  <c:v>21.2097727272727</c:v>
                </c:pt>
                <c:pt idx="91">
                  <c:v>21.3088131313131</c:v>
                </c:pt>
                <c:pt idx="92">
                  <c:v>21.4159343434343</c:v>
                </c:pt>
                <c:pt idx="93">
                  <c:v>21.442297979798</c:v>
                </c:pt>
                <c:pt idx="94">
                  <c:v>21.5181313131313</c:v>
                </c:pt>
                <c:pt idx="95">
                  <c:v>21.6083585858586</c:v>
                </c:pt>
                <c:pt idx="96">
                  <c:v>21.6010606060606</c:v>
                </c:pt>
                <c:pt idx="97">
                  <c:v>21.6233333333333</c:v>
                </c:pt>
                <c:pt idx="98">
                  <c:v>21.6219696969697</c:v>
                </c:pt>
                <c:pt idx="99">
                  <c:v>21.6726515151515</c:v>
                </c:pt>
                <c:pt idx="100">
                  <c:v>21.6365151515152</c:v>
                </c:pt>
                <c:pt idx="101">
                  <c:v>21.6257575757576</c:v>
                </c:pt>
                <c:pt idx="102">
                  <c:v>21.5543939393939</c:v>
                </c:pt>
                <c:pt idx="103">
                  <c:v>21.6357575757576</c:v>
                </c:pt>
                <c:pt idx="104">
                  <c:v>21.6531060606061</c:v>
                </c:pt>
                <c:pt idx="105">
                  <c:v>21.6661363636364</c:v>
                </c:pt>
                <c:pt idx="106">
                  <c:v>21.7912878787879</c:v>
                </c:pt>
                <c:pt idx="107">
                  <c:v>21.9001515151515</c:v>
                </c:pt>
                <c:pt idx="108">
                  <c:v>21.935303030303</c:v>
                </c:pt>
                <c:pt idx="109">
                  <c:v>21.9970454545455</c:v>
                </c:pt>
                <c:pt idx="110">
                  <c:v>22.0352272727273</c:v>
                </c:pt>
                <c:pt idx="111">
                  <c:v>21.9501893939394</c:v>
                </c:pt>
                <c:pt idx="112">
                  <c:v>21.8353034168213</c:v>
                </c:pt>
              </c:numCache>
            </c:numRef>
          </c:val>
          <c:smooth val="1"/>
        </c:ser>
        <c:ser>
          <c:idx val="1"/>
          <c:order val="1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Sheet1!$D$60:$D$172</c:f>
              <c:numCache>
                <c:formatCode>General</c:formatCode>
                <c:ptCount val="113"/>
                <c:pt idx="0">
                  <c:v>19.4771130952381</c:v>
                </c:pt>
                <c:pt idx="1">
                  <c:v>19.5048214285714</c:v>
                </c:pt>
                <c:pt idx="2">
                  <c:v>19.5904166666667</c:v>
                </c:pt>
                <c:pt idx="3">
                  <c:v>19.687962962963</c:v>
                </c:pt>
                <c:pt idx="4">
                  <c:v>19.7831058201058</c:v>
                </c:pt>
                <c:pt idx="5">
                  <c:v>19.8986951058201</c:v>
                </c:pt>
                <c:pt idx="6">
                  <c:v>19.9327546296296</c:v>
                </c:pt>
                <c:pt idx="7">
                  <c:v>19.8796921296296</c:v>
                </c:pt>
                <c:pt idx="8">
                  <c:v>19.8956296296296</c:v>
                </c:pt>
                <c:pt idx="9">
                  <c:v>19.9882685185185</c:v>
                </c:pt>
                <c:pt idx="10">
                  <c:v>19.9426018518519</c:v>
                </c:pt>
                <c:pt idx="11">
                  <c:v>20.0333783670034</c:v>
                </c:pt>
                <c:pt idx="12">
                  <c:v>20.0928480639731</c:v>
                </c:pt>
                <c:pt idx="13">
                  <c:v>20.1714507575758</c:v>
                </c:pt>
                <c:pt idx="14">
                  <c:v>20.1795871212121</c:v>
                </c:pt>
                <c:pt idx="15">
                  <c:v>20.1816818181818</c:v>
                </c:pt>
                <c:pt idx="16">
                  <c:v>20.2967348484849</c:v>
                </c:pt>
                <c:pt idx="17">
                  <c:v>20.3647121212121</c:v>
                </c:pt>
                <c:pt idx="18">
                  <c:v>20.4819090909091</c:v>
                </c:pt>
                <c:pt idx="19">
                  <c:v>20.5039166666667</c:v>
                </c:pt>
                <c:pt idx="20">
                  <c:v>20.5812121212121</c:v>
                </c:pt>
                <c:pt idx="21">
                  <c:v>20.5362121212121</c:v>
                </c:pt>
                <c:pt idx="22">
                  <c:v>20.5039393939394</c:v>
                </c:pt>
                <c:pt idx="23">
                  <c:v>20.4776136363636</c:v>
                </c:pt>
                <c:pt idx="24">
                  <c:v>20.5039393939394</c:v>
                </c:pt>
                <c:pt idx="25">
                  <c:v>20.5485606060606</c:v>
                </c:pt>
                <c:pt idx="26">
                  <c:v>20.5212121212121</c:v>
                </c:pt>
                <c:pt idx="27">
                  <c:v>20.5429734848485</c:v>
                </c:pt>
                <c:pt idx="28">
                  <c:v>20.5386553030303</c:v>
                </c:pt>
                <c:pt idx="29">
                  <c:v>20.5786553030303</c:v>
                </c:pt>
                <c:pt idx="30">
                  <c:v>20.6280492424242</c:v>
                </c:pt>
                <c:pt idx="31">
                  <c:v>20.6650189393939</c:v>
                </c:pt>
                <c:pt idx="32">
                  <c:v>20.7288068181818</c:v>
                </c:pt>
                <c:pt idx="33">
                  <c:v>20.7279356060606</c:v>
                </c:pt>
                <c:pt idx="34">
                  <c:v>20.7325189393939</c:v>
                </c:pt>
                <c:pt idx="35">
                  <c:v>20.7328977272727</c:v>
                </c:pt>
                <c:pt idx="36">
                  <c:v>20.7244886363636</c:v>
                </c:pt>
                <c:pt idx="37">
                  <c:v>20.7534848484849</c:v>
                </c:pt>
                <c:pt idx="38">
                  <c:v>20.7154752066116</c:v>
                </c:pt>
                <c:pt idx="39">
                  <c:v>20.6613085399449</c:v>
                </c:pt>
                <c:pt idx="40">
                  <c:v>20.6234297520661</c:v>
                </c:pt>
                <c:pt idx="41">
                  <c:v>20.6012327823691</c:v>
                </c:pt>
                <c:pt idx="42">
                  <c:v>20.5503994490358</c:v>
                </c:pt>
                <c:pt idx="43">
                  <c:v>20.5863085399449</c:v>
                </c:pt>
                <c:pt idx="44">
                  <c:v>20.5715358126722</c:v>
                </c:pt>
                <c:pt idx="45">
                  <c:v>20.5779752066116</c:v>
                </c:pt>
                <c:pt idx="46">
                  <c:v>20.582520661157</c:v>
                </c:pt>
                <c:pt idx="47">
                  <c:v>20.5962580348944</c:v>
                </c:pt>
                <c:pt idx="48">
                  <c:v>20.635101010101</c:v>
                </c:pt>
                <c:pt idx="49">
                  <c:v>20.6639646464646</c:v>
                </c:pt>
                <c:pt idx="50">
                  <c:v>20.6428282828283</c:v>
                </c:pt>
                <c:pt idx="51">
                  <c:v>20.6512373737374</c:v>
                </c:pt>
                <c:pt idx="52">
                  <c:v>20.6655555555556</c:v>
                </c:pt>
                <c:pt idx="53">
                  <c:v>20.6192297979798</c:v>
                </c:pt>
                <c:pt idx="54">
                  <c:v>20.6283207070707</c:v>
                </c:pt>
                <c:pt idx="55">
                  <c:v>20.6379419191919</c:v>
                </c:pt>
                <c:pt idx="56">
                  <c:v>20.6464267676768</c:v>
                </c:pt>
                <c:pt idx="57">
                  <c:v>20.6228409090909</c:v>
                </c:pt>
                <c:pt idx="58">
                  <c:v>20.5956439393939</c:v>
                </c:pt>
                <c:pt idx="59">
                  <c:v>20.6206186868687</c:v>
                </c:pt>
                <c:pt idx="60">
                  <c:v>20.6601641414141</c:v>
                </c:pt>
                <c:pt idx="61">
                  <c:v>20.6820580808081</c:v>
                </c:pt>
                <c:pt idx="62">
                  <c:v>20.681452020202</c:v>
                </c:pt>
                <c:pt idx="63">
                  <c:v>20.7847474747475</c:v>
                </c:pt>
                <c:pt idx="64">
                  <c:v>20.7867171717172</c:v>
                </c:pt>
                <c:pt idx="65">
                  <c:v>20.8228535353535</c:v>
                </c:pt>
                <c:pt idx="66">
                  <c:v>20.8183080808081</c:v>
                </c:pt>
                <c:pt idx="67">
                  <c:v>20.8433838383838</c:v>
                </c:pt>
                <c:pt idx="68">
                  <c:v>20.8493686868687</c:v>
                </c:pt>
                <c:pt idx="69">
                  <c:v>20.8500757575758</c:v>
                </c:pt>
                <c:pt idx="70">
                  <c:v>20.915</c:v>
                </c:pt>
                <c:pt idx="71">
                  <c:v>20.9364393939394</c:v>
                </c:pt>
                <c:pt idx="72">
                  <c:v>20.9715909090909</c:v>
                </c:pt>
                <c:pt idx="73">
                  <c:v>20.9395454545455</c:v>
                </c:pt>
                <c:pt idx="74">
                  <c:v>20.9546212121212</c:v>
                </c:pt>
                <c:pt idx="75">
                  <c:v>20.9311742424242</c:v>
                </c:pt>
                <c:pt idx="76">
                  <c:v>20.9747727272727</c:v>
                </c:pt>
                <c:pt idx="77">
                  <c:v>20.9833333333333</c:v>
                </c:pt>
                <c:pt idx="78">
                  <c:v>21.0479545454545</c:v>
                </c:pt>
                <c:pt idx="79">
                  <c:v>21.0525</c:v>
                </c:pt>
                <c:pt idx="80">
                  <c:v>21.0160606060606</c:v>
                </c:pt>
                <c:pt idx="81">
                  <c:v>21.0415151515152</c:v>
                </c:pt>
                <c:pt idx="82">
                  <c:v>21.0158585858586</c:v>
                </c:pt>
                <c:pt idx="83">
                  <c:v>21.0387794612795</c:v>
                </c:pt>
                <c:pt idx="84">
                  <c:v>21.0642845117845</c:v>
                </c:pt>
                <c:pt idx="85">
                  <c:v>21.0630723905724</c:v>
                </c:pt>
                <c:pt idx="86">
                  <c:v>21.0648148148148</c:v>
                </c:pt>
                <c:pt idx="87">
                  <c:v>21.0779966329966</c:v>
                </c:pt>
                <c:pt idx="88">
                  <c:v>21.0715572390572</c:v>
                </c:pt>
                <c:pt idx="89">
                  <c:v>21.1051178451178</c:v>
                </c:pt>
                <c:pt idx="90">
                  <c:v>21.1274663299663</c:v>
                </c:pt>
                <c:pt idx="91">
                  <c:v>21.1465698653199</c:v>
                </c:pt>
                <c:pt idx="92">
                  <c:v>21.2372264309764</c:v>
                </c:pt>
                <c:pt idx="93">
                  <c:v>21.260744949495</c:v>
                </c:pt>
                <c:pt idx="94">
                  <c:v>21.3148232323232</c:v>
                </c:pt>
                <c:pt idx="95">
                  <c:v>21.4090656565657</c:v>
                </c:pt>
                <c:pt idx="96">
                  <c:v>21.4549368686869</c:v>
                </c:pt>
                <c:pt idx="97">
                  <c:v>21.5196338383838</c:v>
                </c:pt>
                <c:pt idx="98">
                  <c:v>21.5321338383838</c:v>
                </c:pt>
                <c:pt idx="99">
                  <c:v>21.5953914141414</c:v>
                </c:pt>
                <c:pt idx="100">
                  <c:v>21.6224368686869</c:v>
                </c:pt>
                <c:pt idx="101">
                  <c:v>21.6134090909091</c:v>
                </c:pt>
                <c:pt idx="102">
                  <c:v>21.5888636363636</c:v>
                </c:pt>
                <c:pt idx="103">
                  <c:v>21.6288636363636</c:v>
                </c:pt>
                <c:pt idx="104">
                  <c:v>21.6628787878788</c:v>
                </c:pt>
                <c:pt idx="105">
                  <c:v>21.6513257575758</c:v>
                </c:pt>
                <c:pt idx="106">
                  <c:v>21.7085227272727</c:v>
                </c:pt>
                <c:pt idx="107">
                  <c:v>21.7272727272727</c:v>
                </c:pt>
                <c:pt idx="108">
                  <c:v>21.7855303030303</c:v>
                </c:pt>
                <c:pt idx="109">
                  <c:v>21.8250757575758</c:v>
                </c:pt>
                <c:pt idx="110">
                  <c:v>21.8506818181818</c:v>
                </c:pt>
                <c:pt idx="111">
                  <c:v>21.8707386363636</c:v>
                </c:pt>
                <c:pt idx="112">
                  <c:v>21.8677274659864</c:v>
                </c:pt>
              </c:numCache>
            </c:numRef>
          </c:val>
          <c:smooth val="1"/>
        </c:ser>
        <c:ser>
          <c:idx val="2"/>
          <c:order val="2"/>
          <c:spPr>
            <a:solidFill>
              <a:srgbClr val="5b9bd5"/>
            </a:solidFill>
            <a:ln w="2880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Sheet1!$E$60:$E$172</c:f>
              <c:numCache>
                <c:formatCode>General</c:formatCode>
                <c:ptCount val="113"/>
                <c:pt idx="0">
                  <c:v>19.6369513888889</c:v>
                </c:pt>
                <c:pt idx="1">
                  <c:v>19.6473472222222</c:v>
                </c:pt>
                <c:pt idx="2">
                  <c:v>19.6910972222222</c:v>
                </c:pt>
                <c:pt idx="3">
                  <c:v>19.7024814814815</c:v>
                </c:pt>
                <c:pt idx="4">
                  <c:v>19.7190648148148</c:v>
                </c:pt>
                <c:pt idx="5">
                  <c:v>19.7233356481481</c:v>
                </c:pt>
                <c:pt idx="6">
                  <c:v>19.7118634259259</c:v>
                </c:pt>
                <c:pt idx="7">
                  <c:v>19.6832860449735</c:v>
                </c:pt>
                <c:pt idx="8">
                  <c:v>19.6610241402116</c:v>
                </c:pt>
                <c:pt idx="9">
                  <c:v>19.6858158068783</c:v>
                </c:pt>
                <c:pt idx="10">
                  <c:v>19.709857473545</c:v>
                </c:pt>
                <c:pt idx="11">
                  <c:v>19.7690998977874</c:v>
                </c:pt>
                <c:pt idx="12">
                  <c:v>19.8416323653199</c:v>
                </c:pt>
                <c:pt idx="13">
                  <c:v>19.9297068602694</c:v>
                </c:pt>
                <c:pt idx="14">
                  <c:v>19.981346470659</c:v>
                </c:pt>
                <c:pt idx="15">
                  <c:v>20.040188462001</c:v>
                </c:pt>
                <c:pt idx="16">
                  <c:v>20.1147447390572</c:v>
                </c:pt>
                <c:pt idx="17">
                  <c:v>20.1222021254209</c:v>
                </c:pt>
                <c:pt idx="18">
                  <c:v>20.1887693602694</c:v>
                </c:pt>
                <c:pt idx="19">
                  <c:v>20.2460925925926</c:v>
                </c:pt>
                <c:pt idx="20">
                  <c:v>20.261906986532</c:v>
                </c:pt>
                <c:pt idx="21">
                  <c:v>20.2847952441077</c:v>
                </c:pt>
                <c:pt idx="22">
                  <c:v>20.2983937289562</c:v>
                </c:pt>
                <c:pt idx="23">
                  <c:v>20.3245321969697</c:v>
                </c:pt>
                <c:pt idx="24">
                  <c:v>20.3417632575758</c:v>
                </c:pt>
                <c:pt idx="25">
                  <c:v>20.3651212121212</c:v>
                </c:pt>
                <c:pt idx="26">
                  <c:v>20.4089734848485</c:v>
                </c:pt>
                <c:pt idx="27">
                  <c:v>20.4538428030303</c:v>
                </c:pt>
                <c:pt idx="28">
                  <c:v>20.5102821969697</c:v>
                </c:pt>
                <c:pt idx="29">
                  <c:v>20.5412859848485</c:v>
                </c:pt>
                <c:pt idx="30">
                  <c:v>20.6046306818182</c:v>
                </c:pt>
                <c:pt idx="31">
                  <c:v>20.600615530303</c:v>
                </c:pt>
                <c:pt idx="32">
                  <c:v>20.6163731060606</c:v>
                </c:pt>
                <c:pt idx="33">
                  <c:v>20.6027746212121</c:v>
                </c:pt>
                <c:pt idx="34">
                  <c:v>20.6182291666667</c:v>
                </c:pt>
                <c:pt idx="35">
                  <c:v>20.6407291666667</c:v>
                </c:pt>
                <c:pt idx="36">
                  <c:v>20.6228503787879</c:v>
                </c:pt>
                <c:pt idx="37">
                  <c:v>20.6482291666667</c:v>
                </c:pt>
                <c:pt idx="38">
                  <c:v>20.6270652548209</c:v>
                </c:pt>
                <c:pt idx="39">
                  <c:v>20.6199819214876</c:v>
                </c:pt>
                <c:pt idx="40">
                  <c:v>20.6257394972452</c:v>
                </c:pt>
                <c:pt idx="41">
                  <c:v>20.6331258608815</c:v>
                </c:pt>
                <c:pt idx="42">
                  <c:v>20.6396031336088</c:v>
                </c:pt>
                <c:pt idx="43">
                  <c:v>20.6571220730028</c:v>
                </c:pt>
                <c:pt idx="44">
                  <c:v>20.6520273760331</c:v>
                </c:pt>
                <c:pt idx="45">
                  <c:v>20.6554364669422</c:v>
                </c:pt>
                <c:pt idx="46">
                  <c:v>20.6535046487603</c:v>
                </c:pt>
                <c:pt idx="47">
                  <c:v>20.6748714416896</c:v>
                </c:pt>
                <c:pt idx="48">
                  <c:v>20.6752881083563</c:v>
                </c:pt>
                <c:pt idx="49">
                  <c:v>20.6626365932048</c:v>
                </c:pt>
                <c:pt idx="50">
                  <c:v>20.6331290174472</c:v>
                </c:pt>
                <c:pt idx="51">
                  <c:v>20.6262350780533</c:v>
                </c:pt>
                <c:pt idx="52">
                  <c:v>20.6079775022957</c:v>
                </c:pt>
                <c:pt idx="53">
                  <c:v>20.6027691689624</c:v>
                </c:pt>
                <c:pt idx="54">
                  <c:v>20.5999282598714</c:v>
                </c:pt>
                <c:pt idx="55">
                  <c:v>20.6079585629017</c:v>
                </c:pt>
                <c:pt idx="56">
                  <c:v>20.6144737144169</c:v>
                </c:pt>
                <c:pt idx="57">
                  <c:v>20.6095494719927</c:v>
                </c:pt>
                <c:pt idx="58">
                  <c:v>20.6153724747475</c:v>
                </c:pt>
                <c:pt idx="59">
                  <c:v>20.6422916666667</c:v>
                </c:pt>
                <c:pt idx="60">
                  <c:v>20.6514962121212</c:v>
                </c:pt>
                <c:pt idx="61">
                  <c:v>20.6666477272727</c:v>
                </c:pt>
                <c:pt idx="62">
                  <c:v>20.6735037878788</c:v>
                </c:pt>
                <c:pt idx="63">
                  <c:v>20.7019886363636</c:v>
                </c:pt>
                <c:pt idx="64">
                  <c:v>20.7075189393939</c:v>
                </c:pt>
                <c:pt idx="65">
                  <c:v>20.7303977272727</c:v>
                </c:pt>
                <c:pt idx="66">
                  <c:v>20.7323674242424</c:v>
                </c:pt>
                <c:pt idx="67">
                  <c:v>20.7331123737374</c:v>
                </c:pt>
                <c:pt idx="68">
                  <c:v>20.7225063131313</c:v>
                </c:pt>
                <c:pt idx="69">
                  <c:v>20.7353472222222</c:v>
                </c:pt>
                <c:pt idx="70">
                  <c:v>20.7875820707071</c:v>
                </c:pt>
                <c:pt idx="71">
                  <c:v>20.8092487373737</c:v>
                </c:pt>
                <c:pt idx="72">
                  <c:v>20.8265214646465</c:v>
                </c:pt>
                <c:pt idx="73">
                  <c:v>20.8621464646465</c:v>
                </c:pt>
                <c:pt idx="74">
                  <c:v>20.8706691919192</c:v>
                </c:pt>
                <c:pt idx="75">
                  <c:v>20.8770138888889</c:v>
                </c:pt>
                <c:pt idx="76">
                  <c:v>20.8965404040404</c:v>
                </c:pt>
                <c:pt idx="77">
                  <c:v>20.9133585858586</c:v>
                </c:pt>
                <c:pt idx="78">
                  <c:v>20.9486616161616</c:v>
                </c:pt>
                <c:pt idx="79">
                  <c:v>20.9512878787879</c:v>
                </c:pt>
                <c:pt idx="80">
                  <c:v>20.9655303030303</c:v>
                </c:pt>
                <c:pt idx="81">
                  <c:v>20.9889772727273</c:v>
                </c:pt>
                <c:pt idx="82">
                  <c:v>20.9937247474747</c:v>
                </c:pt>
                <c:pt idx="83">
                  <c:v>20.9891624579125</c:v>
                </c:pt>
                <c:pt idx="84">
                  <c:v>21.0094528619529</c:v>
                </c:pt>
                <c:pt idx="85">
                  <c:v>20.9971233164983</c:v>
                </c:pt>
                <c:pt idx="86">
                  <c:v>21.0197937710438</c:v>
                </c:pt>
                <c:pt idx="87">
                  <c:v>21.030664983165</c:v>
                </c:pt>
                <c:pt idx="88">
                  <c:v>21.0597558922559</c:v>
                </c:pt>
                <c:pt idx="89">
                  <c:v>21.0788089225589</c:v>
                </c:pt>
                <c:pt idx="90">
                  <c:v>21.0717634680135</c:v>
                </c:pt>
                <c:pt idx="91">
                  <c:v>21.0940425084175</c:v>
                </c:pt>
                <c:pt idx="92">
                  <c:v>21.1265425084175</c:v>
                </c:pt>
                <c:pt idx="93">
                  <c:v>21.1497622053872</c:v>
                </c:pt>
                <c:pt idx="94">
                  <c:v>21.1895538720539</c:v>
                </c:pt>
                <c:pt idx="95">
                  <c:v>21.236069023569</c:v>
                </c:pt>
                <c:pt idx="96">
                  <c:v>21.2598758417508</c:v>
                </c:pt>
                <c:pt idx="97">
                  <c:v>21.2988152356902</c:v>
                </c:pt>
                <c:pt idx="98">
                  <c:v>21.3018455387205</c:v>
                </c:pt>
                <c:pt idx="99">
                  <c:v>21.3502546296296</c:v>
                </c:pt>
                <c:pt idx="100">
                  <c:v>21.3749515993266</c:v>
                </c:pt>
                <c:pt idx="101">
                  <c:v>21.3799894781145</c:v>
                </c:pt>
                <c:pt idx="102">
                  <c:v>21.41304503367</c:v>
                </c:pt>
                <c:pt idx="103">
                  <c:v>21.4448042929293</c:v>
                </c:pt>
                <c:pt idx="104">
                  <c:v>21.488851010101</c:v>
                </c:pt>
                <c:pt idx="105">
                  <c:v>21.5301957070707</c:v>
                </c:pt>
                <c:pt idx="106">
                  <c:v>21.5817297979798</c:v>
                </c:pt>
                <c:pt idx="107">
                  <c:v>21.6234532828283</c:v>
                </c:pt>
                <c:pt idx="108">
                  <c:v>21.6588320707071</c:v>
                </c:pt>
                <c:pt idx="109">
                  <c:v>21.7102335858586</c:v>
                </c:pt>
                <c:pt idx="110">
                  <c:v>21.7365593434343</c:v>
                </c:pt>
                <c:pt idx="111">
                  <c:v>21.7420738636364</c:v>
                </c:pt>
                <c:pt idx="112">
                  <c:v>21.728295551175</c:v>
                </c:pt>
              </c:numCache>
            </c:numRef>
          </c:val>
          <c:smooth val="1"/>
        </c:ser>
        <c:ser>
          <c:idx val="3"/>
          <c:order val="3"/>
          <c:spPr>
            <a:solidFill>
              <a:srgbClr val="55215b"/>
            </a:solidFill>
            <a:ln w="28800">
              <a:solidFill>
                <a:srgbClr val="55215b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Sheet1!$F$60:$F$172</c:f>
              <c:numCache>
                <c:formatCode>General</c:formatCode>
                <c:ptCount val="113"/>
                <c:pt idx="1">
                  <c:v>20.2038222222222</c:v>
                </c:pt>
                <c:pt idx="2">
                  <c:v>20.1208222222222</c:v>
                </c:pt>
                <c:pt idx="3">
                  <c:v>20.0436925925926</c:v>
                </c:pt>
                <c:pt idx="4">
                  <c:v>20.0341259259259</c:v>
                </c:pt>
                <c:pt idx="5">
                  <c:v>20.0188231481481</c:v>
                </c:pt>
                <c:pt idx="6">
                  <c:v>19.9917064814815</c:v>
                </c:pt>
                <c:pt idx="7">
                  <c:v>19.9575731481482</c:v>
                </c:pt>
                <c:pt idx="8">
                  <c:v>19.9400731481481</c:v>
                </c:pt>
                <c:pt idx="9">
                  <c:v>19.9349064814815</c:v>
                </c:pt>
                <c:pt idx="10">
                  <c:v>19.9341898148148</c:v>
                </c:pt>
                <c:pt idx="11">
                  <c:v>19.9458034511785</c:v>
                </c:pt>
                <c:pt idx="12">
                  <c:v>19.9596140572391</c:v>
                </c:pt>
                <c:pt idx="13">
                  <c:v>19.9641216329966</c:v>
                </c:pt>
                <c:pt idx="14">
                  <c:v>19.9713489057239</c:v>
                </c:pt>
                <c:pt idx="15">
                  <c:v>19.9660761784512</c:v>
                </c:pt>
                <c:pt idx="16">
                  <c:v>19.9404145622896</c:v>
                </c:pt>
                <c:pt idx="17">
                  <c:v>19.9369433501684</c:v>
                </c:pt>
                <c:pt idx="18">
                  <c:v>19.9376827441077</c:v>
                </c:pt>
                <c:pt idx="19">
                  <c:v>19.9435342592593</c:v>
                </c:pt>
                <c:pt idx="20">
                  <c:v>19.9509433501683</c:v>
                </c:pt>
                <c:pt idx="21">
                  <c:v>19.9562736531987</c:v>
                </c:pt>
                <c:pt idx="22">
                  <c:v>19.957913047138</c:v>
                </c:pt>
                <c:pt idx="23">
                  <c:v>19.9611054713805</c:v>
                </c:pt>
                <c:pt idx="24">
                  <c:v>19.9717312289562</c:v>
                </c:pt>
                <c:pt idx="25">
                  <c:v>19.9805827441077</c:v>
                </c:pt>
                <c:pt idx="26">
                  <c:v>19.9850403198653</c:v>
                </c:pt>
                <c:pt idx="27">
                  <c:v>20.0025047138047</c:v>
                </c:pt>
                <c:pt idx="28">
                  <c:v>20.0258138047138</c:v>
                </c:pt>
                <c:pt idx="29">
                  <c:v>20.0500653198653</c:v>
                </c:pt>
                <c:pt idx="30">
                  <c:v>20.0851531986532</c:v>
                </c:pt>
                <c:pt idx="31">
                  <c:v>20.1058607744108</c:v>
                </c:pt>
                <c:pt idx="32">
                  <c:v>20.1415577441077</c:v>
                </c:pt>
                <c:pt idx="33">
                  <c:v>20.1563925925926</c:v>
                </c:pt>
                <c:pt idx="34">
                  <c:v>20.170835016835</c:v>
                </c:pt>
                <c:pt idx="35">
                  <c:v>20.1819622895623</c:v>
                </c:pt>
                <c:pt idx="36">
                  <c:v>20.1932324915825</c:v>
                </c:pt>
                <c:pt idx="37">
                  <c:v>20.2055485088985</c:v>
                </c:pt>
                <c:pt idx="38">
                  <c:v>20.2116175761949</c:v>
                </c:pt>
                <c:pt idx="39">
                  <c:v>20.2231024246797</c:v>
                </c:pt>
                <c:pt idx="40">
                  <c:v>20.2504812125585</c:v>
                </c:pt>
                <c:pt idx="41">
                  <c:v>20.26813272771</c:v>
                </c:pt>
                <c:pt idx="42">
                  <c:v>20.2932820783594</c:v>
                </c:pt>
                <c:pt idx="43">
                  <c:v>20.3302543005816</c:v>
                </c:pt>
                <c:pt idx="44">
                  <c:v>20.3541374174647</c:v>
                </c:pt>
                <c:pt idx="45">
                  <c:v>20.3879620927894</c:v>
                </c:pt>
                <c:pt idx="46">
                  <c:v>20.4115421793695</c:v>
                </c:pt>
                <c:pt idx="47">
                  <c:v>20.4274241238139</c:v>
                </c:pt>
                <c:pt idx="48">
                  <c:v>20.4533540480563</c:v>
                </c:pt>
                <c:pt idx="49">
                  <c:v>20.479222734925</c:v>
                </c:pt>
                <c:pt idx="50">
                  <c:v>20.4836242500765</c:v>
                </c:pt>
                <c:pt idx="51">
                  <c:v>20.4974159167432</c:v>
                </c:pt>
                <c:pt idx="52">
                  <c:v>20.5083098561371</c:v>
                </c:pt>
                <c:pt idx="53">
                  <c:v>20.5165076675849</c:v>
                </c:pt>
                <c:pt idx="54">
                  <c:v>20.5231803948577</c:v>
                </c:pt>
                <c:pt idx="55">
                  <c:v>20.5358114554637</c:v>
                </c:pt>
                <c:pt idx="56">
                  <c:v>20.5542766069789</c:v>
                </c:pt>
                <c:pt idx="57">
                  <c:v>20.5760538797062</c:v>
                </c:pt>
                <c:pt idx="58">
                  <c:v>20.5933569100092</c:v>
                </c:pt>
                <c:pt idx="59">
                  <c:v>20.605692768595</c:v>
                </c:pt>
                <c:pt idx="60">
                  <c:v>20.627136707989</c:v>
                </c:pt>
                <c:pt idx="61">
                  <c:v>20.6271518595041</c:v>
                </c:pt>
                <c:pt idx="62">
                  <c:v>20.6260306473829</c:v>
                </c:pt>
                <c:pt idx="63">
                  <c:v>20.6391670110193</c:v>
                </c:pt>
                <c:pt idx="64">
                  <c:v>20.6446064049587</c:v>
                </c:pt>
                <c:pt idx="65">
                  <c:v>20.6640457988981</c:v>
                </c:pt>
                <c:pt idx="66">
                  <c:v>20.6585912534435</c:v>
                </c:pt>
                <c:pt idx="67">
                  <c:v>20.6717882231405</c:v>
                </c:pt>
                <c:pt idx="68">
                  <c:v>20.6668488292011</c:v>
                </c:pt>
                <c:pt idx="69">
                  <c:v>20.6749245867769</c:v>
                </c:pt>
                <c:pt idx="70">
                  <c:v>20.6938942837466</c:v>
                </c:pt>
                <c:pt idx="71">
                  <c:v>20.7071973140496</c:v>
                </c:pt>
                <c:pt idx="72">
                  <c:v>20.7195609504132</c:v>
                </c:pt>
                <c:pt idx="73">
                  <c:v>20.7315533746556</c:v>
                </c:pt>
                <c:pt idx="74">
                  <c:v>20.734742768595</c:v>
                </c:pt>
                <c:pt idx="75">
                  <c:v>20.7405685261708</c:v>
                </c:pt>
                <c:pt idx="76">
                  <c:v>20.7493033746556</c:v>
                </c:pt>
                <c:pt idx="77">
                  <c:v>20.7598601928375</c:v>
                </c:pt>
                <c:pt idx="78">
                  <c:v>20.768708677686</c:v>
                </c:pt>
                <c:pt idx="79">
                  <c:v>20.7696935261708</c:v>
                </c:pt>
                <c:pt idx="80">
                  <c:v>20.7714965564738</c:v>
                </c:pt>
                <c:pt idx="81">
                  <c:v>20.7824965564738</c:v>
                </c:pt>
                <c:pt idx="82">
                  <c:v>20.7769713039486</c:v>
                </c:pt>
                <c:pt idx="83">
                  <c:v>20.7937221456994</c:v>
                </c:pt>
                <c:pt idx="84">
                  <c:v>20.8010958830732</c:v>
                </c:pt>
                <c:pt idx="85">
                  <c:v>20.8066034588307</c:v>
                </c:pt>
                <c:pt idx="86">
                  <c:v>20.8173686103459</c:v>
                </c:pt>
                <c:pt idx="87">
                  <c:v>20.8247625497398</c:v>
                </c:pt>
                <c:pt idx="88">
                  <c:v>20.8399250841751</c:v>
                </c:pt>
                <c:pt idx="89">
                  <c:v>20.8584553872054</c:v>
                </c:pt>
                <c:pt idx="90">
                  <c:v>20.8723038720539</c:v>
                </c:pt>
                <c:pt idx="91">
                  <c:v>20.891563973064</c:v>
                </c:pt>
                <c:pt idx="92">
                  <c:v>20.9143367003367</c:v>
                </c:pt>
                <c:pt idx="93">
                  <c:v>20.9286094276094</c:v>
                </c:pt>
                <c:pt idx="94">
                  <c:v>20.9497533670034</c:v>
                </c:pt>
                <c:pt idx="95">
                  <c:v>20.9728215488216</c:v>
                </c:pt>
                <c:pt idx="96">
                  <c:v>20.9918518518519</c:v>
                </c:pt>
                <c:pt idx="97">
                  <c:v>21.0094377104377</c:v>
                </c:pt>
                <c:pt idx="98">
                  <c:v>21.0193316498317</c:v>
                </c:pt>
                <c:pt idx="99">
                  <c:v>21.0447407407407</c:v>
                </c:pt>
                <c:pt idx="100">
                  <c:v>21.0682255892256</c:v>
                </c:pt>
                <c:pt idx="101">
                  <c:v>21.0839983164983</c:v>
                </c:pt>
                <c:pt idx="102">
                  <c:v>21.0989983164983</c:v>
                </c:pt>
                <c:pt idx="103">
                  <c:v>21.1305361952862</c:v>
                </c:pt>
                <c:pt idx="104">
                  <c:v>21.156664983165</c:v>
                </c:pt>
                <c:pt idx="105">
                  <c:v>21.1754983164983</c:v>
                </c:pt>
                <c:pt idx="106">
                  <c:v>21.204271043771</c:v>
                </c:pt>
                <c:pt idx="107">
                  <c:v>21.2303240740741</c:v>
                </c:pt>
                <c:pt idx="108">
                  <c:v>21.2573089225589</c:v>
                </c:pt>
                <c:pt idx="109">
                  <c:v>21.2856321548822</c:v>
                </c:pt>
                <c:pt idx="110">
                  <c:v>21.3063291245791</c:v>
                </c:pt>
                <c:pt idx="111">
                  <c:v>21.3217344276094</c:v>
                </c:pt>
                <c:pt idx="112">
                  <c:v>21.3362534056552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21634308"/>
        <c:axId val="70315471"/>
      </c:lineChart>
      <c:catAx>
        <c:axId val="216343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0315471"/>
        <c:crosses val="autoZero"/>
        <c:auto val="1"/>
        <c:lblAlgn val="ctr"/>
        <c:lblOffset val="100"/>
        <c:noMultiLvlLbl val="0"/>
      </c:catAx>
      <c:valAx>
        <c:axId val="70315471"/>
        <c:scaling>
          <c:orientation val="minMax"/>
          <c:max val="22"/>
          <c:min val="19.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1634308"/>
        <c:crossesAt val="0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5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TASMANIAN PERIPHERAL TYPE SITES ETC - ANNUAL MAXIMUM MEDIANS</a:t>
            </a:r>
          </a:p>
        </c:rich>
      </c:tx>
      <c:layout>
        <c:manualLayout>
          <c:xMode val="edge"/>
          <c:yMode val="edge"/>
          <c:x val="0.327711731637637"/>
          <c:y val="0.0286339360401519"/>
        </c:manualLayout>
      </c:layout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468a1a"/>
            </a:solidFill>
            <a:ln w="28800">
              <a:solidFill>
                <a:srgbClr val="468a1a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468a1a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Sheet1!$A$47:$A$175</c:f>
              <c:strCache>
                <c:ptCount val="12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>1900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1905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1910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1915</c:v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>1920</c:v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>1925</c:v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>1930</c:v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>1935</c:v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>1940</c:v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>1945</c:v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1950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>1955</c:v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>1960</c:v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>1965</c:v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>1970</c:v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>1975</c:v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>1980</c:v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>1985</c:v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>1990</c:v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>1995</c:v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>2000</c:v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>2005</c:v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>2010</c:v>
                </c:pt>
                <c:pt idx="114">
                  <c:v>V</c:v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>2015</c:v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>2020</c:v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</c:strCache>
            </c:strRef>
          </c:cat>
          <c:val>
            <c:numRef>
              <c:f>Sheet1!$H$47:$H$175</c:f>
              <c:numCache>
                <c:formatCode>General</c:formatCode>
                <c:ptCount val="129"/>
                <c:pt idx="0">
                  <c:v>19.85</c:v>
                </c:pt>
                <c:pt idx="1">
                  <c:v>19.6</c:v>
                </c:pt>
                <c:pt idx="2">
                  <c:v>19.1</c:v>
                </c:pt>
                <c:pt idx="3">
                  <c:v>18.75</c:v>
                </c:pt>
                <c:pt idx="4">
                  <c:v>20.2</c:v>
                </c:pt>
                <c:pt idx="5">
                  <c:v>19</c:v>
                </c:pt>
                <c:pt idx="6">
                  <c:v>19</c:v>
                </c:pt>
                <c:pt idx="7">
                  <c:v>19.05</c:v>
                </c:pt>
                <c:pt idx="8">
                  <c:v>18.55</c:v>
                </c:pt>
                <c:pt idx="9">
                  <c:v>18.85</c:v>
                </c:pt>
                <c:pt idx="10">
                  <c:v>19.8</c:v>
                </c:pt>
                <c:pt idx="11">
                  <c:v>19.9</c:v>
                </c:pt>
                <c:pt idx="12">
                  <c:v>18.6</c:v>
                </c:pt>
                <c:pt idx="13">
                  <c:v>20.3</c:v>
                </c:pt>
                <c:pt idx="14">
                  <c:v>19.8</c:v>
                </c:pt>
                <c:pt idx="15">
                  <c:v>20.15</c:v>
                </c:pt>
                <c:pt idx="16">
                  <c:v>19.9</c:v>
                </c:pt>
                <c:pt idx="17">
                  <c:v>20.15</c:v>
                </c:pt>
                <c:pt idx="18">
                  <c:v>20</c:v>
                </c:pt>
                <c:pt idx="19">
                  <c:v>19.7</c:v>
                </c:pt>
                <c:pt idx="20">
                  <c:v>19.45</c:v>
                </c:pt>
                <c:pt idx="21">
                  <c:v>19.9</c:v>
                </c:pt>
                <c:pt idx="22">
                  <c:v>20.05</c:v>
                </c:pt>
                <c:pt idx="23">
                  <c:v>19.4</c:v>
                </c:pt>
                <c:pt idx="24">
                  <c:v>20.75</c:v>
                </c:pt>
                <c:pt idx="25">
                  <c:v>20.55</c:v>
                </c:pt>
                <c:pt idx="26">
                  <c:v>20.15</c:v>
                </c:pt>
                <c:pt idx="27">
                  <c:v>19.8</c:v>
                </c:pt>
                <c:pt idx="28">
                  <c:v>19.45</c:v>
                </c:pt>
                <c:pt idx="29">
                  <c:v>20.5</c:v>
                </c:pt>
                <c:pt idx="30">
                  <c:v>19.95</c:v>
                </c:pt>
                <c:pt idx="31">
                  <c:v>20.8</c:v>
                </c:pt>
                <c:pt idx="32">
                  <c:v>19.65</c:v>
                </c:pt>
                <c:pt idx="33">
                  <c:v>20.3</c:v>
                </c:pt>
                <c:pt idx="34">
                  <c:v>20</c:v>
                </c:pt>
                <c:pt idx="35">
                  <c:v>19.6</c:v>
                </c:pt>
                <c:pt idx="36">
                  <c:v>19.5</c:v>
                </c:pt>
                <c:pt idx="37">
                  <c:v>20.6</c:v>
                </c:pt>
                <c:pt idx="38">
                  <c:v>19.85</c:v>
                </c:pt>
                <c:pt idx="39">
                  <c:v>20.35</c:v>
                </c:pt>
                <c:pt idx="40">
                  <c:v>19.9</c:v>
                </c:pt>
                <c:pt idx="41">
                  <c:v>20.25</c:v>
                </c:pt>
                <c:pt idx="42">
                  <c:v>20.25</c:v>
                </c:pt>
                <c:pt idx="43">
                  <c:v>20.55</c:v>
                </c:pt>
                <c:pt idx="44">
                  <c:v>20.35</c:v>
                </c:pt>
                <c:pt idx="45">
                  <c:v>20.5</c:v>
                </c:pt>
                <c:pt idx="46">
                  <c:v>20.05</c:v>
                </c:pt>
                <c:pt idx="47">
                  <c:v>20.65</c:v>
                </c:pt>
                <c:pt idx="48">
                  <c:v>19.7</c:v>
                </c:pt>
                <c:pt idx="49">
                  <c:v>19.85</c:v>
                </c:pt>
                <c:pt idx="50">
                  <c:v>20.5</c:v>
                </c:pt>
                <c:pt idx="51">
                  <c:v>20</c:v>
                </c:pt>
                <c:pt idx="52">
                  <c:v>19.3</c:v>
                </c:pt>
                <c:pt idx="53">
                  <c:v>20.3</c:v>
                </c:pt>
                <c:pt idx="54">
                  <c:v>20.75</c:v>
                </c:pt>
                <c:pt idx="55">
                  <c:v>20.2</c:v>
                </c:pt>
                <c:pt idx="56">
                  <c:v>20.4</c:v>
                </c:pt>
                <c:pt idx="57">
                  <c:v>20.15</c:v>
                </c:pt>
                <c:pt idx="58">
                  <c:v>20.45</c:v>
                </c:pt>
                <c:pt idx="59">
                  <c:v>20.25</c:v>
                </c:pt>
                <c:pt idx="60">
                  <c:v>20.1</c:v>
                </c:pt>
                <c:pt idx="61">
                  <c:v>20.35</c:v>
                </c:pt>
                <c:pt idx="62">
                  <c:v>20.55</c:v>
                </c:pt>
                <c:pt idx="63">
                  <c:v>20.4</c:v>
                </c:pt>
                <c:pt idx="64">
                  <c:v>20.55</c:v>
                </c:pt>
                <c:pt idx="65">
                  <c:v>20.35</c:v>
                </c:pt>
                <c:pt idx="66">
                  <c:v>20</c:v>
                </c:pt>
                <c:pt idx="67">
                  <c:v>20.2</c:v>
                </c:pt>
                <c:pt idx="68">
                  <c:v>20.65</c:v>
                </c:pt>
                <c:pt idx="69">
                  <c:v>20.7</c:v>
                </c:pt>
                <c:pt idx="70">
                  <c:v>20.3</c:v>
                </c:pt>
                <c:pt idx="71">
                  <c:v>20.6</c:v>
                </c:pt>
                <c:pt idx="72">
                  <c:v>20.25</c:v>
                </c:pt>
                <c:pt idx="73">
                  <c:v>20.6</c:v>
                </c:pt>
                <c:pt idx="74">
                  <c:v>20.7</c:v>
                </c:pt>
                <c:pt idx="75">
                  <c:v>20.4</c:v>
                </c:pt>
                <c:pt idx="76">
                  <c:v>21</c:v>
                </c:pt>
                <c:pt idx="77">
                  <c:v>20.4</c:v>
                </c:pt>
                <c:pt idx="78">
                  <c:v>20.8</c:v>
                </c:pt>
                <c:pt idx="79">
                  <c:v>20.15</c:v>
                </c:pt>
                <c:pt idx="80">
                  <c:v>20.6</c:v>
                </c:pt>
                <c:pt idx="81">
                  <c:v>20.35</c:v>
                </c:pt>
                <c:pt idx="82">
                  <c:v>20.4</c:v>
                </c:pt>
                <c:pt idx="83">
                  <c:v>21.15</c:v>
                </c:pt>
                <c:pt idx="84">
                  <c:v>21.1</c:v>
                </c:pt>
                <c:pt idx="85">
                  <c:v>20.85</c:v>
                </c:pt>
                <c:pt idx="86">
                  <c:v>20.35</c:v>
                </c:pt>
                <c:pt idx="87">
                  <c:v>20.35</c:v>
                </c:pt>
                <c:pt idx="88">
                  <c:v>20.25</c:v>
                </c:pt>
                <c:pt idx="89">
                  <c:v>20.75</c:v>
                </c:pt>
                <c:pt idx="90">
                  <c:v>20.65</c:v>
                </c:pt>
                <c:pt idx="91">
                  <c:v>20.85</c:v>
                </c:pt>
                <c:pt idx="92">
                  <c:v>20.75</c:v>
                </c:pt>
                <c:pt idx="93">
                  <c:v>20.9</c:v>
                </c:pt>
                <c:pt idx="94">
                  <c:v>20.85</c:v>
                </c:pt>
                <c:pt idx="95">
                  <c:v>20.3</c:v>
                </c:pt>
                <c:pt idx="96">
                  <c:v>20.95</c:v>
                </c:pt>
                <c:pt idx="97">
                  <c:v>20.75</c:v>
                </c:pt>
                <c:pt idx="98">
                  <c:v>20.6</c:v>
                </c:pt>
                <c:pt idx="99">
                  <c:v>20.15</c:v>
                </c:pt>
                <c:pt idx="100">
                  <c:v>21.5</c:v>
                </c:pt>
                <c:pt idx="101">
                  <c:v>21.15</c:v>
                </c:pt>
                <c:pt idx="102">
                  <c:v>20.6</c:v>
                </c:pt>
                <c:pt idx="103">
                  <c:v>21.2</c:v>
                </c:pt>
                <c:pt idx="104">
                  <c:v>21.3</c:v>
                </c:pt>
                <c:pt idx="105">
                  <c:v>21.4</c:v>
                </c:pt>
                <c:pt idx="106">
                  <c:v>20.9</c:v>
                </c:pt>
                <c:pt idx="107">
                  <c:v>21.4</c:v>
                </c:pt>
                <c:pt idx="108">
                  <c:v>21.65</c:v>
                </c:pt>
                <c:pt idx="109">
                  <c:v>21.5</c:v>
                </c:pt>
                <c:pt idx="110">
                  <c:v>21.45</c:v>
                </c:pt>
                <c:pt idx="111">
                  <c:v>21.3</c:v>
                </c:pt>
                <c:pt idx="112">
                  <c:v>21.55</c:v>
                </c:pt>
                <c:pt idx="113">
                  <c:v>21.6</c:v>
                </c:pt>
                <c:pt idx="114">
                  <c:v>21.05</c:v>
                </c:pt>
                <c:pt idx="115">
                  <c:v>21.1</c:v>
                </c:pt>
                <c:pt idx="116">
                  <c:v>21.8</c:v>
                </c:pt>
                <c:pt idx="117">
                  <c:v>22</c:v>
                </c:pt>
                <c:pt idx="118">
                  <c:v>21.35</c:v>
                </c:pt>
                <c:pt idx="119">
                  <c:v>21.6</c:v>
                </c:pt>
                <c:pt idx="120">
                  <c:v>21.8</c:v>
                </c:pt>
                <c:pt idx="121">
                  <c:v>22</c:v>
                </c:pt>
                <c:pt idx="122">
                  <c:v>22.35</c:v>
                </c:pt>
                <c:pt idx="123">
                  <c:v>21.6</c:v>
                </c:pt>
                <c:pt idx="124">
                  <c:v>21.4</c:v>
                </c:pt>
                <c:pt idx="125">
                  <c:v>20.95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12458578"/>
        <c:axId val="54408730"/>
      </c:lineChart>
      <c:catAx>
        <c:axId val="1245857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54408730"/>
        <c:crosses val="autoZero"/>
        <c:auto val="1"/>
        <c:lblAlgn val="ctr"/>
        <c:lblOffset val="100"/>
        <c:noMultiLvlLbl val="0"/>
      </c:catAx>
      <c:valAx>
        <c:axId val="54408730"/>
        <c:scaling>
          <c:orientation val="minMax"/>
          <c:max val="22.5"/>
          <c:min val="18.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12458578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5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TASMANIAN PERIPHERAL TYPE SITES ETC - ANNUAL MAXIMUM MAXIMUMS</a:t>
            </a:r>
          </a:p>
        </c:rich>
      </c:tx>
      <c:layout>
        <c:manualLayout>
          <c:xMode val="edge"/>
          <c:yMode val="edge"/>
          <c:x val="0.327642613584002"/>
          <c:y val="0.0286339360401519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80835426122618"/>
          <c:y val="0.127027027027027"/>
          <c:w val="0.916572587148354"/>
          <c:h val="0.785842985842986"/>
        </c:manualLayout>
      </c:layout>
      <c:lineChart>
        <c:grouping val="standard"/>
        <c:varyColors val="0"/>
        <c:ser>
          <c:idx val="0"/>
          <c:order val="0"/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ff0000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Sheet1!$A$457:$A$575</c:f>
              <c:strCache>
                <c:ptCount val="11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>1910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1915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1920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1925</c:v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>1930</c:v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>1935</c:v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>1940</c:v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>1945</c:v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>1950</c:v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>1955</c:v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1960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>1965</c:v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>1970</c:v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>1975</c:v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>1980</c:v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>1985</c:v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>1990</c:v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>1995</c:v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>2000</c:v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>2005</c:v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>2010</c:v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>2015</c:v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>2020</c:v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</c:strCache>
            </c:strRef>
          </c:cat>
          <c:val>
            <c:numRef>
              <c:f>Sheet1!$G$457:$G$575</c:f>
              <c:numCache>
                <c:formatCode>General</c:formatCode>
                <c:ptCount val="119"/>
                <c:pt idx="0">
                  <c:v>20.2</c:v>
                </c:pt>
                <c:pt idx="1">
                  <c:v>22.2</c:v>
                </c:pt>
                <c:pt idx="2">
                  <c:v>20.3</c:v>
                </c:pt>
                <c:pt idx="3">
                  <c:v>20.9</c:v>
                </c:pt>
                <c:pt idx="4">
                  <c:v>21.6</c:v>
                </c:pt>
                <c:pt idx="5">
                  <c:v>21.4</c:v>
                </c:pt>
                <c:pt idx="6">
                  <c:v>22</c:v>
                </c:pt>
                <c:pt idx="7">
                  <c:v>22.3</c:v>
                </c:pt>
                <c:pt idx="8">
                  <c:v>22.5</c:v>
                </c:pt>
                <c:pt idx="9">
                  <c:v>21.65</c:v>
                </c:pt>
                <c:pt idx="10">
                  <c:v>21.7</c:v>
                </c:pt>
                <c:pt idx="11">
                  <c:v>23</c:v>
                </c:pt>
                <c:pt idx="12">
                  <c:v>21.3</c:v>
                </c:pt>
                <c:pt idx="13">
                  <c:v>21.5</c:v>
                </c:pt>
                <c:pt idx="14">
                  <c:v>22.4</c:v>
                </c:pt>
                <c:pt idx="15">
                  <c:v>21.3</c:v>
                </c:pt>
                <c:pt idx="16">
                  <c:v>21.5</c:v>
                </c:pt>
                <c:pt idx="17">
                  <c:v>19.8</c:v>
                </c:pt>
                <c:pt idx="18">
                  <c:v>20.7</c:v>
                </c:pt>
                <c:pt idx="19">
                  <c:v>22.3</c:v>
                </c:pt>
                <c:pt idx="20">
                  <c:v>20.1</c:v>
                </c:pt>
                <c:pt idx="21">
                  <c:v>21.5</c:v>
                </c:pt>
                <c:pt idx="22">
                  <c:v>21</c:v>
                </c:pt>
                <c:pt idx="23">
                  <c:v>22</c:v>
                </c:pt>
                <c:pt idx="24">
                  <c:v>20.5</c:v>
                </c:pt>
                <c:pt idx="25">
                  <c:v>21.9</c:v>
                </c:pt>
                <c:pt idx="26">
                  <c:v>19.7</c:v>
                </c:pt>
                <c:pt idx="27">
                  <c:v>21.3</c:v>
                </c:pt>
                <c:pt idx="28">
                  <c:v>20.3</c:v>
                </c:pt>
                <c:pt idx="29">
                  <c:v>21.7</c:v>
                </c:pt>
                <c:pt idx="30">
                  <c:v>20.5</c:v>
                </c:pt>
                <c:pt idx="31">
                  <c:v>20.8</c:v>
                </c:pt>
                <c:pt idx="32">
                  <c:v>21.3</c:v>
                </c:pt>
                <c:pt idx="33">
                  <c:v>21.1</c:v>
                </c:pt>
                <c:pt idx="34">
                  <c:v>20.7</c:v>
                </c:pt>
                <c:pt idx="35">
                  <c:v>20.7</c:v>
                </c:pt>
                <c:pt idx="36">
                  <c:v>20.7</c:v>
                </c:pt>
                <c:pt idx="37">
                  <c:v>21.1</c:v>
                </c:pt>
                <c:pt idx="38">
                  <c:v>19.7</c:v>
                </c:pt>
                <c:pt idx="39">
                  <c:v>20.1</c:v>
                </c:pt>
                <c:pt idx="40">
                  <c:v>21.9</c:v>
                </c:pt>
                <c:pt idx="41">
                  <c:v>20.7</c:v>
                </c:pt>
                <c:pt idx="42">
                  <c:v>19.6</c:v>
                </c:pt>
                <c:pt idx="43">
                  <c:v>21.1</c:v>
                </c:pt>
                <c:pt idx="44">
                  <c:v>22.7</c:v>
                </c:pt>
                <c:pt idx="45">
                  <c:v>20.9</c:v>
                </c:pt>
                <c:pt idx="46">
                  <c:v>21.2</c:v>
                </c:pt>
                <c:pt idx="47">
                  <c:v>20.9</c:v>
                </c:pt>
                <c:pt idx="48">
                  <c:v>21.7</c:v>
                </c:pt>
                <c:pt idx="49">
                  <c:v>23.8</c:v>
                </c:pt>
                <c:pt idx="50">
                  <c:v>20.8</c:v>
                </c:pt>
                <c:pt idx="51">
                  <c:v>21.7</c:v>
                </c:pt>
                <c:pt idx="52">
                  <c:v>23</c:v>
                </c:pt>
                <c:pt idx="53">
                  <c:v>23.4</c:v>
                </c:pt>
                <c:pt idx="54">
                  <c:v>24</c:v>
                </c:pt>
                <c:pt idx="55">
                  <c:v>21.4</c:v>
                </c:pt>
                <c:pt idx="56">
                  <c:v>20.9</c:v>
                </c:pt>
                <c:pt idx="57">
                  <c:v>20.5</c:v>
                </c:pt>
                <c:pt idx="58">
                  <c:v>21</c:v>
                </c:pt>
                <c:pt idx="59">
                  <c:v>21.7</c:v>
                </c:pt>
                <c:pt idx="60">
                  <c:v>22.1</c:v>
                </c:pt>
                <c:pt idx="61">
                  <c:v>22.1</c:v>
                </c:pt>
                <c:pt idx="62">
                  <c:v>21</c:v>
                </c:pt>
                <c:pt idx="63">
                  <c:v>21.5</c:v>
                </c:pt>
                <c:pt idx="64">
                  <c:v>24.9</c:v>
                </c:pt>
                <c:pt idx="65">
                  <c:v>24.8</c:v>
                </c:pt>
                <c:pt idx="66">
                  <c:v>22.5</c:v>
                </c:pt>
                <c:pt idx="67">
                  <c:v>24.5</c:v>
                </c:pt>
                <c:pt idx="68">
                  <c:v>22.6</c:v>
                </c:pt>
                <c:pt idx="69">
                  <c:v>23.5</c:v>
                </c:pt>
                <c:pt idx="70">
                  <c:v>22.1</c:v>
                </c:pt>
                <c:pt idx="71">
                  <c:v>21.1</c:v>
                </c:pt>
                <c:pt idx="72">
                  <c:v>23.1</c:v>
                </c:pt>
                <c:pt idx="73">
                  <c:v>21.7</c:v>
                </c:pt>
                <c:pt idx="74">
                  <c:v>24.6</c:v>
                </c:pt>
                <c:pt idx="75">
                  <c:v>22.6</c:v>
                </c:pt>
                <c:pt idx="76">
                  <c:v>22.8</c:v>
                </c:pt>
                <c:pt idx="77">
                  <c:v>22.4</c:v>
                </c:pt>
                <c:pt idx="78">
                  <c:v>22.3</c:v>
                </c:pt>
                <c:pt idx="79">
                  <c:v>21.7</c:v>
                </c:pt>
                <c:pt idx="80">
                  <c:v>21.4</c:v>
                </c:pt>
                <c:pt idx="81">
                  <c:v>23.5</c:v>
                </c:pt>
                <c:pt idx="82">
                  <c:v>22.8</c:v>
                </c:pt>
                <c:pt idx="83">
                  <c:v>22</c:v>
                </c:pt>
                <c:pt idx="84">
                  <c:v>21.3</c:v>
                </c:pt>
                <c:pt idx="85">
                  <c:v>21.5</c:v>
                </c:pt>
                <c:pt idx="86">
                  <c:v>22.4</c:v>
                </c:pt>
                <c:pt idx="87">
                  <c:v>22.1</c:v>
                </c:pt>
                <c:pt idx="88">
                  <c:v>23.1</c:v>
                </c:pt>
                <c:pt idx="89">
                  <c:v>20.9</c:v>
                </c:pt>
                <c:pt idx="90">
                  <c:v>22.8</c:v>
                </c:pt>
                <c:pt idx="91">
                  <c:v>22.5</c:v>
                </c:pt>
                <c:pt idx="92">
                  <c:v>22.1666666666667</c:v>
                </c:pt>
                <c:pt idx="93">
                  <c:v>23.2</c:v>
                </c:pt>
                <c:pt idx="94">
                  <c:v>23.9</c:v>
                </c:pt>
                <c:pt idx="95">
                  <c:v>21.6</c:v>
                </c:pt>
                <c:pt idx="96">
                  <c:v>23.5</c:v>
                </c:pt>
                <c:pt idx="97">
                  <c:v>21.4</c:v>
                </c:pt>
                <c:pt idx="98">
                  <c:v>21.6</c:v>
                </c:pt>
                <c:pt idx="99">
                  <c:v>22.5</c:v>
                </c:pt>
                <c:pt idx="100">
                  <c:v>24.6</c:v>
                </c:pt>
                <c:pt idx="101">
                  <c:v>23.3</c:v>
                </c:pt>
                <c:pt idx="102">
                  <c:v>22.9</c:v>
                </c:pt>
                <c:pt idx="103">
                  <c:v>24.3</c:v>
                </c:pt>
                <c:pt idx="104">
                  <c:v>22.4</c:v>
                </c:pt>
                <c:pt idx="105">
                  <c:v>23.7</c:v>
                </c:pt>
                <c:pt idx="106">
                  <c:v>24</c:v>
                </c:pt>
                <c:pt idx="107">
                  <c:v>22.8</c:v>
                </c:pt>
                <c:pt idx="108">
                  <c:v>22.2</c:v>
                </c:pt>
                <c:pt idx="109">
                  <c:v>23.8</c:v>
                </c:pt>
                <c:pt idx="110">
                  <c:v>22.9</c:v>
                </c:pt>
                <c:pt idx="111">
                  <c:v>24.2</c:v>
                </c:pt>
                <c:pt idx="112">
                  <c:v>25.3</c:v>
                </c:pt>
                <c:pt idx="113">
                  <c:v>22.4</c:v>
                </c:pt>
                <c:pt idx="114">
                  <c:v>22.2</c:v>
                </c:pt>
                <c:pt idx="115">
                  <c:v>22.3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69425714"/>
        <c:axId val="65825616"/>
      </c:lineChart>
      <c:catAx>
        <c:axId val="6942571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65825616"/>
        <c:crosses val="autoZero"/>
        <c:auto val="1"/>
        <c:lblAlgn val="ctr"/>
        <c:lblOffset val="100"/>
        <c:noMultiLvlLbl val="0"/>
      </c:catAx>
      <c:valAx>
        <c:axId val="65825616"/>
        <c:scaling>
          <c:orientation val="minMax"/>
          <c:max val="25.5"/>
          <c:min val="19.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69425714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5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TASMANIAN PERIPHERAL TYPE SITES ETC - ANNUAL MINIMUM MAXIMUMS</a:t>
            </a:r>
          </a:p>
        </c:rich>
      </c:tx>
      <c:layout>
        <c:manualLayout>
          <c:xMode val="edge"/>
          <c:yMode val="edge"/>
          <c:x val="0.327642613584002"/>
          <c:y val="0.0286339360401519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13321659793102"/>
          <c:y val="0.148970398970399"/>
          <c:w val="0.92191783978066"/>
          <c:h val="0.76023166023166"/>
        </c:manualLayout>
      </c:layout>
      <c:lineChart>
        <c:grouping val="standard"/>
        <c:varyColors val="0"/>
        <c:ser>
          <c:idx val="0"/>
          <c:order val="0"/>
          <c:spPr>
            <a:solidFill>
              <a:srgbClr val="0000ff"/>
            </a:solidFill>
            <a:ln w="288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0000ff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Sheet1!$A$28:$A$175</c:f>
              <c:strCache>
                <c:ptCount val="148"/>
                <c:pt idx="0">
                  <c:v/>
                </c:pt>
                <c:pt idx="1">
                  <c:v/>
                </c:pt>
                <c:pt idx="2">
                  <c:v>1880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1885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1890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>1895</c:v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1900</c:v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1905</c:v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>1910</c:v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1915</c:v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>1920</c:v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1925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>1930</c:v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>1935</c:v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>1940</c:v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>1945</c:v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>1950</c:v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>1955</c:v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>1960</c:v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>1965</c:v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>1970</c:v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>1975</c:v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>1980</c:v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>1985</c:v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>1990</c:v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>1995</c:v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>2000</c:v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>2005</c:v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>2010</c:v>
                </c:pt>
                <c:pt idx="133">
                  <c:v>V</c:v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>2015</c:v>
                </c:pt>
                <c:pt idx="138">
                  <c:v/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>2020</c:v>
                </c:pt>
                <c:pt idx="143">
                  <c:v/>
                </c:pt>
                <c:pt idx="144">
                  <c:v/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</c:strCache>
            </c:strRef>
          </c:cat>
          <c:val>
            <c:numRef>
              <c:f>Sheet1!$I$28:$I$175</c:f>
              <c:numCache>
                <c:formatCode>General</c:formatCode>
                <c:ptCount val="148"/>
                <c:pt idx="0">
                  <c:v>12.7</c:v>
                </c:pt>
                <c:pt idx="1">
                  <c:v>12.9</c:v>
                </c:pt>
                <c:pt idx="2">
                  <c:v>12.6</c:v>
                </c:pt>
                <c:pt idx="3">
                  <c:v>11.8</c:v>
                </c:pt>
                <c:pt idx="4">
                  <c:v>11.9</c:v>
                </c:pt>
                <c:pt idx="5">
                  <c:v>12.4</c:v>
                </c:pt>
                <c:pt idx="6">
                  <c:v>12</c:v>
                </c:pt>
                <c:pt idx="7">
                  <c:v>12.4</c:v>
                </c:pt>
                <c:pt idx="8">
                  <c:v>13.5</c:v>
                </c:pt>
                <c:pt idx="9">
                  <c:v>12.2</c:v>
                </c:pt>
                <c:pt idx="10">
                  <c:v>12.1</c:v>
                </c:pt>
                <c:pt idx="11">
                  <c:v>12.7</c:v>
                </c:pt>
                <c:pt idx="12">
                  <c:v>10.4</c:v>
                </c:pt>
                <c:pt idx="13">
                  <c:v>13.3</c:v>
                </c:pt>
                <c:pt idx="14">
                  <c:v>12.2</c:v>
                </c:pt>
                <c:pt idx="15">
                  <c:v>12.4</c:v>
                </c:pt>
                <c:pt idx="16">
                  <c:v>11.8</c:v>
                </c:pt>
                <c:pt idx="17">
                  <c:v>11.3</c:v>
                </c:pt>
                <c:pt idx="18">
                  <c:v>11.3</c:v>
                </c:pt>
                <c:pt idx="19">
                  <c:v>12</c:v>
                </c:pt>
                <c:pt idx="20">
                  <c:v>12.4</c:v>
                </c:pt>
                <c:pt idx="21">
                  <c:v>11.7</c:v>
                </c:pt>
                <c:pt idx="22">
                  <c:v>11.6</c:v>
                </c:pt>
                <c:pt idx="23">
                  <c:v>11.2</c:v>
                </c:pt>
                <c:pt idx="24">
                  <c:v>11.7</c:v>
                </c:pt>
                <c:pt idx="25">
                  <c:v>11.9</c:v>
                </c:pt>
                <c:pt idx="26">
                  <c:v>11.9</c:v>
                </c:pt>
                <c:pt idx="27">
                  <c:v>11.8</c:v>
                </c:pt>
                <c:pt idx="28">
                  <c:v>12.5</c:v>
                </c:pt>
                <c:pt idx="29">
                  <c:v>11.9</c:v>
                </c:pt>
                <c:pt idx="30">
                  <c:v>11.2</c:v>
                </c:pt>
                <c:pt idx="31">
                  <c:v>11.4</c:v>
                </c:pt>
                <c:pt idx="32">
                  <c:v>12.1</c:v>
                </c:pt>
                <c:pt idx="33">
                  <c:v>11.4</c:v>
                </c:pt>
                <c:pt idx="34">
                  <c:v>12.1</c:v>
                </c:pt>
                <c:pt idx="35">
                  <c:v>12.5</c:v>
                </c:pt>
                <c:pt idx="36">
                  <c:v>11.6</c:v>
                </c:pt>
                <c:pt idx="37">
                  <c:v>12.8</c:v>
                </c:pt>
                <c:pt idx="38">
                  <c:v>12.2</c:v>
                </c:pt>
                <c:pt idx="39">
                  <c:v>11.9</c:v>
                </c:pt>
                <c:pt idx="40">
                  <c:v>11.8</c:v>
                </c:pt>
                <c:pt idx="41">
                  <c:v>11.8</c:v>
                </c:pt>
                <c:pt idx="42">
                  <c:v>12.3</c:v>
                </c:pt>
                <c:pt idx="43">
                  <c:v>12.7</c:v>
                </c:pt>
                <c:pt idx="44">
                  <c:v>12.3</c:v>
                </c:pt>
                <c:pt idx="45">
                  <c:v>12.2</c:v>
                </c:pt>
                <c:pt idx="46">
                  <c:v>11.8</c:v>
                </c:pt>
                <c:pt idx="47">
                  <c:v>11.3</c:v>
                </c:pt>
                <c:pt idx="48">
                  <c:v>13.1</c:v>
                </c:pt>
                <c:pt idx="49">
                  <c:v>11.3</c:v>
                </c:pt>
                <c:pt idx="50">
                  <c:v>12.7</c:v>
                </c:pt>
                <c:pt idx="51">
                  <c:v>11.1</c:v>
                </c:pt>
                <c:pt idx="52">
                  <c:v>12.7</c:v>
                </c:pt>
                <c:pt idx="53">
                  <c:v>11.6</c:v>
                </c:pt>
                <c:pt idx="54">
                  <c:v>11.7</c:v>
                </c:pt>
                <c:pt idx="55">
                  <c:v>12.3</c:v>
                </c:pt>
                <c:pt idx="56">
                  <c:v>12.9</c:v>
                </c:pt>
                <c:pt idx="57">
                  <c:v>12.5</c:v>
                </c:pt>
                <c:pt idx="58">
                  <c:v>11.8</c:v>
                </c:pt>
                <c:pt idx="59">
                  <c:v>12</c:v>
                </c:pt>
                <c:pt idx="60">
                  <c:v>12.1</c:v>
                </c:pt>
                <c:pt idx="61">
                  <c:v>11.7</c:v>
                </c:pt>
                <c:pt idx="62">
                  <c:v>12.3</c:v>
                </c:pt>
                <c:pt idx="63">
                  <c:v>12.2</c:v>
                </c:pt>
                <c:pt idx="64">
                  <c:v>12.2</c:v>
                </c:pt>
                <c:pt idx="65">
                  <c:v>10.7</c:v>
                </c:pt>
                <c:pt idx="66">
                  <c:v>11.9</c:v>
                </c:pt>
                <c:pt idx="67">
                  <c:v>12</c:v>
                </c:pt>
                <c:pt idx="68">
                  <c:v>11.8</c:v>
                </c:pt>
                <c:pt idx="69">
                  <c:v>11.9</c:v>
                </c:pt>
                <c:pt idx="70">
                  <c:v>11.3</c:v>
                </c:pt>
                <c:pt idx="71">
                  <c:v>11.8</c:v>
                </c:pt>
                <c:pt idx="72">
                  <c:v>12.6</c:v>
                </c:pt>
                <c:pt idx="73">
                  <c:v>11.8</c:v>
                </c:pt>
                <c:pt idx="74">
                  <c:v>11.1</c:v>
                </c:pt>
                <c:pt idx="75">
                  <c:v>11.6</c:v>
                </c:pt>
                <c:pt idx="76">
                  <c:v>11.4</c:v>
                </c:pt>
                <c:pt idx="77">
                  <c:v>11.2</c:v>
                </c:pt>
                <c:pt idx="78">
                  <c:v>11.3</c:v>
                </c:pt>
                <c:pt idx="79">
                  <c:v>11.6</c:v>
                </c:pt>
                <c:pt idx="80">
                  <c:v>11.1</c:v>
                </c:pt>
                <c:pt idx="81">
                  <c:v>12</c:v>
                </c:pt>
                <c:pt idx="82">
                  <c:v>11.8</c:v>
                </c:pt>
                <c:pt idx="83">
                  <c:v>11.8</c:v>
                </c:pt>
                <c:pt idx="84">
                  <c:v>12.2</c:v>
                </c:pt>
                <c:pt idx="85">
                  <c:v>11.3</c:v>
                </c:pt>
                <c:pt idx="86">
                  <c:v>11.6</c:v>
                </c:pt>
                <c:pt idx="87">
                  <c:v>11</c:v>
                </c:pt>
                <c:pt idx="88">
                  <c:v>11.4</c:v>
                </c:pt>
                <c:pt idx="89">
                  <c:v>12</c:v>
                </c:pt>
                <c:pt idx="90">
                  <c:v>11.3</c:v>
                </c:pt>
                <c:pt idx="91">
                  <c:v>11.7</c:v>
                </c:pt>
                <c:pt idx="92">
                  <c:v>11.5</c:v>
                </c:pt>
                <c:pt idx="93">
                  <c:v>12.2</c:v>
                </c:pt>
                <c:pt idx="94">
                  <c:v>11.9</c:v>
                </c:pt>
                <c:pt idx="95">
                  <c:v>12.5</c:v>
                </c:pt>
                <c:pt idx="96">
                  <c:v>11.9</c:v>
                </c:pt>
                <c:pt idx="97">
                  <c:v>12</c:v>
                </c:pt>
                <c:pt idx="98">
                  <c:v>12</c:v>
                </c:pt>
                <c:pt idx="99">
                  <c:v>11.4</c:v>
                </c:pt>
                <c:pt idx="100">
                  <c:v>11.4</c:v>
                </c:pt>
                <c:pt idx="101">
                  <c:v>11.9</c:v>
                </c:pt>
                <c:pt idx="102">
                  <c:v>11.8</c:v>
                </c:pt>
                <c:pt idx="103">
                  <c:v>11.8</c:v>
                </c:pt>
                <c:pt idx="104">
                  <c:v>11.1</c:v>
                </c:pt>
                <c:pt idx="105">
                  <c:v>11.6</c:v>
                </c:pt>
                <c:pt idx="106">
                  <c:v>11.8</c:v>
                </c:pt>
                <c:pt idx="107">
                  <c:v>12.4</c:v>
                </c:pt>
                <c:pt idx="108">
                  <c:v>11.6</c:v>
                </c:pt>
                <c:pt idx="109">
                  <c:v>12.2</c:v>
                </c:pt>
                <c:pt idx="110">
                  <c:v>13.1</c:v>
                </c:pt>
                <c:pt idx="111">
                  <c:v>11.9</c:v>
                </c:pt>
                <c:pt idx="112">
                  <c:v>11.8</c:v>
                </c:pt>
                <c:pt idx="113">
                  <c:v>12.3</c:v>
                </c:pt>
                <c:pt idx="114">
                  <c:v>11.9</c:v>
                </c:pt>
                <c:pt idx="115">
                  <c:v>12.5</c:v>
                </c:pt>
                <c:pt idx="116">
                  <c:v>12.1</c:v>
                </c:pt>
                <c:pt idx="117">
                  <c:v>10.8</c:v>
                </c:pt>
                <c:pt idx="118">
                  <c:v>12.3</c:v>
                </c:pt>
                <c:pt idx="119">
                  <c:v>11.9</c:v>
                </c:pt>
                <c:pt idx="120">
                  <c:v>11.8</c:v>
                </c:pt>
                <c:pt idx="121">
                  <c:v>13</c:v>
                </c:pt>
                <c:pt idx="122">
                  <c:v>12.7</c:v>
                </c:pt>
                <c:pt idx="123">
                  <c:v>13.2</c:v>
                </c:pt>
                <c:pt idx="124">
                  <c:v>13.3</c:v>
                </c:pt>
                <c:pt idx="125">
                  <c:v>12.9</c:v>
                </c:pt>
                <c:pt idx="126">
                  <c:v>12.2</c:v>
                </c:pt>
                <c:pt idx="127">
                  <c:v>13.2</c:v>
                </c:pt>
                <c:pt idx="128">
                  <c:v>12.5</c:v>
                </c:pt>
                <c:pt idx="129">
                  <c:v>12.5</c:v>
                </c:pt>
                <c:pt idx="130">
                  <c:v>11.8</c:v>
                </c:pt>
                <c:pt idx="131">
                  <c:v>13</c:v>
                </c:pt>
                <c:pt idx="132">
                  <c:v>12.4</c:v>
                </c:pt>
                <c:pt idx="133">
                  <c:v>12.6</c:v>
                </c:pt>
                <c:pt idx="134">
                  <c:v>12.5</c:v>
                </c:pt>
                <c:pt idx="135">
                  <c:v>13.5</c:v>
                </c:pt>
                <c:pt idx="136">
                  <c:v>13</c:v>
                </c:pt>
                <c:pt idx="137">
                  <c:v>12</c:v>
                </c:pt>
                <c:pt idx="138">
                  <c:v>13.2</c:v>
                </c:pt>
                <c:pt idx="139">
                  <c:v>12.6</c:v>
                </c:pt>
                <c:pt idx="140">
                  <c:v>12.7</c:v>
                </c:pt>
                <c:pt idx="141">
                  <c:v>12.9</c:v>
                </c:pt>
                <c:pt idx="142">
                  <c:v>12.5</c:v>
                </c:pt>
                <c:pt idx="143">
                  <c:v>13.3</c:v>
                </c:pt>
                <c:pt idx="144">
                  <c:v>12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39785137"/>
        <c:axId val="46864040"/>
      </c:lineChart>
      <c:catAx>
        <c:axId val="3978513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46864040"/>
        <c:crosses val="autoZero"/>
        <c:auto val="1"/>
        <c:lblAlgn val="ctr"/>
        <c:lblOffset val="100"/>
        <c:noMultiLvlLbl val="0"/>
      </c:catAx>
      <c:valAx>
        <c:axId val="46864040"/>
        <c:scaling>
          <c:orientation val="minMax"/>
          <c:max val="13.75"/>
          <c:min val="10.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39785137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5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TASMANIAN ANNUAL PERIPHERAL TYPE SITES ETC - ANNUAL MIDPOINT BETWEEN MAXIMUM MINIMUMS AND MINIMUM MINIMUMS TRENDLINE  </a:t>
            </a:r>
          </a:p>
        </c:rich>
      </c:tx>
      <c:layout>
        <c:manualLayout>
          <c:xMode val="edge"/>
          <c:yMode val="edge"/>
          <c:x val="0.11261634872362"/>
          <c:y val="0.0286320936816369"/>
        </c:manualLayout>
      </c:layout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468a1a"/>
            </a:solidFill>
            <a:ln w="28800">
              <a:solidFill>
                <a:srgbClr val="468a1a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468a1a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Sheet1!$A$28:$A$175</c:f>
              <c:strCache>
                <c:ptCount val="148"/>
                <c:pt idx="0">
                  <c:v/>
                </c:pt>
                <c:pt idx="1">
                  <c:v/>
                </c:pt>
                <c:pt idx="2">
                  <c:v>1880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1885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1890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>1895</c:v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1900</c:v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1905</c:v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>1910</c:v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1915</c:v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>1920</c:v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1925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>1930</c:v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>1935</c:v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>1940</c:v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>1945</c:v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>1950</c:v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>1955</c:v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>1960</c:v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>1965</c:v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>1970</c:v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>1975</c:v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>1980</c:v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>1985</c:v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>1990</c:v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>1995</c:v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>2000</c:v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>2005</c:v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>2010</c:v>
                </c:pt>
                <c:pt idx="133">
                  <c:v>V</c:v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>2015</c:v>
                </c:pt>
                <c:pt idx="138">
                  <c:v/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>2020</c:v>
                </c:pt>
                <c:pt idx="143">
                  <c:v/>
                </c:pt>
                <c:pt idx="144">
                  <c:v/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</c:strCache>
            </c:strRef>
          </c:cat>
          <c:val>
            <c:numRef>
              <c:f>Sheet1!$J$28:$J$175</c:f>
              <c:numCache>
                <c:formatCode>General</c:formatCode>
                <c:ptCount val="148"/>
                <c:pt idx="0">
                  <c:v>20.5</c:v>
                </c:pt>
                <c:pt idx="1">
                  <c:v>20.3</c:v>
                </c:pt>
                <c:pt idx="2">
                  <c:v>20.35</c:v>
                </c:pt>
                <c:pt idx="3">
                  <c:v>21.1</c:v>
                </c:pt>
                <c:pt idx="4">
                  <c:v>21.1</c:v>
                </c:pt>
                <c:pt idx="5">
                  <c:v>19.9</c:v>
                </c:pt>
                <c:pt idx="6">
                  <c:v>19.7</c:v>
                </c:pt>
                <c:pt idx="7">
                  <c:v>20</c:v>
                </c:pt>
                <c:pt idx="8">
                  <c:v>21.05</c:v>
                </c:pt>
                <c:pt idx="9">
                  <c:v>19.65</c:v>
                </c:pt>
                <c:pt idx="10">
                  <c:v>19.6</c:v>
                </c:pt>
                <c:pt idx="11">
                  <c:v>19.65</c:v>
                </c:pt>
                <c:pt idx="12">
                  <c:v>18.3</c:v>
                </c:pt>
                <c:pt idx="13">
                  <c:v>20.25</c:v>
                </c:pt>
                <c:pt idx="14">
                  <c:v>19.05</c:v>
                </c:pt>
                <c:pt idx="15">
                  <c:v>19</c:v>
                </c:pt>
                <c:pt idx="16">
                  <c:v>19.1</c:v>
                </c:pt>
                <c:pt idx="17">
                  <c:v>19.65</c:v>
                </c:pt>
                <c:pt idx="18">
                  <c:v>20.55</c:v>
                </c:pt>
                <c:pt idx="19">
                  <c:v>19.5</c:v>
                </c:pt>
                <c:pt idx="20">
                  <c:v>19.8</c:v>
                </c:pt>
                <c:pt idx="21">
                  <c:v>19.6</c:v>
                </c:pt>
                <c:pt idx="22">
                  <c:v>19.1</c:v>
                </c:pt>
                <c:pt idx="23">
                  <c:v>19.1</c:v>
                </c:pt>
                <c:pt idx="24">
                  <c:v>19.5</c:v>
                </c:pt>
                <c:pt idx="25">
                  <c:v>19.65</c:v>
                </c:pt>
                <c:pt idx="26">
                  <c:v>19.55</c:v>
                </c:pt>
                <c:pt idx="27">
                  <c:v>19.3</c:v>
                </c:pt>
                <c:pt idx="28">
                  <c:v>19.7</c:v>
                </c:pt>
                <c:pt idx="29">
                  <c:v>21.1</c:v>
                </c:pt>
                <c:pt idx="30">
                  <c:v>20.35</c:v>
                </c:pt>
                <c:pt idx="31">
                  <c:v>20.4</c:v>
                </c:pt>
                <c:pt idx="32">
                  <c:v>20.85</c:v>
                </c:pt>
                <c:pt idx="33">
                  <c:v>20.8</c:v>
                </c:pt>
                <c:pt idx="34">
                  <c:v>21.1</c:v>
                </c:pt>
                <c:pt idx="35">
                  <c:v>20.9</c:v>
                </c:pt>
                <c:pt idx="36">
                  <c:v>20.8</c:v>
                </c:pt>
                <c:pt idx="37">
                  <c:v>21.425</c:v>
                </c:pt>
                <c:pt idx="38">
                  <c:v>21.2</c:v>
                </c:pt>
                <c:pt idx="39">
                  <c:v>20.75</c:v>
                </c:pt>
                <c:pt idx="40">
                  <c:v>20.7</c:v>
                </c:pt>
                <c:pt idx="41">
                  <c:v>21</c:v>
                </c:pt>
                <c:pt idx="42">
                  <c:v>21.1</c:v>
                </c:pt>
                <c:pt idx="43">
                  <c:v>21.525</c:v>
                </c:pt>
                <c:pt idx="44">
                  <c:v>21.75</c:v>
                </c:pt>
                <c:pt idx="45">
                  <c:v>21.55</c:v>
                </c:pt>
                <c:pt idx="46">
                  <c:v>21.1</c:v>
                </c:pt>
                <c:pt idx="47">
                  <c:v>20.55</c:v>
                </c:pt>
                <c:pt idx="48">
                  <c:v>21.8</c:v>
                </c:pt>
                <c:pt idx="49">
                  <c:v>21</c:v>
                </c:pt>
                <c:pt idx="50">
                  <c:v>21.9</c:v>
                </c:pt>
                <c:pt idx="51">
                  <c:v>21.1</c:v>
                </c:pt>
                <c:pt idx="52">
                  <c:v>21.6</c:v>
                </c:pt>
                <c:pt idx="53">
                  <c:v>21.65</c:v>
                </c:pt>
                <c:pt idx="54">
                  <c:v>21.2</c:v>
                </c:pt>
                <c:pt idx="55">
                  <c:v>21.5</c:v>
                </c:pt>
                <c:pt idx="56">
                  <c:v>21.85</c:v>
                </c:pt>
                <c:pt idx="57">
                  <c:v>21.85</c:v>
                </c:pt>
                <c:pt idx="58">
                  <c:v>21.4</c:v>
                </c:pt>
                <c:pt idx="59">
                  <c:v>21.9</c:v>
                </c:pt>
                <c:pt idx="60">
                  <c:v>21.625</c:v>
                </c:pt>
                <c:pt idx="61">
                  <c:v>21.55</c:v>
                </c:pt>
                <c:pt idx="62">
                  <c:v>21.85</c:v>
                </c:pt>
                <c:pt idx="63">
                  <c:v>21.55</c:v>
                </c:pt>
                <c:pt idx="64">
                  <c:v>22.1</c:v>
                </c:pt>
                <c:pt idx="65">
                  <c:v>21.25</c:v>
                </c:pt>
                <c:pt idx="66">
                  <c:v>21.85</c:v>
                </c:pt>
                <c:pt idx="67">
                  <c:v>21.45</c:v>
                </c:pt>
                <c:pt idx="68">
                  <c:v>21.45</c:v>
                </c:pt>
                <c:pt idx="69">
                  <c:v>21.5</c:v>
                </c:pt>
                <c:pt idx="70">
                  <c:v>21.3</c:v>
                </c:pt>
                <c:pt idx="71">
                  <c:v>21.25</c:v>
                </c:pt>
                <c:pt idx="72">
                  <c:v>21.6</c:v>
                </c:pt>
                <c:pt idx="73">
                  <c:v>21.3</c:v>
                </c:pt>
                <c:pt idx="74">
                  <c:v>21.05</c:v>
                </c:pt>
                <c:pt idx="75">
                  <c:v>21.25</c:v>
                </c:pt>
                <c:pt idx="76">
                  <c:v>20.9</c:v>
                </c:pt>
                <c:pt idx="77">
                  <c:v>20.95</c:v>
                </c:pt>
                <c:pt idx="78">
                  <c:v>21.2</c:v>
                </c:pt>
                <c:pt idx="79">
                  <c:v>21.35</c:v>
                </c:pt>
                <c:pt idx="80">
                  <c:v>21.15</c:v>
                </c:pt>
                <c:pt idx="81">
                  <c:v>21.9</c:v>
                </c:pt>
                <c:pt idx="82">
                  <c:v>21.5</c:v>
                </c:pt>
                <c:pt idx="83">
                  <c:v>21.45</c:v>
                </c:pt>
                <c:pt idx="84">
                  <c:v>21.7</c:v>
                </c:pt>
                <c:pt idx="85">
                  <c:v>21.15</c:v>
                </c:pt>
                <c:pt idx="86">
                  <c:v>21.9</c:v>
                </c:pt>
                <c:pt idx="87">
                  <c:v>20.95</c:v>
                </c:pt>
                <c:pt idx="88">
                  <c:v>21.25</c:v>
                </c:pt>
                <c:pt idx="89">
                  <c:v>21.45</c:v>
                </c:pt>
                <c:pt idx="90">
                  <c:v>21.1</c:v>
                </c:pt>
                <c:pt idx="91">
                  <c:v>21.55</c:v>
                </c:pt>
                <c:pt idx="92">
                  <c:v>21.3</c:v>
                </c:pt>
                <c:pt idx="93">
                  <c:v>21.9</c:v>
                </c:pt>
                <c:pt idx="94">
                  <c:v>21.4</c:v>
                </c:pt>
                <c:pt idx="95">
                  <c:v>22.25</c:v>
                </c:pt>
                <c:pt idx="96">
                  <c:v>21.55</c:v>
                </c:pt>
                <c:pt idx="97">
                  <c:v>21.65</c:v>
                </c:pt>
                <c:pt idx="98">
                  <c:v>22.15</c:v>
                </c:pt>
                <c:pt idx="99">
                  <c:v>21.4</c:v>
                </c:pt>
                <c:pt idx="100">
                  <c:v>21.15</c:v>
                </c:pt>
                <c:pt idx="101">
                  <c:v>21.55</c:v>
                </c:pt>
                <c:pt idx="102">
                  <c:v>21.7</c:v>
                </c:pt>
                <c:pt idx="103">
                  <c:v>21.9</c:v>
                </c:pt>
                <c:pt idx="104">
                  <c:v>21.35</c:v>
                </c:pt>
                <c:pt idx="105">
                  <c:v>21.5</c:v>
                </c:pt>
                <c:pt idx="106">
                  <c:v>21.65</c:v>
                </c:pt>
                <c:pt idx="107">
                  <c:v>21.7</c:v>
                </c:pt>
                <c:pt idx="108">
                  <c:v>21.2</c:v>
                </c:pt>
                <c:pt idx="109">
                  <c:v>22</c:v>
                </c:pt>
                <c:pt idx="110">
                  <c:v>22.3</c:v>
                </c:pt>
                <c:pt idx="111">
                  <c:v>21.05</c:v>
                </c:pt>
                <c:pt idx="112">
                  <c:v>21.65</c:v>
                </c:pt>
                <c:pt idx="113">
                  <c:v>21.6</c:v>
                </c:pt>
                <c:pt idx="114">
                  <c:v>21.6</c:v>
                </c:pt>
                <c:pt idx="115">
                  <c:v>21.3</c:v>
                </c:pt>
                <c:pt idx="116">
                  <c:v>21.7</c:v>
                </c:pt>
                <c:pt idx="117">
                  <c:v>21.15</c:v>
                </c:pt>
                <c:pt idx="118">
                  <c:v>21.85</c:v>
                </c:pt>
                <c:pt idx="119">
                  <c:v>21.3</c:v>
                </c:pt>
                <c:pt idx="120">
                  <c:v>21.7</c:v>
                </c:pt>
                <c:pt idx="121">
                  <c:v>21.8</c:v>
                </c:pt>
                <c:pt idx="122">
                  <c:v>21.7</c:v>
                </c:pt>
                <c:pt idx="123">
                  <c:v>22.85</c:v>
                </c:pt>
                <c:pt idx="124">
                  <c:v>22.95</c:v>
                </c:pt>
                <c:pt idx="125">
                  <c:v>22.2</c:v>
                </c:pt>
                <c:pt idx="126">
                  <c:v>22.2</c:v>
                </c:pt>
                <c:pt idx="127">
                  <c:v>22.25</c:v>
                </c:pt>
                <c:pt idx="128">
                  <c:v>21.8</c:v>
                </c:pt>
                <c:pt idx="129">
                  <c:v>21.45</c:v>
                </c:pt>
                <c:pt idx="130">
                  <c:v>21.85</c:v>
                </c:pt>
                <c:pt idx="131">
                  <c:v>22.1</c:v>
                </c:pt>
                <c:pt idx="132">
                  <c:v>21.7</c:v>
                </c:pt>
                <c:pt idx="133">
                  <c:v>21.95</c:v>
                </c:pt>
                <c:pt idx="134">
                  <c:v>21.9</c:v>
                </c:pt>
                <c:pt idx="135">
                  <c:v>22.2</c:v>
                </c:pt>
                <c:pt idx="136">
                  <c:v>22.1</c:v>
                </c:pt>
                <c:pt idx="137">
                  <c:v>21.5</c:v>
                </c:pt>
                <c:pt idx="138">
                  <c:v>22.75</c:v>
                </c:pt>
                <c:pt idx="139">
                  <c:v>22.2</c:v>
                </c:pt>
                <c:pt idx="140">
                  <c:v>22.1</c:v>
                </c:pt>
                <c:pt idx="141">
                  <c:v>22</c:v>
                </c:pt>
                <c:pt idx="142">
                  <c:v>22.65</c:v>
                </c:pt>
                <c:pt idx="143">
                  <c:v>22.7</c:v>
                </c:pt>
                <c:pt idx="144">
                  <c:v>22.55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90709482"/>
        <c:axId val="25922204"/>
      </c:lineChart>
      <c:catAx>
        <c:axId val="9070948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25922204"/>
        <c:crosses val="autoZero"/>
        <c:auto val="1"/>
        <c:lblAlgn val="ctr"/>
        <c:lblOffset val="100"/>
        <c:noMultiLvlLbl val="0"/>
      </c:catAx>
      <c:valAx>
        <c:axId val="25922204"/>
        <c:scaling>
          <c:orientation val="minMax"/>
          <c:max val="23.25"/>
          <c:min val="18.2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90709482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  <c:userShapes r:id="rId1"/>
</c:chartSpace>
</file>

<file path=xl/charts/chart5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TASMANIA - PERIPHERAL TYPE SITES ETC ANNUAL MINIMUMS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ff"/>
            </a:solidFill>
            <a:ln w="288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0000ff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trendline>
            <c:spPr>
              <a:ln w="0">
                <a:solidFill>
                  <a:srgbClr val="0000ff"/>
                </a:solidFill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Sheet1!$A$645:$A$775</c:f>
              <c:strCache>
                <c:ptCount val="131"/>
                <c:pt idx="0">
                  <c:v>1895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1900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1905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1910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1915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1920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1925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1930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1935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1940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1945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1950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1955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1960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1965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1970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1975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1980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1985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1990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1995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2000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2005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>2010</c:v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>2015</c:v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>2020</c:v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</c:strCache>
            </c:strRef>
          </c:cat>
          <c:val>
            <c:numRef>
              <c:f>Sheet1!$B$645:$B$775</c:f>
              <c:numCache>
                <c:formatCode>General</c:formatCode>
                <c:ptCount val="131"/>
                <c:pt idx="0">
                  <c:v>8.88333333333333</c:v>
                </c:pt>
                <c:pt idx="1">
                  <c:v>8.425</c:v>
                </c:pt>
                <c:pt idx="2">
                  <c:v>8.425</c:v>
                </c:pt>
                <c:pt idx="3">
                  <c:v>9.06666666666667</c:v>
                </c:pt>
                <c:pt idx="4">
                  <c:v>8.51666666666667</c:v>
                </c:pt>
                <c:pt idx="5">
                  <c:v>8.52916666666667</c:v>
                </c:pt>
                <c:pt idx="6">
                  <c:v>8.58333333333333</c:v>
                </c:pt>
                <c:pt idx="7">
                  <c:v>8.37916666666667</c:v>
                </c:pt>
                <c:pt idx="8">
                  <c:v>8.825</c:v>
                </c:pt>
                <c:pt idx="9">
                  <c:v>8.85416666666667</c:v>
                </c:pt>
                <c:pt idx="10">
                  <c:v>8.55416666666667</c:v>
                </c:pt>
                <c:pt idx="11">
                  <c:v>8.79166666666667</c:v>
                </c:pt>
                <c:pt idx="12">
                  <c:v>8.78333333333333</c:v>
                </c:pt>
                <c:pt idx="13">
                  <c:v>8.925</c:v>
                </c:pt>
                <c:pt idx="14">
                  <c:v>8.81666666666667</c:v>
                </c:pt>
                <c:pt idx="15">
                  <c:v>9.775</c:v>
                </c:pt>
                <c:pt idx="16">
                  <c:v>9.60277777777778</c:v>
                </c:pt>
                <c:pt idx="17">
                  <c:v>9.575</c:v>
                </c:pt>
                <c:pt idx="18">
                  <c:v>9.14166666666667</c:v>
                </c:pt>
                <c:pt idx="19">
                  <c:v>9.60625</c:v>
                </c:pt>
                <c:pt idx="20">
                  <c:v>9.36666666666667</c:v>
                </c:pt>
                <c:pt idx="21">
                  <c:v>9.59479166666667</c:v>
                </c:pt>
                <c:pt idx="22">
                  <c:v>9.84479166666667</c:v>
                </c:pt>
                <c:pt idx="23">
                  <c:v>10.0875</c:v>
                </c:pt>
                <c:pt idx="24">
                  <c:v>10.2166666666667</c:v>
                </c:pt>
                <c:pt idx="25">
                  <c:v>9.86875</c:v>
                </c:pt>
                <c:pt idx="26">
                  <c:v>10.3833333333333</c:v>
                </c:pt>
                <c:pt idx="27">
                  <c:v>10.0333333333333</c:v>
                </c:pt>
                <c:pt idx="28">
                  <c:v>9.37277777777778</c:v>
                </c:pt>
                <c:pt idx="29">
                  <c:v>9.12333333333333</c:v>
                </c:pt>
                <c:pt idx="30">
                  <c:v>9.15166666666667</c:v>
                </c:pt>
                <c:pt idx="31">
                  <c:v>9.72166666666667</c:v>
                </c:pt>
                <c:pt idx="32">
                  <c:v>9.10166666666667</c:v>
                </c:pt>
                <c:pt idx="33">
                  <c:v>9.97333333333333</c:v>
                </c:pt>
                <c:pt idx="34">
                  <c:v>9.31333333333333</c:v>
                </c:pt>
                <c:pt idx="35">
                  <c:v>9.725</c:v>
                </c:pt>
                <c:pt idx="36">
                  <c:v>9.21166666666667</c:v>
                </c:pt>
                <c:pt idx="37">
                  <c:v>9.52166666666667</c:v>
                </c:pt>
                <c:pt idx="38">
                  <c:v>9.26833333333333</c:v>
                </c:pt>
                <c:pt idx="39">
                  <c:v>9.95833333333333</c:v>
                </c:pt>
                <c:pt idx="40">
                  <c:v>9.69833333333333</c:v>
                </c:pt>
                <c:pt idx="41">
                  <c:v>9.52</c:v>
                </c:pt>
                <c:pt idx="42">
                  <c:v>9.51166666666667</c:v>
                </c:pt>
                <c:pt idx="43">
                  <c:v>9.21666666666667</c:v>
                </c:pt>
                <c:pt idx="44">
                  <c:v>9.75666666666667</c:v>
                </c:pt>
                <c:pt idx="45">
                  <c:v>9.30833333333333</c:v>
                </c:pt>
                <c:pt idx="46">
                  <c:v>9.29833333333333</c:v>
                </c:pt>
                <c:pt idx="47">
                  <c:v>9.665</c:v>
                </c:pt>
                <c:pt idx="48">
                  <c:v>8.815</c:v>
                </c:pt>
                <c:pt idx="49">
                  <c:v>9.07666666666667</c:v>
                </c:pt>
                <c:pt idx="50">
                  <c:v>9.04333333333333</c:v>
                </c:pt>
                <c:pt idx="51">
                  <c:v>9.07833333333333</c:v>
                </c:pt>
                <c:pt idx="52">
                  <c:v>9.695</c:v>
                </c:pt>
                <c:pt idx="53">
                  <c:v>9.27</c:v>
                </c:pt>
                <c:pt idx="54">
                  <c:v>8.675</c:v>
                </c:pt>
                <c:pt idx="55">
                  <c:v>9.30833333333333</c:v>
                </c:pt>
                <c:pt idx="56">
                  <c:v>9.38833333333333</c:v>
                </c:pt>
                <c:pt idx="57">
                  <c:v>9.12444444444444</c:v>
                </c:pt>
                <c:pt idx="58">
                  <c:v>9.20666666666667</c:v>
                </c:pt>
                <c:pt idx="59">
                  <c:v>9.24</c:v>
                </c:pt>
                <c:pt idx="60">
                  <c:v>9.25166666666667</c:v>
                </c:pt>
                <c:pt idx="61">
                  <c:v>9.62</c:v>
                </c:pt>
                <c:pt idx="62">
                  <c:v>9.08083333333333</c:v>
                </c:pt>
                <c:pt idx="63">
                  <c:v>9.19416666666667</c:v>
                </c:pt>
                <c:pt idx="64">
                  <c:v>9.71166666666667</c:v>
                </c:pt>
                <c:pt idx="65">
                  <c:v>9.33</c:v>
                </c:pt>
                <c:pt idx="66">
                  <c:v>10.1466666666667</c:v>
                </c:pt>
                <c:pt idx="67">
                  <c:v>9.725</c:v>
                </c:pt>
                <c:pt idx="68">
                  <c:v>9.43833333333333</c:v>
                </c:pt>
                <c:pt idx="69">
                  <c:v>9.45666666666667</c:v>
                </c:pt>
                <c:pt idx="70">
                  <c:v>9.31666666666667</c:v>
                </c:pt>
                <c:pt idx="71">
                  <c:v>9.485</c:v>
                </c:pt>
                <c:pt idx="72">
                  <c:v>9.53</c:v>
                </c:pt>
                <c:pt idx="73">
                  <c:v>9.39472222222222</c:v>
                </c:pt>
                <c:pt idx="74">
                  <c:v>9.905</c:v>
                </c:pt>
                <c:pt idx="75">
                  <c:v>9.765</c:v>
                </c:pt>
                <c:pt idx="76">
                  <c:v>9.72888888888889</c:v>
                </c:pt>
                <c:pt idx="77">
                  <c:v>9.58805555555555</c:v>
                </c:pt>
                <c:pt idx="78">
                  <c:v>9.695</c:v>
                </c:pt>
                <c:pt idx="79">
                  <c:v>9.6</c:v>
                </c:pt>
                <c:pt idx="80">
                  <c:v>9.645</c:v>
                </c:pt>
                <c:pt idx="81">
                  <c:v>9.56</c:v>
                </c:pt>
                <c:pt idx="82">
                  <c:v>9.29833333333333</c:v>
                </c:pt>
                <c:pt idx="83">
                  <c:v>9.365</c:v>
                </c:pt>
                <c:pt idx="84">
                  <c:v>9.67333333333333</c:v>
                </c:pt>
                <c:pt idx="85">
                  <c:v>9.85333333333333</c:v>
                </c:pt>
                <c:pt idx="86">
                  <c:v>10.115</c:v>
                </c:pt>
                <c:pt idx="87">
                  <c:v>9.51833333333333</c:v>
                </c:pt>
                <c:pt idx="88">
                  <c:v>9.59333333333333</c:v>
                </c:pt>
                <c:pt idx="89">
                  <c:v>9.56666666666667</c:v>
                </c:pt>
                <c:pt idx="90">
                  <c:v>9.73</c:v>
                </c:pt>
                <c:pt idx="91">
                  <c:v>9.41833333333333</c:v>
                </c:pt>
                <c:pt idx="92">
                  <c:v>9.27333333333333</c:v>
                </c:pt>
                <c:pt idx="93">
                  <c:v>10.3816666666667</c:v>
                </c:pt>
                <c:pt idx="94">
                  <c:v>9.93666666666667</c:v>
                </c:pt>
                <c:pt idx="95">
                  <c:v>9.76166666666667</c:v>
                </c:pt>
                <c:pt idx="96">
                  <c:v>9.26833333333333</c:v>
                </c:pt>
                <c:pt idx="97">
                  <c:v>9.08333333333333</c:v>
                </c:pt>
                <c:pt idx="98">
                  <c:v>9.765</c:v>
                </c:pt>
                <c:pt idx="99">
                  <c:v>9.02194444444444</c:v>
                </c:pt>
                <c:pt idx="100">
                  <c:v>8.715</c:v>
                </c:pt>
                <c:pt idx="101">
                  <c:v>8.90888888888889</c:v>
                </c:pt>
                <c:pt idx="102">
                  <c:v>9.24333333333333</c:v>
                </c:pt>
                <c:pt idx="103">
                  <c:v>9.33666666666667</c:v>
                </c:pt>
                <c:pt idx="104">
                  <c:v>9.82291666666667</c:v>
                </c:pt>
                <c:pt idx="105">
                  <c:v>9.84777777777778</c:v>
                </c:pt>
                <c:pt idx="106">
                  <c:v>9.87583333333333</c:v>
                </c:pt>
                <c:pt idx="107">
                  <c:v>9.78833333333333</c:v>
                </c:pt>
                <c:pt idx="108">
                  <c:v>9.58333333333333</c:v>
                </c:pt>
                <c:pt idx="109">
                  <c:v>9.28166666666667</c:v>
                </c:pt>
                <c:pt idx="110">
                  <c:v>9.93</c:v>
                </c:pt>
                <c:pt idx="111">
                  <c:v>9.00833333333333</c:v>
                </c:pt>
                <c:pt idx="112">
                  <c:v>10.06</c:v>
                </c:pt>
                <c:pt idx="113">
                  <c:v>9.38333333333334</c:v>
                </c:pt>
                <c:pt idx="114">
                  <c:v>9.84666666666667</c:v>
                </c:pt>
                <c:pt idx="115">
                  <c:v>9.79</c:v>
                </c:pt>
                <c:pt idx="116">
                  <c:v>10.07</c:v>
                </c:pt>
                <c:pt idx="117">
                  <c:v>10.2066666666667</c:v>
                </c:pt>
                <c:pt idx="118">
                  <c:v>10.4116666666667</c:v>
                </c:pt>
                <c:pt idx="119">
                  <c:v>10.4766666666667</c:v>
                </c:pt>
                <c:pt idx="120">
                  <c:v>9.82166666666667</c:v>
                </c:pt>
                <c:pt idx="121">
                  <c:v>10.6466666666667</c:v>
                </c:pt>
                <c:pt idx="122">
                  <c:v>10.395</c:v>
                </c:pt>
                <c:pt idx="123">
                  <c:v>10.46</c:v>
                </c:pt>
                <c:pt idx="124">
                  <c:v>10.04</c:v>
                </c:pt>
                <c:pt idx="125">
                  <c:v>9.96666666666667</c:v>
                </c:pt>
                <c:pt idx="126">
                  <c:v>10.1033333333333</c:v>
                </c:pt>
                <c:pt idx="127">
                  <c:v>10.4266666666667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46634110"/>
        <c:axId val="9606958"/>
      </c:lineChart>
      <c:catAx>
        <c:axId val="46634110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9606958"/>
        <c:crosses val="autoZero"/>
        <c:auto val="1"/>
        <c:lblAlgn val="ctr"/>
        <c:lblOffset val="100"/>
        <c:noMultiLvlLbl val="0"/>
      </c:catAx>
      <c:valAx>
        <c:axId val="9606958"/>
        <c:scaling>
          <c:orientation val="minMax"/>
          <c:max val="10.75"/>
          <c:min val="8.2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46634110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5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spPr>
            <a:solidFill>
              <a:srgbClr val="468a1a"/>
            </a:solidFill>
            <a:ln w="28800">
              <a:solidFill>
                <a:srgbClr val="468a1a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720">
                <a:solidFill>
                  <a:srgbClr val="468a1a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Sheet1!$A$645:$A$775</c:f>
              <c:strCache>
                <c:ptCount val="131"/>
                <c:pt idx="0">
                  <c:v>1895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1900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1905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1910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1915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1920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1925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1930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1935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1940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1945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1950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1955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1960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1965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1970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1975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1980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1985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1990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1995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2000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2005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>2010</c:v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>2015</c:v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>2020</c:v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</c:strCache>
            </c:strRef>
          </c:cat>
          <c:val>
            <c:numRef>
              <c:f>Sheet1!$C$645:$C$775</c:f>
              <c:numCache>
                <c:formatCode>General</c:formatCode>
                <c:ptCount val="131"/>
                <c:pt idx="4">
                  <c:v>8.66333333333333</c:v>
                </c:pt>
                <c:pt idx="5">
                  <c:v>8.5925</c:v>
                </c:pt>
                <c:pt idx="6">
                  <c:v>8.62416666666667</c:v>
                </c:pt>
                <c:pt idx="7">
                  <c:v>8.615</c:v>
                </c:pt>
                <c:pt idx="8">
                  <c:v>8.56666666666667</c:v>
                </c:pt>
                <c:pt idx="9">
                  <c:v>8.63416666666667</c:v>
                </c:pt>
                <c:pt idx="10">
                  <c:v>8.63916666666667</c:v>
                </c:pt>
                <c:pt idx="11">
                  <c:v>8.68083333333333</c:v>
                </c:pt>
                <c:pt idx="12">
                  <c:v>8.76166666666667</c:v>
                </c:pt>
                <c:pt idx="13">
                  <c:v>8.78166666666667</c:v>
                </c:pt>
                <c:pt idx="14">
                  <c:v>8.77416666666667</c:v>
                </c:pt>
                <c:pt idx="15">
                  <c:v>9.01833333333333</c:v>
                </c:pt>
                <c:pt idx="16">
                  <c:v>9.18055555555556</c:v>
                </c:pt>
                <c:pt idx="17">
                  <c:v>9.33888888888889</c:v>
                </c:pt>
                <c:pt idx="18">
                  <c:v>9.38222222222222</c:v>
                </c:pt>
                <c:pt idx="19">
                  <c:v>9.54013888888889</c:v>
                </c:pt>
                <c:pt idx="20">
                  <c:v>9.45847222222222</c:v>
                </c:pt>
                <c:pt idx="21">
                  <c:v>9.456875</c:v>
                </c:pt>
                <c:pt idx="22">
                  <c:v>9.51083333333333</c:v>
                </c:pt>
                <c:pt idx="23">
                  <c:v>9.7</c:v>
                </c:pt>
                <c:pt idx="24">
                  <c:v>9.82208333333333</c:v>
                </c:pt>
                <c:pt idx="25">
                  <c:v>9.9225</c:v>
                </c:pt>
                <c:pt idx="26">
                  <c:v>10.0802083333333</c:v>
                </c:pt>
                <c:pt idx="27">
                  <c:v>10.1179166666667</c:v>
                </c:pt>
                <c:pt idx="28">
                  <c:v>9.97497222222222</c:v>
                </c:pt>
                <c:pt idx="29">
                  <c:v>9.75630555555556</c:v>
                </c:pt>
                <c:pt idx="30">
                  <c:v>9.61288888888889</c:v>
                </c:pt>
                <c:pt idx="31">
                  <c:v>9.48055555555556</c:v>
                </c:pt>
                <c:pt idx="32">
                  <c:v>9.29422222222222</c:v>
                </c:pt>
                <c:pt idx="33">
                  <c:v>9.41433333333333</c:v>
                </c:pt>
                <c:pt idx="34">
                  <c:v>9.45233333333333</c:v>
                </c:pt>
                <c:pt idx="35">
                  <c:v>9.567</c:v>
                </c:pt>
                <c:pt idx="36">
                  <c:v>9.465</c:v>
                </c:pt>
                <c:pt idx="37">
                  <c:v>9.549</c:v>
                </c:pt>
                <c:pt idx="38">
                  <c:v>9.408</c:v>
                </c:pt>
                <c:pt idx="39">
                  <c:v>9.537</c:v>
                </c:pt>
                <c:pt idx="40">
                  <c:v>9.53166666666667</c:v>
                </c:pt>
                <c:pt idx="41">
                  <c:v>9.59333333333333</c:v>
                </c:pt>
                <c:pt idx="42">
                  <c:v>9.59133333333334</c:v>
                </c:pt>
                <c:pt idx="43">
                  <c:v>9.581</c:v>
                </c:pt>
                <c:pt idx="44">
                  <c:v>9.54066666666667</c:v>
                </c:pt>
                <c:pt idx="45">
                  <c:v>9.46266666666667</c:v>
                </c:pt>
                <c:pt idx="46">
                  <c:v>9.41833333333333</c:v>
                </c:pt>
                <c:pt idx="47">
                  <c:v>9.449</c:v>
                </c:pt>
                <c:pt idx="48">
                  <c:v>9.36866666666667</c:v>
                </c:pt>
                <c:pt idx="49">
                  <c:v>9.23266666666667</c:v>
                </c:pt>
                <c:pt idx="50">
                  <c:v>9.17966666666667</c:v>
                </c:pt>
                <c:pt idx="51">
                  <c:v>9.13566666666667</c:v>
                </c:pt>
                <c:pt idx="52">
                  <c:v>9.14166666666667</c:v>
                </c:pt>
                <c:pt idx="53">
                  <c:v>9.23266666666667</c:v>
                </c:pt>
                <c:pt idx="54">
                  <c:v>9.15233333333334</c:v>
                </c:pt>
                <c:pt idx="55">
                  <c:v>9.20533333333333</c:v>
                </c:pt>
                <c:pt idx="56">
                  <c:v>9.26733333333333</c:v>
                </c:pt>
                <c:pt idx="57">
                  <c:v>9.15322222222222</c:v>
                </c:pt>
                <c:pt idx="58">
                  <c:v>9.14055555555555</c:v>
                </c:pt>
                <c:pt idx="59">
                  <c:v>9.25355555555556</c:v>
                </c:pt>
                <c:pt idx="60">
                  <c:v>9.24222222222222</c:v>
                </c:pt>
                <c:pt idx="61">
                  <c:v>9.28855555555556</c:v>
                </c:pt>
                <c:pt idx="62">
                  <c:v>9.27983333333333</c:v>
                </c:pt>
                <c:pt idx="63">
                  <c:v>9.27733333333334</c:v>
                </c:pt>
                <c:pt idx="64">
                  <c:v>9.37166666666667</c:v>
                </c:pt>
                <c:pt idx="65">
                  <c:v>9.38733333333333</c:v>
                </c:pt>
                <c:pt idx="66">
                  <c:v>9.49266666666667</c:v>
                </c:pt>
                <c:pt idx="67">
                  <c:v>9.6215</c:v>
                </c:pt>
                <c:pt idx="68">
                  <c:v>9.67033333333333</c:v>
                </c:pt>
                <c:pt idx="69">
                  <c:v>9.61933333333333</c:v>
                </c:pt>
                <c:pt idx="70">
                  <c:v>9.61666666666667</c:v>
                </c:pt>
                <c:pt idx="71">
                  <c:v>9.48433333333333</c:v>
                </c:pt>
                <c:pt idx="72">
                  <c:v>9.44533333333333</c:v>
                </c:pt>
                <c:pt idx="73">
                  <c:v>9.43661111111111</c:v>
                </c:pt>
                <c:pt idx="74">
                  <c:v>9.52627777777778</c:v>
                </c:pt>
                <c:pt idx="75">
                  <c:v>9.61594444444445</c:v>
                </c:pt>
                <c:pt idx="76">
                  <c:v>9.66472222222222</c:v>
                </c:pt>
                <c:pt idx="77">
                  <c:v>9.67633333333333</c:v>
                </c:pt>
                <c:pt idx="78">
                  <c:v>9.73638888888889</c:v>
                </c:pt>
                <c:pt idx="79">
                  <c:v>9.67538888888889</c:v>
                </c:pt>
                <c:pt idx="80">
                  <c:v>9.65138888888889</c:v>
                </c:pt>
                <c:pt idx="81">
                  <c:v>9.61761111111111</c:v>
                </c:pt>
                <c:pt idx="82">
                  <c:v>9.55966666666667</c:v>
                </c:pt>
                <c:pt idx="83">
                  <c:v>9.49366666666667</c:v>
                </c:pt>
                <c:pt idx="84">
                  <c:v>9.50833333333333</c:v>
                </c:pt>
                <c:pt idx="85">
                  <c:v>9.55</c:v>
                </c:pt>
                <c:pt idx="86">
                  <c:v>9.661</c:v>
                </c:pt>
                <c:pt idx="87">
                  <c:v>9.705</c:v>
                </c:pt>
                <c:pt idx="88">
                  <c:v>9.75066666666667</c:v>
                </c:pt>
                <c:pt idx="89">
                  <c:v>9.72933333333333</c:v>
                </c:pt>
                <c:pt idx="90">
                  <c:v>9.70466666666667</c:v>
                </c:pt>
                <c:pt idx="91">
                  <c:v>9.56533333333333</c:v>
                </c:pt>
                <c:pt idx="92">
                  <c:v>9.51633333333333</c:v>
                </c:pt>
                <c:pt idx="93">
                  <c:v>9.674</c:v>
                </c:pt>
                <c:pt idx="94">
                  <c:v>9.748</c:v>
                </c:pt>
                <c:pt idx="95">
                  <c:v>9.75433333333333</c:v>
                </c:pt>
                <c:pt idx="96">
                  <c:v>9.72433333333333</c:v>
                </c:pt>
                <c:pt idx="97">
                  <c:v>9.68633333333333</c:v>
                </c:pt>
                <c:pt idx="98">
                  <c:v>9.563</c:v>
                </c:pt>
                <c:pt idx="99">
                  <c:v>9.38005555555556</c:v>
                </c:pt>
                <c:pt idx="100">
                  <c:v>9.17072222222222</c:v>
                </c:pt>
                <c:pt idx="101">
                  <c:v>9.09883333333333</c:v>
                </c:pt>
                <c:pt idx="102">
                  <c:v>9.13083333333333</c:v>
                </c:pt>
                <c:pt idx="103">
                  <c:v>9.04516666666667</c:v>
                </c:pt>
                <c:pt idx="104">
                  <c:v>9.20536111111111</c:v>
                </c:pt>
                <c:pt idx="105">
                  <c:v>9.43191666666667</c:v>
                </c:pt>
                <c:pt idx="106">
                  <c:v>9.62530555555556</c:v>
                </c:pt>
                <c:pt idx="107">
                  <c:v>9.73430555555555</c:v>
                </c:pt>
                <c:pt idx="108">
                  <c:v>9.78363888888889</c:v>
                </c:pt>
                <c:pt idx="109">
                  <c:v>9.67538888888889</c:v>
                </c:pt>
                <c:pt idx="110">
                  <c:v>9.69183333333333</c:v>
                </c:pt>
                <c:pt idx="111">
                  <c:v>9.51833333333333</c:v>
                </c:pt>
                <c:pt idx="112">
                  <c:v>9.57266666666667</c:v>
                </c:pt>
                <c:pt idx="113">
                  <c:v>9.53266666666667</c:v>
                </c:pt>
                <c:pt idx="114">
                  <c:v>9.64566666666667</c:v>
                </c:pt>
                <c:pt idx="115">
                  <c:v>9.61766666666667</c:v>
                </c:pt>
                <c:pt idx="116">
                  <c:v>9.83</c:v>
                </c:pt>
                <c:pt idx="117">
                  <c:v>9.85933333333333</c:v>
                </c:pt>
                <c:pt idx="118">
                  <c:v>10.065</c:v>
                </c:pt>
                <c:pt idx="119">
                  <c:v>10.191</c:v>
                </c:pt>
                <c:pt idx="120">
                  <c:v>10.1973333333333</c:v>
                </c:pt>
                <c:pt idx="121">
                  <c:v>10.3126666666667</c:v>
                </c:pt>
                <c:pt idx="122">
                  <c:v>10.3503333333333</c:v>
                </c:pt>
                <c:pt idx="123">
                  <c:v>10.36</c:v>
                </c:pt>
                <c:pt idx="124">
                  <c:v>10.2726666666667</c:v>
                </c:pt>
                <c:pt idx="125">
                  <c:v>10.3016666666667</c:v>
                </c:pt>
                <c:pt idx="126">
                  <c:v>10.193</c:v>
                </c:pt>
                <c:pt idx="127">
                  <c:v>10.1993333333333</c:v>
                </c:pt>
              </c:numCache>
            </c:numRef>
          </c:val>
          <c:smooth val="1"/>
        </c:ser>
        <c:ser>
          <c:idx val="1"/>
          <c:order val="1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Sheet1!$A$645:$A$775</c:f>
              <c:strCache>
                <c:ptCount val="131"/>
                <c:pt idx="0">
                  <c:v>1895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1900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1905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1910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1915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1920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1925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1930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1935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1940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1945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1950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1955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1960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1965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1970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1975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1980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1985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1990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1995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2000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2005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>2010</c:v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>2015</c:v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>2020</c:v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</c:strCache>
            </c:strRef>
          </c:cat>
          <c:val>
            <c:numRef>
              <c:f>Sheet1!$D$645:$D$775</c:f>
              <c:numCache>
                <c:formatCode>General</c:formatCode>
                <c:ptCount val="131"/>
                <c:pt idx="9">
                  <c:v>8.64875</c:v>
                </c:pt>
                <c:pt idx="10">
                  <c:v>8.61583333333333</c:v>
                </c:pt>
                <c:pt idx="11">
                  <c:v>8.6525</c:v>
                </c:pt>
                <c:pt idx="12">
                  <c:v>8.68833333333333</c:v>
                </c:pt>
                <c:pt idx="13">
                  <c:v>8.67416666666667</c:v>
                </c:pt>
                <c:pt idx="14">
                  <c:v>8.70416666666667</c:v>
                </c:pt>
                <c:pt idx="15">
                  <c:v>8.82875</c:v>
                </c:pt>
                <c:pt idx="16">
                  <c:v>8.93069444444445</c:v>
                </c:pt>
                <c:pt idx="17">
                  <c:v>9.05027777777778</c:v>
                </c:pt>
                <c:pt idx="18">
                  <c:v>9.08194444444444</c:v>
                </c:pt>
                <c:pt idx="19">
                  <c:v>9.15715277777778</c:v>
                </c:pt>
                <c:pt idx="20">
                  <c:v>9.23840277777778</c:v>
                </c:pt>
                <c:pt idx="21">
                  <c:v>9.31871527777778</c:v>
                </c:pt>
                <c:pt idx="22">
                  <c:v>9.42486111111111</c:v>
                </c:pt>
                <c:pt idx="23">
                  <c:v>9.54111111111111</c:v>
                </c:pt>
                <c:pt idx="24">
                  <c:v>9.68111111111111</c:v>
                </c:pt>
                <c:pt idx="25">
                  <c:v>9.69048611111111</c:v>
                </c:pt>
                <c:pt idx="26">
                  <c:v>9.76854166666667</c:v>
                </c:pt>
                <c:pt idx="27">
                  <c:v>9.814375</c:v>
                </c:pt>
                <c:pt idx="28">
                  <c:v>9.83748611111111</c:v>
                </c:pt>
                <c:pt idx="29">
                  <c:v>9.78919444444444</c:v>
                </c:pt>
                <c:pt idx="30">
                  <c:v>9.76769444444444</c:v>
                </c:pt>
                <c:pt idx="31">
                  <c:v>9.78038194444445</c:v>
                </c:pt>
                <c:pt idx="32">
                  <c:v>9.70606944444445</c:v>
                </c:pt>
                <c:pt idx="33">
                  <c:v>9.69465277777778</c:v>
                </c:pt>
                <c:pt idx="34">
                  <c:v>9.60431944444444</c:v>
                </c:pt>
                <c:pt idx="35">
                  <c:v>9.58994444444445</c:v>
                </c:pt>
                <c:pt idx="36">
                  <c:v>9.47277777777778</c:v>
                </c:pt>
                <c:pt idx="37">
                  <c:v>9.42161111111111</c:v>
                </c:pt>
                <c:pt idx="38">
                  <c:v>9.41116666666667</c:v>
                </c:pt>
                <c:pt idx="39">
                  <c:v>9.49466666666667</c:v>
                </c:pt>
                <c:pt idx="40">
                  <c:v>9.54933333333333</c:v>
                </c:pt>
                <c:pt idx="41">
                  <c:v>9.52916666666667</c:v>
                </c:pt>
                <c:pt idx="42">
                  <c:v>9.57016666666667</c:v>
                </c:pt>
                <c:pt idx="43">
                  <c:v>9.4945</c:v>
                </c:pt>
                <c:pt idx="44">
                  <c:v>9.53883333333333</c:v>
                </c:pt>
                <c:pt idx="45">
                  <c:v>9.49716666666667</c:v>
                </c:pt>
                <c:pt idx="46">
                  <c:v>9.50583333333333</c:v>
                </c:pt>
                <c:pt idx="47">
                  <c:v>9.52016666666667</c:v>
                </c:pt>
                <c:pt idx="48">
                  <c:v>9.47483333333333</c:v>
                </c:pt>
                <c:pt idx="49">
                  <c:v>9.38666666666667</c:v>
                </c:pt>
                <c:pt idx="50">
                  <c:v>9.32116666666667</c:v>
                </c:pt>
                <c:pt idx="51">
                  <c:v>9.277</c:v>
                </c:pt>
                <c:pt idx="52">
                  <c:v>9.29533333333333</c:v>
                </c:pt>
                <c:pt idx="53">
                  <c:v>9.30066666666667</c:v>
                </c:pt>
                <c:pt idx="54">
                  <c:v>9.1925</c:v>
                </c:pt>
                <c:pt idx="55">
                  <c:v>9.1925</c:v>
                </c:pt>
                <c:pt idx="56">
                  <c:v>9.2015</c:v>
                </c:pt>
                <c:pt idx="57">
                  <c:v>9.14744444444444</c:v>
                </c:pt>
                <c:pt idx="58">
                  <c:v>9.18661111111111</c:v>
                </c:pt>
                <c:pt idx="59">
                  <c:v>9.20294444444444</c:v>
                </c:pt>
                <c:pt idx="60">
                  <c:v>9.22377777777778</c:v>
                </c:pt>
                <c:pt idx="61">
                  <c:v>9.27794444444445</c:v>
                </c:pt>
                <c:pt idx="62">
                  <c:v>9.21652777777778</c:v>
                </c:pt>
                <c:pt idx="63">
                  <c:v>9.20894444444445</c:v>
                </c:pt>
                <c:pt idx="64">
                  <c:v>9.31261111111111</c:v>
                </c:pt>
                <c:pt idx="65">
                  <c:v>9.31477777777778</c:v>
                </c:pt>
                <c:pt idx="66">
                  <c:v>9.39061111111111</c:v>
                </c:pt>
                <c:pt idx="67">
                  <c:v>9.45066666666667</c:v>
                </c:pt>
                <c:pt idx="68">
                  <c:v>9.47383333333333</c:v>
                </c:pt>
                <c:pt idx="69">
                  <c:v>9.4955</c:v>
                </c:pt>
                <c:pt idx="70">
                  <c:v>9.502</c:v>
                </c:pt>
                <c:pt idx="71">
                  <c:v>9.4885</c:v>
                </c:pt>
                <c:pt idx="72">
                  <c:v>9.53341666666667</c:v>
                </c:pt>
                <c:pt idx="73">
                  <c:v>9.55347222222222</c:v>
                </c:pt>
                <c:pt idx="74">
                  <c:v>9.57280555555556</c:v>
                </c:pt>
                <c:pt idx="75">
                  <c:v>9.61630555555556</c:v>
                </c:pt>
                <c:pt idx="76">
                  <c:v>9.57452777777778</c:v>
                </c:pt>
                <c:pt idx="77">
                  <c:v>9.56083333333333</c:v>
                </c:pt>
                <c:pt idx="78">
                  <c:v>9.5865</c:v>
                </c:pt>
                <c:pt idx="79">
                  <c:v>9.60083333333333</c:v>
                </c:pt>
                <c:pt idx="80">
                  <c:v>9.63366666666667</c:v>
                </c:pt>
                <c:pt idx="81">
                  <c:v>9.64116666666667</c:v>
                </c:pt>
                <c:pt idx="82">
                  <c:v>9.618</c:v>
                </c:pt>
                <c:pt idx="83">
                  <c:v>9.61502777777778</c:v>
                </c:pt>
                <c:pt idx="84">
                  <c:v>9.59186111111111</c:v>
                </c:pt>
                <c:pt idx="85">
                  <c:v>9.60069444444445</c:v>
                </c:pt>
                <c:pt idx="86">
                  <c:v>9.63930555555556</c:v>
                </c:pt>
                <c:pt idx="87">
                  <c:v>9.63233333333333</c:v>
                </c:pt>
                <c:pt idx="88">
                  <c:v>9.62216666666667</c:v>
                </c:pt>
                <c:pt idx="89">
                  <c:v>9.61883333333333</c:v>
                </c:pt>
                <c:pt idx="90">
                  <c:v>9.62733333333333</c:v>
                </c:pt>
                <c:pt idx="91">
                  <c:v>9.61316666666667</c:v>
                </c:pt>
                <c:pt idx="92">
                  <c:v>9.61066666666667</c:v>
                </c:pt>
                <c:pt idx="93">
                  <c:v>9.71233333333333</c:v>
                </c:pt>
                <c:pt idx="94">
                  <c:v>9.73866666666667</c:v>
                </c:pt>
                <c:pt idx="95">
                  <c:v>9.7295</c:v>
                </c:pt>
                <c:pt idx="96">
                  <c:v>9.64483333333333</c:v>
                </c:pt>
                <c:pt idx="97">
                  <c:v>9.60133333333333</c:v>
                </c:pt>
                <c:pt idx="98">
                  <c:v>9.6185</c:v>
                </c:pt>
                <c:pt idx="99">
                  <c:v>9.56402777777778</c:v>
                </c:pt>
                <c:pt idx="100">
                  <c:v>9.46252777777778</c:v>
                </c:pt>
                <c:pt idx="101">
                  <c:v>9.41158333333334</c:v>
                </c:pt>
                <c:pt idx="102">
                  <c:v>9.40858333333333</c:v>
                </c:pt>
                <c:pt idx="103">
                  <c:v>9.30408333333334</c:v>
                </c:pt>
                <c:pt idx="104">
                  <c:v>9.29270833333333</c:v>
                </c:pt>
                <c:pt idx="105">
                  <c:v>9.30131944444445</c:v>
                </c:pt>
                <c:pt idx="106">
                  <c:v>9.36206944444444</c:v>
                </c:pt>
                <c:pt idx="107">
                  <c:v>9.43256944444444</c:v>
                </c:pt>
                <c:pt idx="108">
                  <c:v>9.41440277777778</c:v>
                </c:pt>
                <c:pt idx="109">
                  <c:v>9.440375</c:v>
                </c:pt>
                <c:pt idx="110">
                  <c:v>9.561875</c:v>
                </c:pt>
                <c:pt idx="111">
                  <c:v>9.57181944444444</c:v>
                </c:pt>
                <c:pt idx="112">
                  <c:v>9.65348611111111</c:v>
                </c:pt>
                <c:pt idx="113">
                  <c:v>9.65815277777778</c:v>
                </c:pt>
                <c:pt idx="114">
                  <c:v>9.66052777777778</c:v>
                </c:pt>
                <c:pt idx="115">
                  <c:v>9.65475</c:v>
                </c:pt>
                <c:pt idx="116">
                  <c:v>9.67416666666667</c:v>
                </c:pt>
                <c:pt idx="117">
                  <c:v>9.716</c:v>
                </c:pt>
                <c:pt idx="118">
                  <c:v>9.79883333333333</c:v>
                </c:pt>
                <c:pt idx="119">
                  <c:v>9.91833333333333</c:v>
                </c:pt>
                <c:pt idx="120">
                  <c:v>9.9075</c:v>
                </c:pt>
                <c:pt idx="121">
                  <c:v>10.0713333333333</c:v>
                </c:pt>
                <c:pt idx="122">
                  <c:v>10.1048333333333</c:v>
                </c:pt>
                <c:pt idx="123">
                  <c:v>10.2125</c:v>
                </c:pt>
                <c:pt idx="124">
                  <c:v>10.2318333333333</c:v>
                </c:pt>
                <c:pt idx="125">
                  <c:v>10.2495</c:v>
                </c:pt>
                <c:pt idx="126">
                  <c:v>10.2528333333333</c:v>
                </c:pt>
                <c:pt idx="127">
                  <c:v>10.2748333333333</c:v>
                </c:pt>
              </c:numCache>
            </c:numRef>
          </c:val>
          <c:smooth val="1"/>
        </c:ser>
        <c:ser>
          <c:idx val="2"/>
          <c:order val="2"/>
          <c:spPr>
            <a:solidFill>
              <a:srgbClr val="5b9bd5"/>
            </a:solidFill>
            <a:ln w="2880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Sheet1!$A$645:$A$775</c:f>
              <c:strCache>
                <c:ptCount val="131"/>
                <c:pt idx="0">
                  <c:v>1895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1900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1905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1910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1915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1920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1925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1930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1935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1940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1945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1950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1955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1960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1965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1970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1975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1980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1985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1990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1995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2000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2005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>2010</c:v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>2015</c:v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>2020</c:v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</c:strCache>
            </c:strRef>
          </c:cat>
          <c:val>
            <c:numRef>
              <c:f>Sheet1!$E$645:$E$775</c:f>
              <c:numCache>
                <c:formatCode>General</c:formatCode>
                <c:ptCount val="131"/>
                <c:pt idx="19">
                  <c:v>8.90295138888889</c:v>
                </c:pt>
                <c:pt idx="20">
                  <c:v>8.92711805555556</c:v>
                </c:pt>
                <c:pt idx="21">
                  <c:v>8.98560763888889</c:v>
                </c:pt>
                <c:pt idx="22">
                  <c:v>9.05659722222222</c:v>
                </c:pt>
                <c:pt idx="23">
                  <c:v>9.10763888888889</c:v>
                </c:pt>
                <c:pt idx="24">
                  <c:v>9.19263888888889</c:v>
                </c:pt>
                <c:pt idx="25">
                  <c:v>9.25961805555556</c:v>
                </c:pt>
                <c:pt idx="26">
                  <c:v>9.34961805555556</c:v>
                </c:pt>
                <c:pt idx="27">
                  <c:v>9.43232638888889</c:v>
                </c:pt>
                <c:pt idx="28">
                  <c:v>9.45971527777778</c:v>
                </c:pt>
                <c:pt idx="29">
                  <c:v>9.47317361111111</c:v>
                </c:pt>
                <c:pt idx="30">
                  <c:v>9.50304861111111</c:v>
                </c:pt>
                <c:pt idx="31">
                  <c:v>9.54954861111111</c:v>
                </c:pt>
                <c:pt idx="32">
                  <c:v>9.56546527777778</c:v>
                </c:pt>
                <c:pt idx="33">
                  <c:v>9.61788194444445</c:v>
                </c:pt>
                <c:pt idx="34">
                  <c:v>9.64271527777778</c:v>
                </c:pt>
                <c:pt idx="35">
                  <c:v>9.64021527777778</c:v>
                </c:pt>
                <c:pt idx="36">
                  <c:v>9.62065972222222</c:v>
                </c:pt>
                <c:pt idx="37">
                  <c:v>9.61799305555556</c:v>
                </c:pt>
                <c:pt idx="38">
                  <c:v>9.62432638888889</c:v>
                </c:pt>
                <c:pt idx="39">
                  <c:v>9.64193055555556</c:v>
                </c:pt>
                <c:pt idx="40">
                  <c:v>9.65851388888889</c:v>
                </c:pt>
                <c:pt idx="41">
                  <c:v>9.65477430555556</c:v>
                </c:pt>
                <c:pt idx="42">
                  <c:v>9.63811805555556</c:v>
                </c:pt>
                <c:pt idx="43">
                  <c:v>9.59457638888889</c:v>
                </c:pt>
                <c:pt idx="44">
                  <c:v>9.57157638888889</c:v>
                </c:pt>
                <c:pt idx="45">
                  <c:v>9.54355555555556</c:v>
                </c:pt>
                <c:pt idx="46">
                  <c:v>9.48930555555556</c:v>
                </c:pt>
                <c:pt idx="47">
                  <c:v>9.47088888888889</c:v>
                </c:pt>
                <c:pt idx="48">
                  <c:v>9.443</c:v>
                </c:pt>
                <c:pt idx="49">
                  <c:v>9.44066666666667</c:v>
                </c:pt>
                <c:pt idx="50">
                  <c:v>9.43525</c:v>
                </c:pt>
                <c:pt idx="51">
                  <c:v>9.40308333333333</c:v>
                </c:pt>
                <c:pt idx="52">
                  <c:v>9.43275</c:v>
                </c:pt>
                <c:pt idx="53">
                  <c:v>9.39758333333333</c:v>
                </c:pt>
                <c:pt idx="54">
                  <c:v>9.36566666666667</c:v>
                </c:pt>
                <c:pt idx="55">
                  <c:v>9.34483333333333</c:v>
                </c:pt>
                <c:pt idx="56">
                  <c:v>9.35366666666667</c:v>
                </c:pt>
                <c:pt idx="57">
                  <c:v>9.33380555555556</c:v>
                </c:pt>
                <c:pt idx="58">
                  <c:v>9.33072222222222</c:v>
                </c:pt>
                <c:pt idx="59">
                  <c:v>9.29480555555556</c:v>
                </c:pt>
                <c:pt idx="60">
                  <c:v>9.27247222222222</c:v>
                </c:pt>
                <c:pt idx="61">
                  <c:v>9.27747222222222</c:v>
                </c:pt>
                <c:pt idx="62">
                  <c:v>9.25593055555556</c:v>
                </c:pt>
                <c:pt idx="63">
                  <c:v>9.25480555555556</c:v>
                </c:pt>
                <c:pt idx="64">
                  <c:v>9.25255555555556</c:v>
                </c:pt>
                <c:pt idx="65">
                  <c:v>9.25363888888889</c:v>
                </c:pt>
                <c:pt idx="66">
                  <c:v>9.29605555555556</c:v>
                </c:pt>
                <c:pt idx="67">
                  <c:v>9.29905555555556</c:v>
                </c:pt>
                <c:pt idx="68">
                  <c:v>9.33022222222222</c:v>
                </c:pt>
                <c:pt idx="69">
                  <c:v>9.34922222222222</c:v>
                </c:pt>
                <c:pt idx="70">
                  <c:v>9.36288888888889</c:v>
                </c:pt>
                <c:pt idx="71">
                  <c:v>9.38322222222222</c:v>
                </c:pt>
                <c:pt idx="72">
                  <c:v>9.37497222222222</c:v>
                </c:pt>
                <c:pt idx="73">
                  <c:v>9.38120833333333</c:v>
                </c:pt>
                <c:pt idx="74">
                  <c:v>9.44270833333333</c:v>
                </c:pt>
                <c:pt idx="75">
                  <c:v>9.46554166666667</c:v>
                </c:pt>
                <c:pt idx="76">
                  <c:v>9.48256944444445</c:v>
                </c:pt>
                <c:pt idx="77">
                  <c:v>9.50575</c:v>
                </c:pt>
                <c:pt idx="78">
                  <c:v>9.53016666666667</c:v>
                </c:pt>
                <c:pt idx="79">
                  <c:v>9.54816666666667</c:v>
                </c:pt>
                <c:pt idx="80">
                  <c:v>9.56783333333333</c:v>
                </c:pt>
                <c:pt idx="81">
                  <c:v>9.56483333333333</c:v>
                </c:pt>
                <c:pt idx="82">
                  <c:v>9.57570833333333</c:v>
                </c:pt>
                <c:pt idx="83">
                  <c:v>9.58425</c:v>
                </c:pt>
                <c:pt idx="84">
                  <c:v>9.58233333333333</c:v>
                </c:pt>
                <c:pt idx="85">
                  <c:v>9.6085</c:v>
                </c:pt>
                <c:pt idx="86">
                  <c:v>9.60691666666667</c:v>
                </c:pt>
                <c:pt idx="87">
                  <c:v>9.59658333333333</c:v>
                </c:pt>
                <c:pt idx="88">
                  <c:v>9.60433333333333</c:v>
                </c:pt>
                <c:pt idx="89">
                  <c:v>9.60983333333333</c:v>
                </c:pt>
                <c:pt idx="90">
                  <c:v>9.6305</c:v>
                </c:pt>
                <c:pt idx="91">
                  <c:v>9.62716666666667</c:v>
                </c:pt>
                <c:pt idx="92">
                  <c:v>9.61433333333333</c:v>
                </c:pt>
                <c:pt idx="93">
                  <c:v>9.66368055555556</c:v>
                </c:pt>
                <c:pt idx="94">
                  <c:v>9.66526388888889</c:v>
                </c:pt>
                <c:pt idx="95">
                  <c:v>9.66509722222222</c:v>
                </c:pt>
                <c:pt idx="96">
                  <c:v>9.64206944444445</c:v>
                </c:pt>
                <c:pt idx="97">
                  <c:v>9.61683333333333</c:v>
                </c:pt>
                <c:pt idx="98">
                  <c:v>9.62033333333333</c:v>
                </c:pt>
                <c:pt idx="99">
                  <c:v>9.59143055555556</c:v>
                </c:pt>
                <c:pt idx="100">
                  <c:v>9.54493055555556</c:v>
                </c:pt>
                <c:pt idx="101">
                  <c:v>9.512375</c:v>
                </c:pt>
                <c:pt idx="102">
                  <c:v>9.509625</c:v>
                </c:pt>
                <c:pt idx="103">
                  <c:v>9.50820833333333</c:v>
                </c:pt>
                <c:pt idx="104">
                  <c:v>9.5156875</c:v>
                </c:pt>
                <c:pt idx="105">
                  <c:v>9.51540972222222</c:v>
                </c:pt>
                <c:pt idx="106">
                  <c:v>9.50345138888889</c:v>
                </c:pt>
                <c:pt idx="107">
                  <c:v>9.51695138888889</c:v>
                </c:pt>
                <c:pt idx="108">
                  <c:v>9.51645138888889</c:v>
                </c:pt>
                <c:pt idx="109">
                  <c:v>9.50220138888889</c:v>
                </c:pt>
                <c:pt idx="110">
                  <c:v>9.51220138888889</c:v>
                </c:pt>
                <c:pt idx="111">
                  <c:v>9.49170138888889</c:v>
                </c:pt>
                <c:pt idx="112">
                  <c:v>9.53103472222222</c:v>
                </c:pt>
                <c:pt idx="113">
                  <c:v>9.48111805555556</c:v>
                </c:pt>
                <c:pt idx="114">
                  <c:v>9.47661805555556</c:v>
                </c:pt>
                <c:pt idx="115">
                  <c:v>9.47803472222222</c:v>
                </c:pt>
                <c:pt idx="116">
                  <c:v>9.51811805555556</c:v>
                </c:pt>
                <c:pt idx="117">
                  <c:v>9.57428472222222</c:v>
                </c:pt>
                <c:pt idx="118">
                  <c:v>9.60661805555555</c:v>
                </c:pt>
                <c:pt idx="119">
                  <c:v>9.67935416666667</c:v>
                </c:pt>
                <c:pt idx="120">
                  <c:v>9.7346875</c:v>
                </c:pt>
                <c:pt idx="121">
                  <c:v>9.82157638888889</c:v>
                </c:pt>
                <c:pt idx="122">
                  <c:v>9.87915972222222</c:v>
                </c:pt>
                <c:pt idx="123">
                  <c:v>9.93532638888889</c:v>
                </c:pt>
                <c:pt idx="124">
                  <c:v>9.94618055555556</c:v>
                </c:pt>
                <c:pt idx="125">
                  <c:v>9.952125</c:v>
                </c:pt>
                <c:pt idx="126">
                  <c:v>9.9635</c:v>
                </c:pt>
                <c:pt idx="127">
                  <c:v>9.99541666666667</c:v>
                </c:pt>
              </c:numCache>
            </c:numRef>
          </c:val>
          <c:smooth val="1"/>
        </c:ser>
        <c:ser>
          <c:idx val="3"/>
          <c:order val="3"/>
          <c:spPr>
            <a:solidFill>
              <a:srgbClr val="55215b"/>
            </a:solidFill>
            <a:ln w="28800">
              <a:solidFill>
                <a:srgbClr val="55215b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Sheet1!$A$645:$A$775</c:f>
              <c:strCache>
                <c:ptCount val="131"/>
                <c:pt idx="0">
                  <c:v>1895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1900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1905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1910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1915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1920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1925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1930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1935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1940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1945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1950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1955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1960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1965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1970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1975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1980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1985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1990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1995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2000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2005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>2010</c:v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>2015</c:v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>2020</c:v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</c:strCache>
            </c:strRef>
          </c:cat>
          <c:val>
            <c:numRef>
              <c:f>Sheet1!$F$645:$F$775</c:f>
              <c:numCache>
                <c:formatCode>General</c:formatCode>
                <c:ptCount val="131"/>
                <c:pt idx="49">
                  <c:v>9.29528611111111</c:v>
                </c:pt>
                <c:pt idx="50">
                  <c:v>9.29848611111111</c:v>
                </c:pt>
                <c:pt idx="51">
                  <c:v>9.31155277777778</c:v>
                </c:pt>
                <c:pt idx="52">
                  <c:v>9.33695277777778</c:v>
                </c:pt>
                <c:pt idx="53">
                  <c:v>9.34101944444445</c:v>
                </c:pt>
                <c:pt idx="54">
                  <c:v>9.34418611111111</c:v>
                </c:pt>
                <c:pt idx="55">
                  <c:v>9.35976944444445</c:v>
                </c:pt>
                <c:pt idx="56">
                  <c:v>9.37586944444445</c:v>
                </c:pt>
                <c:pt idx="57">
                  <c:v>9.390775</c:v>
                </c:pt>
                <c:pt idx="58">
                  <c:v>9.39840833333333</c:v>
                </c:pt>
                <c:pt idx="59">
                  <c:v>9.406125</c:v>
                </c:pt>
                <c:pt idx="60">
                  <c:v>9.420075</c:v>
                </c:pt>
                <c:pt idx="61">
                  <c:v>9.43664166666667</c:v>
                </c:pt>
                <c:pt idx="62">
                  <c:v>9.44259166666667</c:v>
                </c:pt>
                <c:pt idx="63">
                  <c:v>9.447975</c:v>
                </c:pt>
                <c:pt idx="64">
                  <c:v>9.465875</c:v>
                </c:pt>
                <c:pt idx="65">
                  <c:v>9.456975</c:v>
                </c:pt>
                <c:pt idx="66">
                  <c:v>9.46785277777778</c:v>
                </c:pt>
                <c:pt idx="67">
                  <c:v>9.47085277777778</c:v>
                </c:pt>
                <c:pt idx="68">
                  <c:v>9.47678611111111</c:v>
                </c:pt>
                <c:pt idx="69">
                  <c:v>9.47379444444444</c:v>
                </c:pt>
                <c:pt idx="70">
                  <c:v>9.47279444444444</c:v>
                </c:pt>
                <c:pt idx="71">
                  <c:v>9.47059861111111</c:v>
                </c:pt>
                <c:pt idx="72">
                  <c:v>9.46430277777778</c:v>
                </c:pt>
                <c:pt idx="73">
                  <c:v>9.45044722222222</c:v>
                </c:pt>
                <c:pt idx="74">
                  <c:v>9.44421388888889</c:v>
                </c:pt>
                <c:pt idx="75">
                  <c:v>9.44213888888889</c:v>
                </c:pt>
                <c:pt idx="76">
                  <c:v>9.42905</c:v>
                </c:pt>
                <c:pt idx="77">
                  <c:v>9.42014444444444</c:v>
                </c:pt>
                <c:pt idx="78">
                  <c:v>9.42658888888889</c:v>
                </c:pt>
                <c:pt idx="79">
                  <c:v>9.43612222222222</c:v>
                </c:pt>
                <c:pt idx="80">
                  <c:v>9.44598888888889</c:v>
                </c:pt>
                <c:pt idx="81">
                  <c:v>9.44275555555556</c:v>
                </c:pt>
                <c:pt idx="82">
                  <c:v>9.44668888888889</c:v>
                </c:pt>
                <c:pt idx="83">
                  <c:v>9.43452222222222</c:v>
                </c:pt>
                <c:pt idx="84">
                  <c:v>9.44172222222222</c:v>
                </c:pt>
                <c:pt idx="85">
                  <c:v>9.44428888888889</c:v>
                </c:pt>
                <c:pt idx="86">
                  <c:v>9.46235555555556</c:v>
                </c:pt>
                <c:pt idx="87">
                  <c:v>9.46228888888889</c:v>
                </c:pt>
                <c:pt idx="88">
                  <c:v>9.46878888888889</c:v>
                </c:pt>
                <c:pt idx="89">
                  <c:v>9.46095555555556</c:v>
                </c:pt>
                <c:pt idx="90">
                  <c:v>9.46158888888889</c:v>
                </c:pt>
                <c:pt idx="91">
                  <c:v>9.45955555555556</c:v>
                </c:pt>
                <c:pt idx="92">
                  <c:v>9.45478888888889</c:v>
                </c:pt>
                <c:pt idx="93">
                  <c:v>9.47808888888889</c:v>
                </c:pt>
                <c:pt idx="94">
                  <c:v>9.48168888888889</c:v>
                </c:pt>
                <c:pt idx="95">
                  <c:v>9.49075555555556</c:v>
                </c:pt>
                <c:pt idx="96">
                  <c:v>9.49015555555556</c:v>
                </c:pt>
                <c:pt idx="97">
                  <c:v>9.47852222222222</c:v>
                </c:pt>
                <c:pt idx="98">
                  <c:v>9.49752222222222</c:v>
                </c:pt>
                <c:pt idx="99">
                  <c:v>9.49642777777778</c:v>
                </c:pt>
                <c:pt idx="100">
                  <c:v>9.48986111111111</c:v>
                </c:pt>
                <c:pt idx="101">
                  <c:v>9.48647222222222</c:v>
                </c:pt>
                <c:pt idx="102">
                  <c:v>9.47743888888889</c:v>
                </c:pt>
                <c:pt idx="103">
                  <c:v>9.47877222222222</c:v>
                </c:pt>
                <c:pt idx="104">
                  <c:v>9.50173055555556</c:v>
                </c:pt>
                <c:pt idx="105">
                  <c:v>9.51251944444445</c:v>
                </c:pt>
                <c:pt idx="106">
                  <c:v>9.52226944444445</c:v>
                </c:pt>
                <c:pt idx="107">
                  <c:v>9.53554722222222</c:v>
                </c:pt>
                <c:pt idx="108">
                  <c:v>9.54308055555556</c:v>
                </c:pt>
                <c:pt idx="109">
                  <c:v>9.54391388888889</c:v>
                </c:pt>
                <c:pt idx="110">
                  <c:v>9.55748055555556</c:v>
                </c:pt>
                <c:pt idx="111">
                  <c:v>9.54524722222222</c:v>
                </c:pt>
                <c:pt idx="112">
                  <c:v>9.56483055555556</c:v>
                </c:pt>
                <c:pt idx="113">
                  <c:v>9.56861388888889</c:v>
                </c:pt>
                <c:pt idx="114">
                  <c:v>9.57131388888889</c:v>
                </c:pt>
                <c:pt idx="115">
                  <c:v>9.58051388888889</c:v>
                </c:pt>
                <c:pt idx="116">
                  <c:v>9.57898055555556</c:v>
                </c:pt>
                <c:pt idx="117">
                  <c:v>9.58861388888889</c:v>
                </c:pt>
                <c:pt idx="118">
                  <c:v>9.60808055555556</c:v>
                </c:pt>
                <c:pt idx="119">
                  <c:v>9.62848055555556</c:v>
                </c:pt>
                <c:pt idx="120">
                  <c:v>9.63858055555556</c:v>
                </c:pt>
                <c:pt idx="121">
                  <c:v>9.66181388888889</c:v>
                </c:pt>
                <c:pt idx="122">
                  <c:v>9.67911388888889</c:v>
                </c:pt>
                <c:pt idx="123">
                  <c:v>9.70041944444444</c:v>
                </c:pt>
                <c:pt idx="124">
                  <c:v>9.70311944444445</c:v>
                </c:pt>
                <c:pt idx="125">
                  <c:v>9.70715277777778</c:v>
                </c:pt>
                <c:pt idx="126">
                  <c:v>9.71464166666667</c:v>
                </c:pt>
                <c:pt idx="127">
                  <c:v>9.73141388888889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98011555"/>
        <c:axId val="39577979"/>
      </c:lineChart>
      <c:catAx>
        <c:axId val="980115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9577979"/>
        <c:crosses val="autoZero"/>
        <c:auto val="1"/>
        <c:lblAlgn val="ctr"/>
        <c:lblOffset val="100"/>
        <c:noMultiLvlLbl val="0"/>
      </c:catAx>
      <c:valAx>
        <c:axId val="39577979"/>
        <c:scaling>
          <c:orientation val="minMax"/>
          <c:max val="10.5"/>
          <c:min val="8.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8011555"/>
        <c:crossesAt val="0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5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TASMANIAN  PERIPHERAL TYPE SITES ETC - ANNUAL MINIMUM MEDIANS</a:t>
            </a:r>
          </a:p>
        </c:rich>
      </c:tx>
      <c:layout>
        <c:manualLayout>
          <c:xMode val="edge"/>
          <c:yMode val="edge"/>
          <c:x val="0.327704181545905"/>
          <c:y val="0.028597191807291"/>
        </c:manualLayout>
      </c:layout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468a1a"/>
            </a:solidFill>
            <a:ln w="28800">
              <a:solidFill>
                <a:srgbClr val="468a1a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468a1a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Sheet1!$A$645:$A$775</c:f>
              <c:strCache>
                <c:ptCount val="131"/>
                <c:pt idx="0">
                  <c:v>1895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1900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1905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1910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1915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1920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1925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1930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1935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1940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1945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1950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1955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1960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1965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1970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1975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1980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1985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1990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1995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2000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2005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>2010</c:v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>2015</c:v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>2020</c:v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</c:strCache>
            </c:strRef>
          </c:cat>
          <c:val>
            <c:numRef>
              <c:f>Sheet1!$H$645:$H$775</c:f>
              <c:numCache>
                <c:formatCode>General</c:formatCode>
                <c:ptCount val="131"/>
                <c:pt idx="0">
                  <c:v>8.95</c:v>
                </c:pt>
                <c:pt idx="1">
                  <c:v>8.7</c:v>
                </c:pt>
                <c:pt idx="2">
                  <c:v>8.8</c:v>
                </c:pt>
                <c:pt idx="3">
                  <c:v>8.9</c:v>
                </c:pt>
                <c:pt idx="4">
                  <c:v>8.55</c:v>
                </c:pt>
                <c:pt idx="5">
                  <c:v>8.05</c:v>
                </c:pt>
                <c:pt idx="6">
                  <c:v>9.2</c:v>
                </c:pt>
                <c:pt idx="7">
                  <c:v>8.65</c:v>
                </c:pt>
                <c:pt idx="8">
                  <c:v>9.7</c:v>
                </c:pt>
                <c:pt idx="9">
                  <c:v>9</c:v>
                </c:pt>
                <c:pt idx="10">
                  <c:v>8.5</c:v>
                </c:pt>
                <c:pt idx="11">
                  <c:v>8.05</c:v>
                </c:pt>
                <c:pt idx="12">
                  <c:v>9.1</c:v>
                </c:pt>
                <c:pt idx="13">
                  <c:v>8.55</c:v>
                </c:pt>
                <c:pt idx="14">
                  <c:v>9</c:v>
                </c:pt>
                <c:pt idx="15">
                  <c:v>9.9</c:v>
                </c:pt>
                <c:pt idx="16">
                  <c:v>9.5</c:v>
                </c:pt>
                <c:pt idx="17">
                  <c:v>9.15</c:v>
                </c:pt>
                <c:pt idx="18">
                  <c:v>9</c:v>
                </c:pt>
                <c:pt idx="19">
                  <c:v>9.75</c:v>
                </c:pt>
                <c:pt idx="20">
                  <c:v>8.7</c:v>
                </c:pt>
                <c:pt idx="21">
                  <c:v>9.125</c:v>
                </c:pt>
                <c:pt idx="22">
                  <c:v>9.8</c:v>
                </c:pt>
                <c:pt idx="23">
                  <c:v>9.6</c:v>
                </c:pt>
                <c:pt idx="24">
                  <c:v>10.55</c:v>
                </c:pt>
                <c:pt idx="25">
                  <c:v>9.65</c:v>
                </c:pt>
                <c:pt idx="26">
                  <c:v>10.6</c:v>
                </c:pt>
                <c:pt idx="27">
                  <c:v>9.5</c:v>
                </c:pt>
                <c:pt idx="28">
                  <c:v>9.15</c:v>
                </c:pt>
                <c:pt idx="29">
                  <c:v>9</c:v>
                </c:pt>
                <c:pt idx="30">
                  <c:v>9.05</c:v>
                </c:pt>
                <c:pt idx="31">
                  <c:v>9.65</c:v>
                </c:pt>
                <c:pt idx="32">
                  <c:v>9.05</c:v>
                </c:pt>
                <c:pt idx="33">
                  <c:v>9.4</c:v>
                </c:pt>
                <c:pt idx="34">
                  <c:v>9.2</c:v>
                </c:pt>
                <c:pt idx="35">
                  <c:v>9.65</c:v>
                </c:pt>
                <c:pt idx="36">
                  <c:v>9.35</c:v>
                </c:pt>
                <c:pt idx="37">
                  <c:v>9.4</c:v>
                </c:pt>
                <c:pt idx="38">
                  <c:v>9.25</c:v>
                </c:pt>
                <c:pt idx="39">
                  <c:v>9.9</c:v>
                </c:pt>
                <c:pt idx="40">
                  <c:v>9.35</c:v>
                </c:pt>
                <c:pt idx="41">
                  <c:v>9.3</c:v>
                </c:pt>
                <c:pt idx="42">
                  <c:v>9.45</c:v>
                </c:pt>
                <c:pt idx="43">
                  <c:v>9.4</c:v>
                </c:pt>
                <c:pt idx="44">
                  <c:v>10.15</c:v>
                </c:pt>
                <c:pt idx="45">
                  <c:v>8.9</c:v>
                </c:pt>
                <c:pt idx="46">
                  <c:v>9.4</c:v>
                </c:pt>
                <c:pt idx="47">
                  <c:v>9.55</c:v>
                </c:pt>
                <c:pt idx="48">
                  <c:v>8.8</c:v>
                </c:pt>
                <c:pt idx="49">
                  <c:v>8.8</c:v>
                </c:pt>
                <c:pt idx="50">
                  <c:v>9.05</c:v>
                </c:pt>
                <c:pt idx="51">
                  <c:v>8.95</c:v>
                </c:pt>
                <c:pt idx="52">
                  <c:v>9.85</c:v>
                </c:pt>
                <c:pt idx="53">
                  <c:v>8.9</c:v>
                </c:pt>
                <c:pt idx="54">
                  <c:v>8.6</c:v>
                </c:pt>
                <c:pt idx="55">
                  <c:v>9.5</c:v>
                </c:pt>
                <c:pt idx="56">
                  <c:v>8.75</c:v>
                </c:pt>
                <c:pt idx="57">
                  <c:v>9.15</c:v>
                </c:pt>
                <c:pt idx="58">
                  <c:v>9</c:v>
                </c:pt>
                <c:pt idx="59">
                  <c:v>8.95</c:v>
                </c:pt>
                <c:pt idx="60">
                  <c:v>8.9</c:v>
                </c:pt>
                <c:pt idx="61">
                  <c:v>9.05</c:v>
                </c:pt>
                <c:pt idx="62">
                  <c:v>9.1</c:v>
                </c:pt>
                <c:pt idx="63">
                  <c:v>9.2</c:v>
                </c:pt>
                <c:pt idx="64">
                  <c:v>8.95</c:v>
                </c:pt>
                <c:pt idx="65">
                  <c:v>8.55</c:v>
                </c:pt>
                <c:pt idx="66">
                  <c:v>9.9</c:v>
                </c:pt>
                <c:pt idx="67">
                  <c:v>9.7</c:v>
                </c:pt>
                <c:pt idx="68">
                  <c:v>9.7</c:v>
                </c:pt>
                <c:pt idx="69">
                  <c:v>9.5</c:v>
                </c:pt>
                <c:pt idx="70">
                  <c:v>9</c:v>
                </c:pt>
                <c:pt idx="71">
                  <c:v>9.35</c:v>
                </c:pt>
                <c:pt idx="72">
                  <c:v>9.3</c:v>
                </c:pt>
                <c:pt idx="73">
                  <c:v>8.65</c:v>
                </c:pt>
                <c:pt idx="74">
                  <c:v>9.7</c:v>
                </c:pt>
                <c:pt idx="75">
                  <c:v>9.6</c:v>
                </c:pt>
                <c:pt idx="76">
                  <c:v>9.2</c:v>
                </c:pt>
                <c:pt idx="77">
                  <c:v>9.35</c:v>
                </c:pt>
                <c:pt idx="78">
                  <c:v>9.9</c:v>
                </c:pt>
                <c:pt idx="79">
                  <c:v>9.2</c:v>
                </c:pt>
                <c:pt idx="80">
                  <c:v>9.65</c:v>
                </c:pt>
                <c:pt idx="81">
                  <c:v>9.2</c:v>
                </c:pt>
                <c:pt idx="82">
                  <c:v>9.15</c:v>
                </c:pt>
                <c:pt idx="83">
                  <c:v>9.55</c:v>
                </c:pt>
                <c:pt idx="84">
                  <c:v>9.65</c:v>
                </c:pt>
                <c:pt idx="85">
                  <c:v>9.85</c:v>
                </c:pt>
                <c:pt idx="86">
                  <c:v>9.75</c:v>
                </c:pt>
                <c:pt idx="87">
                  <c:v>9.2</c:v>
                </c:pt>
                <c:pt idx="88">
                  <c:v>9.6</c:v>
                </c:pt>
                <c:pt idx="89">
                  <c:v>9.55</c:v>
                </c:pt>
                <c:pt idx="90">
                  <c:v>9.9</c:v>
                </c:pt>
                <c:pt idx="91">
                  <c:v>9.3</c:v>
                </c:pt>
                <c:pt idx="92">
                  <c:v>9.35</c:v>
                </c:pt>
                <c:pt idx="93">
                  <c:v>9.8</c:v>
                </c:pt>
                <c:pt idx="94">
                  <c:v>9.45</c:v>
                </c:pt>
                <c:pt idx="95">
                  <c:v>9.25</c:v>
                </c:pt>
                <c:pt idx="96">
                  <c:v>9</c:v>
                </c:pt>
                <c:pt idx="97">
                  <c:v>9.35</c:v>
                </c:pt>
                <c:pt idx="98">
                  <c:v>9.45</c:v>
                </c:pt>
                <c:pt idx="99">
                  <c:v>8.95</c:v>
                </c:pt>
                <c:pt idx="100">
                  <c:v>8.3</c:v>
                </c:pt>
                <c:pt idx="101">
                  <c:v>8.7</c:v>
                </c:pt>
                <c:pt idx="102">
                  <c:v>9.1</c:v>
                </c:pt>
                <c:pt idx="103">
                  <c:v>9.1</c:v>
                </c:pt>
                <c:pt idx="104">
                  <c:v>9.6</c:v>
                </c:pt>
                <c:pt idx="105">
                  <c:v>9.85</c:v>
                </c:pt>
                <c:pt idx="106">
                  <c:v>9.35</c:v>
                </c:pt>
                <c:pt idx="107">
                  <c:v>9.45</c:v>
                </c:pt>
                <c:pt idx="108">
                  <c:v>9.55</c:v>
                </c:pt>
                <c:pt idx="109">
                  <c:v>9</c:v>
                </c:pt>
                <c:pt idx="110">
                  <c:v>9.7</c:v>
                </c:pt>
                <c:pt idx="111">
                  <c:v>8.15</c:v>
                </c:pt>
                <c:pt idx="112">
                  <c:v>10.2</c:v>
                </c:pt>
                <c:pt idx="113">
                  <c:v>9.2</c:v>
                </c:pt>
                <c:pt idx="114">
                  <c:v>9.7</c:v>
                </c:pt>
                <c:pt idx="115">
                  <c:v>9.6</c:v>
                </c:pt>
                <c:pt idx="116">
                  <c:v>9.775</c:v>
                </c:pt>
                <c:pt idx="117">
                  <c:v>9.95</c:v>
                </c:pt>
                <c:pt idx="118">
                  <c:v>9.7</c:v>
                </c:pt>
                <c:pt idx="119">
                  <c:v>10.25</c:v>
                </c:pt>
                <c:pt idx="120">
                  <c:v>9.6</c:v>
                </c:pt>
                <c:pt idx="121">
                  <c:v>10.2</c:v>
                </c:pt>
                <c:pt idx="122">
                  <c:v>10.5</c:v>
                </c:pt>
                <c:pt idx="123">
                  <c:v>10.3</c:v>
                </c:pt>
                <c:pt idx="124">
                  <c:v>9.8</c:v>
                </c:pt>
                <c:pt idx="125">
                  <c:v>9.95</c:v>
                </c:pt>
                <c:pt idx="126">
                  <c:v>9.65</c:v>
                </c:pt>
                <c:pt idx="127">
                  <c:v>9.9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95744447"/>
        <c:axId val="70723188"/>
      </c:lineChart>
      <c:catAx>
        <c:axId val="9574444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70723188"/>
        <c:crosses val="autoZero"/>
        <c:auto val="1"/>
        <c:lblAlgn val="ctr"/>
        <c:lblOffset val="100"/>
        <c:noMultiLvlLbl val="0"/>
      </c:catAx>
      <c:valAx>
        <c:axId val="70723188"/>
        <c:scaling>
          <c:orientation val="minMax"/>
          <c:max val="10.75"/>
          <c:min val="8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95744447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5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TASMANIA PERIPHERAL TYPE SITES ETC - ANNUAL MAXIMUM MINIMUMS</a:t>
            </a:r>
          </a:p>
        </c:rich>
      </c:tx>
      <c:layout>
        <c:manualLayout>
          <c:xMode val="edge"/>
          <c:yMode val="edge"/>
          <c:x val="0.290657758322774"/>
          <c:y val="0.0285953500354222"/>
        </c:manualLayout>
      </c:layout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ff0000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Sheet1!$A$645:$A$775</c:f>
              <c:strCache>
                <c:ptCount val="131"/>
                <c:pt idx="0">
                  <c:v>1895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1900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1905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1910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1915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1920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1925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1930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1935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1940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1945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1950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1955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1960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1965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1970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1975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1980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1985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1990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1995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2000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2005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>2010</c:v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>2015</c:v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>2020</c:v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</c:strCache>
            </c:strRef>
          </c:cat>
          <c:val>
            <c:numRef>
              <c:f>Sheet1!$G$645:$G$775</c:f>
              <c:numCache>
                <c:formatCode>General</c:formatCode>
                <c:ptCount val="131"/>
                <c:pt idx="0">
                  <c:v>13.8</c:v>
                </c:pt>
                <c:pt idx="1">
                  <c:v>12.9</c:v>
                </c:pt>
                <c:pt idx="2">
                  <c:v>12.4</c:v>
                </c:pt>
                <c:pt idx="3">
                  <c:v>13.7</c:v>
                </c:pt>
                <c:pt idx="4">
                  <c:v>13.7</c:v>
                </c:pt>
                <c:pt idx="5">
                  <c:v>13.1</c:v>
                </c:pt>
                <c:pt idx="6">
                  <c:v>12.1</c:v>
                </c:pt>
                <c:pt idx="7">
                  <c:v>11.8</c:v>
                </c:pt>
                <c:pt idx="8">
                  <c:v>12.4</c:v>
                </c:pt>
                <c:pt idx="9">
                  <c:v>13.7</c:v>
                </c:pt>
                <c:pt idx="10">
                  <c:v>11.8</c:v>
                </c:pt>
                <c:pt idx="11">
                  <c:v>12.6</c:v>
                </c:pt>
                <c:pt idx="12">
                  <c:v>12.6</c:v>
                </c:pt>
                <c:pt idx="13">
                  <c:v>13.9</c:v>
                </c:pt>
                <c:pt idx="14">
                  <c:v>12.2</c:v>
                </c:pt>
                <c:pt idx="15">
                  <c:v>13.5</c:v>
                </c:pt>
                <c:pt idx="16">
                  <c:v>15.3</c:v>
                </c:pt>
                <c:pt idx="17">
                  <c:v>14.4</c:v>
                </c:pt>
                <c:pt idx="18">
                  <c:v>12.9</c:v>
                </c:pt>
                <c:pt idx="19">
                  <c:v>14.3</c:v>
                </c:pt>
                <c:pt idx="20">
                  <c:v>13.7</c:v>
                </c:pt>
                <c:pt idx="21">
                  <c:v>14.2</c:v>
                </c:pt>
                <c:pt idx="22">
                  <c:v>14.3</c:v>
                </c:pt>
                <c:pt idx="23">
                  <c:v>14.6</c:v>
                </c:pt>
                <c:pt idx="24">
                  <c:v>14.9</c:v>
                </c:pt>
                <c:pt idx="25">
                  <c:v>13.8</c:v>
                </c:pt>
                <c:pt idx="26">
                  <c:v>14.8</c:v>
                </c:pt>
                <c:pt idx="27">
                  <c:v>15.4</c:v>
                </c:pt>
                <c:pt idx="28">
                  <c:v>12.8</c:v>
                </c:pt>
                <c:pt idx="29">
                  <c:v>13.4</c:v>
                </c:pt>
                <c:pt idx="30">
                  <c:v>13.4</c:v>
                </c:pt>
                <c:pt idx="31">
                  <c:v>13.4</c:v>
                </c:pt>
                <c:pt idx="32">
                  <c:v>13.3</c:v>
                </c:pt>
                <c:pt idx="33">
                  <c:v>14.8</c:v>
                </c:pt>
                <c:pt idx="34">
                  <c:v>14.5</c:v>
                </c:pt>
                <c:pt idx="35">
                  <c:v>14.4</c:v>
                </c:pt>
                <c:pt idx="36">
                  <c:v>13.2</c:v>
                </c:pt>
                <c:pt idx="37">
                  <c:v>13.2</c:v>
                </c:pt>
                <c:pt idx="38">
                  <c:v>12.7</c:v>
                </c:pt>
                <c:pt idx="39">
                  <c:v>14.5</c:v>
                </c:pt>
                <c:pt idx="40">
                  <c:v>14.3</c:v>
                </c:pt>
                <c:pt idx="41">
                  <c:v>14.5</c:v>
                </c:pt>
                <c:pt idx="42">
                  <c:v>13.8</c:v>
                </c:pt>
                <c:pt idx="43">
                  <c:v>13.6</c:v>
                </c:pt>
                <c:pt idx="44">
                  <c:v>13.7</c:v>
                </c:pt>
                <c:pt idx="45">
                  <c:v>12.6</c:v>
                </c:pt>
                <c:pt idx="46">
                  <c:v>13.1</c:v>
                </c:pt>
                <c:pt idx="47">
                  <c:v>13.2</c:v>
                </c:pt>
                <c:pt idx="48">
                  <c:v>12.6</c:v>
                </c:pt>
                <c:pt idx="49">
                  <c:v>13.1</c:v>
                </c:pt>
                <c:pt idx="50">
                  <c:v>13.2</c:v>
                </c:pt>
                <c:pt idx="51">
                  <c:v>12.7</c:v>
                </c:pt>
                <c:pt idx="52">
                  <c:v>14.2</c:v>
                </c:pt>
                <c:pt idx="53">
                  <c:v>13.9</c:v>
                </c:pt>
                <c:pt idx="54">
                  <c:v>12.3</c:v>
                </c:pt>
                <c:pt idx="55">
                  <c:v>12.8</c:v>
                </c:pt>
                <c:pt idx="56">
                  <c:v>14.8</c:v>
                </c:pt>
                <c:pt idx="57">
                  <c:v>13.4</c:v>
                </c:pt>
                <c:pt idx="58">
                  <c:v>13.6</c:v>
                </c:pt>
                <c:pt idx="59">
                  <c:v>13.6</c:v>
                </c:pt>
                <c:pt idx="60">
                  <c:v>13.4</c:v>
                </c:pt>
                <c:pt idx="61">
                  <c:v>15.7</c:v>
                </c:pt>
                <c:pt idx="62">
                  <c:v>12.5</c:v>
                </c:pt>
                <c:pt idx="63">
                  <c:v>13.6166666666667</c:v>
                </c:pt>
                <c:pt idx="64">
                  <c:v>14.2</c:v>
                </c:pt>
                <c:pt idx="65">
                  <c:v>14.7</c:v>
                </c:pt>
                <c:pt idx="66">
                  <c:v>14.6</c:v>
                </c:pt>
                <c:pt idx="67">
                  <c:v>13.8</c:v>
                </c:pt>
                <c:pt idx="68">
                  <c:v>13.9</c:v>
                </c:pt>
                <c:pt idx="69">
                  <c:v>12.9</c:v>
                </c:pt>
                <c:pt idx="70">
                  <c:v>13.1</c:v>
                </c:pt>
                <c:pt idx="71">
                  <c:v>13.7</c:v>
                </c:pt>
                <c:pt idx="72">
                  <c:v>14.3</c:v>
                </c:pt>
                <c:pt idx="73">
                  <c:v>14.3</c:v>
                </c:pt>
                <c:pt idx="74">
                  <c:v>15.1</c:v>
                </c:pt>
                <c:pt idx="75">
                  <c:v>14.4</c:v>
                </c:pt>
                <c:pt idx="76">
                  <c:v>16.1</c:v>
                </c:pt>
                <c:pt idx="77">
                  <c:v>15.9</c:v>
                </c:pt>
                <c:pt idx="78">
                  <c:v>15.2</c:v>
                </c:pt>
                <c:pt idx="79">
                  <c:v>16</c:v>
                </c:pt>
                <c:pt idx="80">
                  <c:v>14.6</c:v>
                </c:pt>
                <c:pt idx="81">
                  <c:v>15.8</c:v>
                </c:pt>
                <c:pt idx="82">
                  <c:v>15</c:v>
                </c:pt>
                <c:pt idx="83">
                  <c:v>13.6</c:v>
                </c:pt>
                <c:pt idx="84">
                  <c:v>15</c:v>
                </c:pt>
                <c:pt idx="85">
                  <c:v>13</c:v>
                </c:pt>
                <c:pt idx="86">
                  <c:v>15.9</c:v>
                </c:pt>
                <c:pt idx="87">
                  <c:v>14.7</c:v>
                </c:pt>
                <c:pt idx="88">
                  <c:v>14.5</c:v>
                </c:pt>
                <c:pt idx="89">
                  <c:v>13.6</c:v>
                </c:pt>
                <c:pt idx="90">
                  <c:v>14.3</c:v>
                </c:pt>
                <c:pt idx="91">
                  <c:v>14</c:v>
                </c:pt>
                <c:pt idx="92">
                  <c:v>12.6</c:v>
                </c:pt>
                <c:pt idx="93">
                  <c:v>14.7</c:v>
                </c:pt>
                <c:pt idx="94">
                  <c:v>15.5</c:v>
                </c:pt>
                <c:pt idx="95">
                  <c:v>14.3</c:v>
                </c:pt>
                <c:pt idx="96">
                  <c:v>13.9</c:v>
                </c:pt>
                <c:pt idx="97">
                  <c:v>13.5</c:v>
                </c:pt>
                <c:pt idx="98">
                  <c:v>14.9</c:v>
                </c:pt>
                <c:pt idx="99">
                  <c:v>14.1</c:v>
                </c:pt>
                <c:pt idx="100">
                  <c:v>14.5</c:v>
                </c:pt>
                <c:pt idx="101">
                  <c:v>13.8</c:v>
                </c:pt>
                <c:pt idx="102">
                  <c:v>14.9</c:v>
                </c:pt>
                <c:pt idx="103">
                  <c:v>14.9</c:v>
                </c:pt>
                <c:pt idx="104">
                  <c:v>15.5</c:v>
                </c:pt>
                <c:pt idx="105">
                  <c:v>15.7</c:v>
                </c:pt>
                <c:pt idx="106">
                  <c:v>15.6</c:v>
                </c:pt>
                <c:pt idx="107">
                  <c:v>14</c:v>
                </c:pt>
                <c:pt idx="108">
                  <c:v>15.2</c:v>
                </c:pt>
                <c:pt idx="109">
                  <c:v>14</c:v>
                </c:pt>
                <c:pt idx="110">
                  <c:v>14.5</c:v>
                </c:pt>
                <c:pt idx="111">
                  <c:v>14.5</c:v>
                </c:pt>
                <c:pt idx="112">
                  <c:v>16.7</c:v>
                </c:pt>
                <c:pt idx="113">
                  <c:v>15</c:v>
                </c:pt>
                <c:pt idx="114">
                  <c:v>14.2</c:v>
                </c:pt>
                <c:pt idx="115">
                  <c:v>15.9</c:v>
                </c:pt>
                <c:pt idx="116">
                  <c:v>14.9</c:v>
                </c:pt>
                <c:pt idx="117">
                  <c:v>15.5</c:v>
                </c:pt>
                <c:pt idx="118">
                  <c:v>15.6</c:v>
                </c:pt>
                <c:pt idx="119">
                  <c:v>15</c:v>
                </c:pt>
                <c:pt idx="120">
                  <c:v>15.7</c:v>
                </c:pt>
                <c:pt idx="121">
                  <c:v>15.9</c:v>
                </c:pt>
                <c:pt idx="122">
                  <c:v>15.6</c:v>
                </c:pt>
                <c:pt idx="123">
                  <c:v>15.3</c:v>
                </c:pt>
                <c:pt idx="124">
                  <c:v>15.8</c:v>
                </c:pt>
                <c:pt idx="125">
                  <c:v>14.6</c:v>
                </c:pt>
                <c:pt idx="126">
                  <c:v>14.5</c:v>
                </c:pt>
                <c:pt idx="127">
                  <c:v>16.1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34469125"/>
        <c:axId val="93708948"/>
      </c:lineChart>
      <c:catAx>
        <c:axId val="34469125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93708948"/>
        <c:crosses val="autoZero"/>
        <c:auto val="1"/>
        <c:lblAlgn val="ctr"/>
        <c:lblOffset val="100"/>
        <c:noMultiLvlLbl val="0"/>
      </c:catAx>
      <c:valAx>
        <c:axId val="93708948"/>
        <c:scaling>
          <c:orientation val="minMax"/>
          <c:max val="16.75"/>
          <c:min val="11.7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34469125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5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TASMANIA PERIPHERAL TYPE SITES ETC - ANNUAL MINIMUM MINIMUMS</a:t>
            </a:r>
          </a:p>
        </c:rich>
      </c:tx>
      <c:layout>
        <c:manualLayout>
          <c:xMode val="edge"/>
          <c:yMode val="edge"/>
          <c:x val="0.239995392235918"/>
          <c:y val="0.0286724525875924"/>
        </c:manualLayout>
      </c:layout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ff"/>
            </a:solidFill>
            <a:ln w="288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0000ff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Sheet1!$A$645:$A$775</c:f>
              <c:strCache>
                <c:ptCount val="131"/>
                <c:pt idx="0">
                  <c:v>1895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1900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1905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1910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1915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1920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1925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1930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1935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1940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1945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1950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1955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1960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1965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1970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1975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1980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1985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1990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1995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2000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2005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>2010</c:v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>2015</c:v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>2020</c:v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</c:strCache>
            </c:strRef>
          </c:cat>
          <c:val>
            <c:numRef>
              <c:f>Sheet1!$I$645:$I$775</c:f>
              <c:numCache>
                <c:formatCode>General</c:formatCode>
                <c:ptCount val="131"/>
                <c:pt idx="0">
                  <c:v>3.4</c:v>
                </c:pt>
                <c:pt idx="1">
                  <c:v>3.2</c:v>
                </c:pt>
                <c:pt idx="2">
                  <c:v>3.9</c:v>
                </c:pt>
                <c:pt idx="3">
                  <c:v>5.6</c:v>
                </c:pt>
                <c:pt idx="4">
                  <c:v>3</c:v>
                </c:pt>
                <c:pt idx="5">
                  <c:v>4.8</c:v>
                </c:pt>
                <c:pt idx="6">
                  <c:v>3.8</c:v>
                </c:pt>
                <c:pt idx="7">
                  <c:v>3.7</c:v>
                </c:pt>
                <c:pt idx="8">
                  <c:v>4.4</c:v>
                </c:pt>
                <c:pt idx="9">
                  <c:v>4.7</c:v>
                </c:pt>
                <c:pt idx="10">
                  <c:v>5</c:v>
                </c:pt>
                <c:pt idx="11">
                  <c:v>5.2</c:v>
                </c:pt>
                <c:pt idx="12">
                  <c:v>4.8</c:v>
                </c:pt>
                <c:pt idx="13">
                  <c:v>3.8</c:v>
                </c:pt>
                <c:pt idx="14">
                  <c:v>4.7</c:v>
                </c:pt>
                <c:pt idx="15">
                  <c:v>5</c:v>
                </c:pt>
                <c:pt idx="16">
                  <c:v>4.9</c:v>
                </c:pt>
                <c:pt idx="17">
                  <c:v>5.2</c:v>
                </c:pt>
                <c:pt idx="18">
                  <c:v>4.8</c:v>
                </c:pt>
                <c:pt idx="19">
                  <c:v>5.5</c:v>
                </c:pt>
                <c:pt idx="20">
                  <c:v>6.3</c:v>
                </c:pt>
                <c:pt idx="21">
                  <c:v>5.8</c:v>
                </c:pt>
                <c:pt idx="22">
                  <c:v>6.3</c:v>
                </c:pt>
                <c:pt idx="23">
                  <c:v>6</c:v>
                </c:pt>
                <c:pt idx="24">
                  <c:v>5.8</c:v>
                </c:pt>
                <c:pt idx="25">
                  <c:v>6.9</c:v>
                </c:pt>
                <c:pt idx="26">
                  <c:v>6</c:v>
                </c:pt>
                <c:pt idx="27">
                  <c:v>5.9</c:v>
                </c:pt>
                <c:pt idx="28">
                  <c:v>6.6</c:v>
                </c:pt>
                <c:pt idx="29">
                  <c:v>5.6</c:v>
                </c:pt>
                <c:pt idx="30">
                  <c:v>4.8</c:v>
                </c:pt>
                <c:pt idx="31">
                  <c:v>5.9</c:v>
                </c:pt>
                <c:pt idx="32">
                  <c:v>4.8</c:v>
                </c:pt>
                <c:pt idx="33">
                  <c:v>5.1</c:v>
                </c:pt>
                <c:pt idx="34">
                  <c:v>4.9</c:v>
                </c:pt>
                <c:pt idx="35">
                  <c:v>5.8</c:v>
                </c:pt>
                <c:pt idx="36">
                  <c:v>5.4</c:v>
                </c:pt>
                <c:pt idx="37">
                  <c:v>5.5</c:v>
                </c:pt>
                <c:pt idx="38">
                  <c:v>5.2</c:v>
                </c:pt>
                <c:pt idx="39">
                  <c:v>5.5</c:v>
                </c:pt>
                <c:pt idx="40">
                  <c:v>6.1</c:v>
                </c:pt>
                <c:pt idx="41">
                  <c:v>5.5</c:v>
                </c:pt>
                <c:pt idx="42">
                  <c:v>4.6</c:v>
                </c:pt>
                <c:pt idx="43">
                  <c:v>3.2</c:v>
                </c:pt>
                <c:pt idx="44">
                  <c:v>5.3</c:v>
                </c:pt>
                <c:pt idx="45">
                  <c:v>6.3</c:v>
                </c:pt>
                <c:pt idx="46">
                  <c:v>5.4</c:v>
                </c:pt>
                <c:pt idx="47">
                  <c:v>5.8</c:v>
                </c:pt>
                <c:pt idx="48">
                  <c:v>4.6</c:v>
                </c:pt>
                <c:pt idx="49">
                  <c:v>4.9</c:v>
                </c:pt>
                <c:pt idx="50">
                  <c:v>4.8</c:v>
                </c:pt>
                <c:pt idx="51">
                  <c:v>4.6</c:v>
                </c:pt>
                <c:pt idx="52">
                  <c:v>5.7</c:v>
                </c:pt>
                <c:pt idx="53">
                  <c:v>5.3</c:v>
                </c:pt>
                <c:pt idx="54">
                  <c:v>5.3</c:v>
                </c:pt>
                <c:pt idx="55">
                  <c:v>5.1</c:v>
                </c:pt>
                <c:pt idx="56">
                  <c:v>4.9</c:v>
                </c:pt>
                <c:pt idx="57">
                  <c:v>5.2</c:v>
                </c:pt>
                <c:pt idx="58">
                  <c:v>4.8</c:v>
                </c:pt>
                <c:pt idx="59">
                  <c:v>5.1</c:v>
                </c:pt>
                <c:pt idx="60">
                  <c:v>5.4</c:v>
                </c:pt>
                <c:pt idx="61">
                  <c:v>5.1</c:v>
                </c:pt>
                <c:pt idx="62">
                  <c:v>5.1</c:v>
                </c:pt>
                <c:pt idx="63">
                  <c:v>4.6</c:v>
                </c:pt>
                <c:pt idx="64">
                  <c:v>5.4</c:v>
                </c:pt>
                <c:pt idx="65">
                  <c:v>5.1</c:v>
                </c:pt>
                <c:pt idx="66">
                  <c:v>5.8</c:v>
                </c:pt>
                <c:pt idx="67">
                  <c:v>5.2</c:v>
                </c:pt>
                <c:pt idx="68">
                  <c:v>5.5</c:v>
                </c:pt>
                <c:pt idx="69">
                  <c:v>5.5</c:v>
                </c:pt>
                <c:pt idx="70">
                  <c:v>4.9</c:v>
                </c:pt>
                <c:pt idx="71">
                  <c:v>4.5</c:v>
                </c:pt>
                <c:pt idx="72">
                  <c:v>5.4</c:v>
                </c:pt>
                <c:pt idx="73">
                  <c:v>4.9</c:v>
                </c:pt>
                <c:pt idx="74">
                  <c:v>5.9</c:v>
                </c:pt>
                <c:pt idx="75">
                  <c:v>5.3</c:v>
                </c:pt>
                <c:pt idx="76">
                  <c:v>4.6</c:v>
                </c:pt>
                <c:pt idx="77">
                  <c:v>4.4</c:v>
                </c:pt>
                <c:pt idx="78">
                  <c:v>3.6</c:v>
                </c:pt>
                <c:pt idx="79">
                  <c:v>3.6</c:v>
                </c:pt>
                <c:pt idx="80">
                  <c:v>5.2</c:v>
                </c:pt>
                <c:pt idx="81">
                  <c:v>3.5</c:v>
                </c:pt>
                <c:pt idx="82">
                  <c:v>4.4</c:v>
                </c:pt>
                <c:pt idx="83">
                  <c:v>2.9</c:v>
                </c:pt>
                <c:pt idx="84">
                  <c:v>4.9</c:v>
                </c:pt>
                <c:pt idx="85">
                  <c:v>5.2</c:v>
                </c:pt>
                <c:pt idx="86">
                  <c:v>4.8</c:v>
                </c:pt>
                <c:pt idx="87">
                  <c:v>3.7</c:v>
                </c:pt>
                <c:pt idx="88">
                  <c:v>4.6</c:v>
                </c:pt>
                <c:pt idx="89">
                  <c:v>3.6</c:v>
                </c:pt>
                <c:pt idx="90">
                  <c:v>5</c:v>
                </c:pt>
                <c:pt idx="91">
                  <c:v>4.4</c:v>
                </c:pt>
                <c:pt idx="92">
                  <c:v>4.1</c:v>
                </c:pt>
                <c:pt idx="93">
                  <c:v>6.5</c:v>
                </c:pt>
                <c:pt idx="94">
                  <c:v>3.4</c:v>
                </c:pt>
                <c:pt idx="95">
                  <c:v>3.6</c:v>
                </c:pt>
                <c:pt idx="96">
                  <c:v>5.1</c:v>
                </c:pt>
                <c:pt idx="97">
                  <c:v>3.7</c:v>
                </c:pt>
                <c:pt idx="98">
                  <c:v>5.7</c:v>
                </c:pt>
                <c:pt idx="99">
                  <c:v>4.6</c:v>
                </c:pt>
                <c:pt idx="100">
                  <c:v>3.7</c:v>
                </c:pt>
                <c:pt idx="101">
                  <c:v>4</c:v>
                </c:pt>
                <c:pt idx="102">
                  <c:v>4.9</c:v>
                </c:pt>
                <c:pt idx="103">
                  <c:v>3.4</c:v>
                </c:pt>
                <c:pt idx="104">
                  <c:v>4.3</c:v>
                </c:pt>
                <c:pt idx="105">
                  <c:v>4.9</c:v>
                </c:pt>
                <c:pt idx="106">
                  <c:v>5.6</c:v>
                </c:pt>
                <c:pt idx="107">
                  <c:v>6</c:v>
                </c:pt>
                <c:pt idx="108">
                  <c:v>4.8</c:v>
                </c:pt>
                <c:pt idx="109">
                  <c:v>4.9</c:v>
                </c:pt>
                <c:pt idx="110">
                  <c:v>5.9</c:v>
                </c:pt>
                <c:pt idx="111">
                  <c:v>4.4</c:v>
                </c:pt>
                <c:pt idx="112">
                  <c:v>2.8</c:v>
                </c:pt>
                <c:pt idx="113">
                  <c:v>3.9</c:v>
                </c:pt>
                <c:pt idx="114">
                  <c:v>5.4</c:v>
                </c:pt>
                <c:pt idx="115">
                  <c:v>5.2</c:v>
                </c:pt>
                <c:pt idx="116">
                  <c:v>5.6</c:v>
                </c:pt>
                <c:pt idx="117">
                  <c:v>6.2</c:v>
                </c:pt>
                <c:pt idx="118">
                  <c:v>6.4</c:v>
                </c:pt>
                <c:pt idx="119">
                  <c:v>6.8</c:v>
                </c:pt>
                <c:pt idx="120">
                  <c:v>4.9</c:v>
                </c:pt>
                <c:pt idx="121">
                  <c:v>6.6</c:v>
                </c:pt>
                <c:pt idx="122">
                  <c:v>5.8</c:v>
                </c:pt>
                <c:pt idx="123">
                  <c:v>6.3</c:v>
                </c:pt>
                <c:pt idx="124">
                  <c:v>5.9</c:v>
                </c:pt>
                <c:pt idx="125">
                  <c:v>5.8</c:v>
                </c:pt>
                <c:pt idx="126">
                  <c:v>6.9</c:v>
                </c:pt>
                <c:pt idx="127">
                  <c:v>5.8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9202222"/>
        <c:axId val="11389735"/>
      </c:lineChart>
      <c:catAx>
        <c:axId val="920222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11389735"/>
        <c:crosses val="autoZero"/>
        <c:auto val="1"/>
        <c:lblAlgn val="ctr"/>
        <c:lblOffset val="100"/>
        <c:noMultiLvlLbl val="0"/>
      </c:catAx>
      <c:valAx>
        <c:axId val="11389735"/>
        <c:scaling>
          <c:orientation val="minMax"/>
          <c:max val="7"/>
          <c:min val="2.7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9202222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5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ANNUAL PERIPHERAL TYPE SITES ETC - ANNUAL MIDPOINT BETWEEN MAXIMUM MINIMUMS AND 
MINIMUM MINIMUMS TRENDLINE  </a:t>
            </a:r>
          </a:p>
        </c:rich>
      </c:tx>
      <c:layout>
        <c:manualLayout>
          <c:xMode val="edge"/>
          <c:yMode val="edge"/>
          <c:x val="0.112662427426044"/>
          <c:y val="0.0286320936816369"/>
        </c:manualLayout>
      </c:layout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468a1a"/>
            </a:solidFill>
            <a:ln w="28800">
              <a:solidFill>
                <a:srgbClr val="468a1a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468a1a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Sheet1!$A$645:$A$775</c:f>
              <c:strCache>
                <c:ptCount val="131"/>
                <c:pt idx="0">
                  <c:v>1895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1900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1905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1910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1915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1920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1925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1930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1935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1940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1945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1950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1955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1960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1965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1970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1975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1980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1985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1990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1995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2000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2005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>2010</c:v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>2015</c:v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>2020</c:v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</c:strCache>
            </c:strRef>
          </c:cat>
          <c:val>
            <c:numRef>
              <c:f>Sheet1!$J$645:$J$775</c:f>
              <c:numCache>
                <c:formatCode>General</c:formatCode>
                <c:ptCount val="131"/>
                <c:pt idx="0">
                  <c:v>8.6</c:v>
                </c:pt>
                <c:pt idx="1">
                  <c:v>8.05</c:v>
                </c:pt>
                <c:pt idx="2">
                  <c:v>8.15</c:v>
                </c:pt>
                <c:pt idx="3">
                  <c:v>9.65</c:v>
                </c:pt>
                <c:pt idx="4">
                  <c:v>8.35</c:v>
                </c:pt>
                <c:pt idx="5">
                  <c:v>8.95</c:v>
                </c:pt>
                <c:pt idx="6">
                  <c:v>7.95</c:v>
                </c:pt>
                <c:pt idx="7">
                  <c:v>7.75</c:v>
                </c:pt>
                <c:pt idx="8">
                  <c:v>8.4</c:v>
                </c:pt>
                <c:pt idx="9">
                  <c:v>9.2</c:v>
                </c:pt>
                <c:pt idx="10">
                  <c:v>8.4</c:v>
                </c:pt>
                <c:pt idx="11">
                  <c:v>8.9</c:v>
                </c:pt>
                <c:pt idx="12">
                  <c:v>8.7</c:v>
                </c:pt>
                <c:pt idx="13">
                  <c:v>8.85</c:v>
                </c:pt>
                <c:pt idx="14">
                  <c:v>8.45</c:v>
                </c:pt>
                <c:pt idx="15">
                  <c:v>9.25</c:v>
                </c:pt>
                <c:pt idx="16">
                  <c:v>10.1</c:v>
                </c:pt>
                <c:pt idx="17">
                  <c:v>9.8</c:v>
                </c:pt>
                <c:pt idx="18">
                  <c:v>8.85</c:v>
                </c:pt>
                <c:pt idx="19">
                  <c:v>9.9</c:v>
                </c:pt>
                <c:pt idx="20">
                  <c:v>10</c:v>
                </c:pt>
                <c:pt idx="21">
                  <c:v>10</c:v>
                </c:pt>
                <c:pt idx="22">
                  <c:v>10.3</c:v>
                </c:pt>
                <c:pt idx="23">
                  <c:v>10.3</c:v>
                </c:pt>
                <c:pt idx="24">
                  <c:v>10.35</c:v>
                </c:pt>
                <c:pt idx="25">
                  <c:v>10.35</c:v>
                </c:pt>
                <c:pt idx="26">
                  <c:v>10.4</c:v>
                </c:pt>
                <c:pt idx="27">
                  <c:v>10.65</c:v>
                </c:pt>
                <c:pt idx="28">
                  <c:v>9.7</c:v>
                </c:pt>
                <c:pt idx="29">
                  <c:v>9.5</c:v>
                </c:pt>
                <c:pt idx="30">
                  <c:v>9.1</c:v>
                </c:pt>
                <c:pt idx="31">
                  <c:v>9.65</c:v>
                </c:pt>
                <c:pt idx="32">
                  <c:v>9.05</c:v>
                </c:pt>
                <c:pt idx="33">
                  <c:v>9.95</c:v>
                </c:pt>
                <c:pt idx="34">
                  <c:v>9.7</c:v>
                </c:pt>
                <c:pt idx="35">
                  <c:v>10.1</c:v>
                </c:pt>
                <c:pt idx="36">
                  <c:v>9.3</c:v>
                </c:pt>
                <c:pt idx="37">
                  <c:v>9.35</c:v>
                </c:pt>
                <c:pt idx="38">
                  <c:v>8.95</c:v>
                </c:pt>
                <c:pt idx="39">
                  <c:v>10</c:v>
                </c:pt>
                <c:pt idx="40">
                  <c:v>10.2</c:v>
                </c:pt>
                <c:pt idx="41">
                  <c:v>10</c:v>
                </c:pt>
                <c:pt idx="42">
                  <c:v>9.2</c:v>
                </c:pt>
                <c:pt idx="43">
                  <c:v>8.4</c:v>
                </c:pt>
                <c:pt idx="44">
                  <c:v>9.5</c:v>
                </c:pt>
                <c:pt idx="45">
                  <c:v>9.45</c:v>
                </c:pt>
                <c:pt idx="46">
                  <c:v>9.25</c:v>
                </c:pt>
                <c:pt idx="47">
                  <c:v>9.5</c:v>
                </c:pt>
                <c:pt idx="48">
                  <c:v>8.6</c:v>
                </c:pt>
                <c:pt idx="49">
                  <c:v>9</c:v>
                </c:pt>
                <c:pt idx="50">
                  <c:v>9</c:v>
                </c:pt>
                <c:pt idx="51">
                  <c:v>8.65</c:v>
                </c:pt>
                <c:pt idx="52">
                  <c:v>9.95</c:v>
                </c:pt>
                <c:pt idx="53">
                  <c:v>9.6</c:v>
                </c:pt>
                <c:pt idx="54">
                  <c:v>8.8</c:v>
                </c:pt>
                <c:pt idx="55">
                  <c:v>8.95</c:v>
                </c:pt>
                <c:pt idx="56">
                  <c:v>9.85</c:v>
                </c:pt>
                <c:pt idx="57">
                  <c:v>9.3</c:v>
                </c:pt>
                <c:pt idx="58">
                  <c:v>9.2</c:v>
                </c:pt>
                <c:pt idx="59">
                  <c:v>9.35</c:v>
                </c:pt>
                <c:pt idx="60">
                  <c:v>9.4</c:v>
                </c:pt>
                <c:pt idx="61">
                  <c:v>10.4</c:v>
                </c:pt>
                <c:pt idx="62">
                  <c:v>8.8</c:v>
                </c:pt>
                <c:pt idx="63">
                  <c:v>9.10833333333335</c:v>
                </c:pt>
                <c:pt idx="64">
                  <c:v>9.8</c:v>
                </c:pt>
                <c:pt idx="65">
                  <c:v>9.9</c:v>
                </c:pt>
                <c:pt idx="66">
                  <c:v>10.2</c:v>
                </c:pt>
                <c:pt idx="67">
                  <c:v>9.5</c:v>
                </c:pt>
                <c:pt idx="68">
                  <c:v>9.7</c:v>
                </c:pt>
                <c:pt idx="69">
                  <c:v>9.2</c:v>
                </c:pt>
                <c:pt idx="70">
                  <c:v>9</c:v>
                </c:pt>
                <c:pt idx="71">
                  <c:v>9.1</c:v>
                </c:pt>
                <c:pt idx="72">
                  <c:v>9.85</c:v>
                </c:pt>
                <c:pt idx="73">
                  <c:v>9.6</c:v>
                </c:pt>
                <c:pt idx="74">
                  <c:v>10.5</c:v>
                </c:pt>
                <c:pt idx="75">
                  <c:v>9.85</c:v>
                </c:pt>
                <c:pt idx="76">
                  <c:v>10.35</c:v>
                </c:pt>
                <c:pt idx="77">
                  <c:v>10.15</c:v>
                </c:pt>
                <c:pt idx="78">
                  <c:v>9.4</c:v>
                </c:pt>
                <c:pt idx="79">
                  <c:v>9.8</c:v>
                </c:pt>
                <c:pt idx="80">
                  <c:v>9.9</c:v>
                </c:pt>
                <c:pt idx="81">
                  <c:v>9.65</c:v>
                </c:pt>
                <c:pt idx="82">
                  <c:v>9.7</c:v>
                </c:pt>
                <c:pt idx="83">
                  <c:v>8.25</c:v>
                </c:pt>
                <c:pt idx="84">
                  <c:v>9.95</c:v>
                </c:pt>
                <c:pt idx="85">
                  <c:v>9.1</c:v>
                </c:pt>
                <c:pt idx="86">
                  <c:v>10.35</c:v>
                </c:pt>
                <c:pt idx="87">
                  <c:v>9.2</c:v>
                </c:pt>
                <c:pt idx="88">
                  <c:v>9.55</c:v>
                </c:pt>
                <c:pt idx="89">
                  <c:v>8.6</c:v>
                </c:pt>
                <c:pt idx="90">
                  <c:v>9.65</c:v>
                </c:pt>
                <c:pt idx="91">
                  <c:v>9.2</c:v>
                </c:pt>
                <c:pt idx="92">
                  <c:v>8.35</c:v>
                </c:pt>
                <c:pt idx="93">
                  <c:v>10.6</c:v>
                </c:pt>
                <c:pt idx="94">
                  <c:v>9.45</c:v>
                </c:pt>
                <c:pt idx="95">
                  <c:v>8.95</c:v>
                </c:pt>
                <c:pt idx="96">
                  <c:v>9.5</c:v>
                </c:pt>
                <c:pt idx="97">
                  <c:v>8.6</c:v>
                </c:pt>
                <c:pt idx="98">
                  <c:v>10.3</c:v>
                </c:pt>
                <c:pt idx="99">
                  <c:v>9.35</c:v>
                </c:pt>
                <c:pt idx="100">
                  <c:v>9.1</c:v>
                </c:pt>
                <c:pt idx="101">
                  <c:v>8.9</c:v>
                </c:pt>
                <c:pt idx="102">
                  <c:v>9.9</c:v>
                </c:pt>
                <c:pt idx="103">
                  <c:v>9.15</c:v>
                </c:pt>
                <c:pt idx="104">
                  <c:v>9.9</c:v>
                </c:pt>
                <c:pt idx="105">
                  <c:v>10.3</c:v>
                </c:pt>
                <c:pt idx="106">
                  <c:v>10.6</c:v>
                </c:pt>
                <c:pt idx="107">
                  <c:v>10</c:v>
                </c:pt>
                <c:pt idx="108">
                  <c:v>10</c:v>
                </c:pt>
                <c:pt idx="109">
                  <c:v>9.45</c:v>
                </c:pt>
                <c:pt idx="110">
                  <c:v>10.2</c:v>
                </c:pt>
                <c:pt idx="111">
                  <c:v>9.45</c:v>
                </c:pt>
                <c:pt idx="112">
                  <c:v>9.75</c:v>
                </c:pt>
                <c:pt idx="113">
                  <c:v>9.45</c:v>
                </c:pt>
                <c:pt idx="114">
                  <c:v>9.8</c:v>
                </c:pt>
                <c:pt idx="115">
                  <c:v>10.55</c:v>
                </c:pt>
                <c:pt idx="116">
                  <c:v>10.25</c:v>
                </c:pt>
                <c:pt idx="117">
                  <c:v>10.85</c:v>
                </c:pt>
                <c:pt idx="118">
                  <c:v>11</c:v>
                </c:pt>
                <c:pt idx="119">
                  <c:v>10.9</c:v>
                </c:pt>
                <c:pt idx="120">
                  <c:v>10.3</c:v>
                </c:pt>
                <c:pt idx="121">
                  <c:v>11.25</c:v>
                </c:pt>
                <c:pt idx="122">
                  <c:v>10.7</c:v>
                </c:pt>
                <c:pt idx="123">
                  <c:v>10.8</c:v>
                </c:pt>
                <c:pt idx="124">
                  <c:v>10.85</c:v>
                </c:pt>
                <c:pt idx="125">
                  <c:v>10.2</c:v>
                </c:pt>
                <c:pt idx="126">
                  <c:v>10.7</c:v>
                </c:pt>
                <c:pt idx="127">
                  <c:v>10.95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21171117"/>
        <c:axId val="7856109"/>
      </c:lineChart>
      <c:catAx>
        <c:axId val="2117111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7856109"/>
        <c:crosses val="autoZero"/>
        <c:auto val="1"/>
        <c:lblAlgn val="ctr"/>
        <c:lblOffset val="100"/>
        <c:noMultiLvlLbl val="0"/>
      </c:catAx>
      <c:valAx>
        <c:axId val="7856109"/>
        <c:scaling>
          <c:orientation val="minMax"/>
          <c:max val="11.5"/>
          <c:min val="7.37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21171117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  <c:userShapes r:id="rId1"/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1.wmf"/><Relationship Id="rId3" Type="http://schemas.openxmlformats.org/officeDocument/2006/relationships/chart" Target="../charts/chart538.xml"/><Relationship Id="rId4" Type="http://schemas.openxmlformats.org/officeDocument/2006/relationships/chart" Target="../charts/chart539.xml"/><Relationship Id="rId5" Type="http://schemas.openxmlformats.org/officeDocument/2006/relationships/chart" Target="../charts/chart540.xml"/><Relationship Id="rId6" Type="http://schemas.openxmlformats.org/officeDocument/2006/relationships/chart" Target="../charts/chart541.xml"/><Relationship Id="rId7" Type="http://schemas.openxmlformats.org/officeDocument/2006/relationships/chart" Target="../charts/chart542.xml"/><Relationship Id="rId8" Type="http://schemas.openxmlformats.org/officeDocument/2006/relationships/chart" Target="../charts/chart543.xml"/><Relationship Id="rId9" Type="http://schemas.openxmlformats.org/officeDocument/2006/relationships/chart" Target="../charts/chart544.xml"/><Relationship Id="rId10" Type="http://schemas.openxmlformats.org/officeDocument/2006/relationships/chart" Target="../charts/chart545.xml"/><Relationship Id="rId11" Type="http://schemas.openxmlformats.org/officeDocument/2006/relationships/chart" Target="../charts/chart546.xml"/><Relationship Id="rId12" Type="http://schemas.openxmlformats.org/officeDocument/2006/relationships/chart" Target="../charts/chart547.xml"/><Relationship Id="rId13" Type="http://schemas.openxmlformats.org/officeDocument/2006/relationships/chart" Target="../charts/chart548.xml"/><Relationship Id="rId14" Type="http://schemas.openxmlformats.org/officeDocument/2006/relationships/chart" Target="../charts/chart549.xml"/><Relationship Id="rId15" Type="http://schemas.openxmlformats.org/officeDocument/2006/relationships/chart" Target="../charts/chart550.xml"/><Relationship Id="rId16" Type="http://schemas.openxmlformats.org/officeDocument/2006/relationships/chart" Target="../charts/chart551.xml"/><Relationship Id="rId17" Type="http://schemas.openxmlformats.org/officeDocument/2006/relationships/chart" Target="../charts/chart552.xml"/><Relationship Id="rId18" Type="http://schemas.openxmlformats.org/officeDocument/2006/relationships/chart" Target="../charts/chart553.xml"/><Relationship Id="rId19" Type="http://schemas.openxmlformats.org/officeDocument/2006/relationships/chart" Target="../charts/chart554.xml"/><Relationship Id="rId20" Type="http://schemas.openxmlformats.org/officeDocument/2006/relationships/chart" Target="../charts/chart555.xml"/><Relationship Id="rId21" Type="http://schemas.openxmlformats.org/officeDocument/2006/relationships/chart" Target="../charts/chart556.xml"/><Relationship Id="rId22" Type="http://schemas.openxmlformats.org/officeDocument/2006/relationships/chart" Target="../charts/chart557.xml"/><Relationship Id="rId23" Type="http://schemas.openxmlformats.org/officeDocument/2006/relationships/chart" Target="../charts/chart558.xml"/><Relationship Id="rId24" Type="http://schemas.openxmlformats.org/officeDocument/2006/relationships/chart" Target="../charts/chart559.xml"/><Relationship Id="rId25" Type="http://schemas.openxmlformats.org/officeDocument/2006/relationships/chart" Target="../charts/chart560.xml"/><Relationship Id="rId26" Type="http://schemas.openxmlformats.org/officeDocument/2006/relationships/chart" Target="../charts/chart561.xml"/><Relationship Id="rId27" Type="http://schemas.openxmlformats.org/officeDocument/2006/relationships/chart" Target="../charts/chart562.xml"/><Relationship Id="rId28" Type="http://schemas.openxmlformats.org/officeDocument/2006/relationships/chart" Target="../charts/chart563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2.emf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2.emf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2.e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236</xdr:col>
      <xdr:colOff>360</xdr:colOff>
      <xdr:row>222</xdr:row>
      <xdr:rowOff>30960</xdr:rowOff>
    </xdr:from>
    <xdr:to>
      <xdr:col>248</xdr:col>
      <xdr:colOff>340920</xdr:colOff>
      <xdr:row>227</xdr:row>
      <xdr:rowOff>20880</xdr:rowOff>
    </xdr:to>
    <xdr:pic>
      <xdr:nvPicPr>
        <xdr:cNvPr id="0" name="Image 3" descr=""/>
        <xdr:cNvPicPr/>
      </xdr:nvPicPr>
      <xdr:blipFill>
        <a:blip r:embed="rId1"/>
        <a:stretch/>
      </xdr:blipFill>
      <xdr:spPr>
        <a:xfrm>
          <a:off x="189208080" y="36171360"/>
          <a:ext cx="10094040" cy="802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236</xdr:col>
      <xdr:colOff>360</xdr:colOff>
      <xdr:row>222</xdr:row>
      <xdr:rowOff>27000</xdr:rowOff>
    </xdr:from>
    <xdr:to>
      <xdr:col>248</xdr:col>
      <xdr:colOff>340920</xdr:colOff>
      <xdr:row>227</xdr:row>
      <xdr:rowOff>16560</xdr:rowOff>
    </xdr:to>
    <xdr:pic>
      <xdr:nvPicPr>
        <xdr:cNvPr id="1" name="Image 3" descr=""/>
        <xdr:cNvPicPr/>
      </xdr:nvPicPr>
      <xdr:blipFill>
        <a:blip r:embed="rId2"/>
        <a:stretch/>
      </xdr:blipFill>
      <xdr:spPr>
        <a:xfrm>
          <a:off x="189208080" y="36167400"/>
          <a:ext cx="10094040" cy="802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0</xdr:colOff>
      <xdr:row>227</xdr:row>
      <xdr:rowOff>67320</xdr:rowOff>
    </xdr:from>
    <xdr:to>
      <xdr:col>25</xdr:col>
      <xdr:colOff>4037040</xdr:colOff>
      <xdr:row>264</xdr:row>
      <xdr:rowOff>1800</xdr:rowOff>
    </xdr:to>
    <xdr:graphicFrame>
      <xdr:nvGraphicFramePr>
        <xdr:cNvPr id="2" name=""/>
        <xdr:cNvGraphicFramePr/>
      </xdr:nvGraphicFramePr>
      <xdr:xfrm>
        <a:off x="3017520" y="37020600"/>
        <a:ext cx="15416280" cy="5949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111600</xdr:colOff>
      <xdr:row>227</xdr:row>
      <xdr:rowOff>77400</xdr:rowOff>
    </xdr:from>
    <xdr:to>
      <xdr:col>26</xdr:col>
      <xdr:colOff>20880</xdr:colOff>
      <xdr:row>264</xdr:row>
      <xdr:rowOff>16200</xdr:rowOff>
    </xdr:to>
    <xdr:graphicFrame>
      <xdr:nvGraphicFramePr>
        <xdr:cNvPr id="3" name=""/>
        <xdr:cNvGraphicFramePr/>
      </xdr:nvGraphicFramePr>
      <xdr:xfrm>
        <a:off x="3129120" y="37030680"/>
        <a:ext cx="15411600" cy="5953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87120</xdr:colOff>
      <xdr:row>10</xdr:row>
      <xdr:rowOff>27720</xdr:rowOff>
    </xdr:from>
    <xdr:to>
      <xdr:col>26</xdr:col>
      <xdr:colOff>1080</xdr:colOff>
      <xdr:row>46</xdr:row>
      <xdr:rowOff>124560</xdr:rowOff>
    </xdr:to>
    <xdr:graphicFrame>
      <xdr:nvGraphicFramePr>
        <xdr:cNvPr id="4" name=""/>
        <xdr:cNvGraphicFramePr/>
      </xdr:nvGraphicFramePr>
      <xdr:xfrm>
        <a:off x="3104640" y="1653480"/>
        <a:ext cx="15416280" cy="5949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11</xdr:col>
      <xdr:colOff>0</xdr:colOff>
      <xdr:row>266</xdr:row>
      <xdr:rowOff>90720</xdr:rowOff>
    </xdr:from>
    <xdr:to>
      <xdr:col>25</xdr:col>
      <xdr:colOff>3677040</xdr:colOff>
      <xdr:row>297</xdr:row>
      <xdr:rowOff>92520</xdr:rowOff>
    </xdr:to>
    <xdr:graphicFrame>
      <xdr:nvGraphicFramePr>
        <xdr:cNvPr id="5" name=""/>
        <xdr:cNvGraphicFramePr/>
      </xdr:nvGraphicFramePr>
      <xdr:xfrm>
        <a:off x="3017520" y="43383600"/>
        <a:ext cx="15056280" cy="5041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11</xdr:col>
      <xdr:colOff>19800</xdr:colOff>
      <xdr:row>297</xdr:row>
      <xdr:rowOff>7200</xdr:rowOff>
    </xdr:from>
    <xdr:to>
      <xdr:col>26</xdr:col>
      <xdr:colOff>142560</xdr:colOff>
      <xdr:row>331</xdr:row>
      <xdr:rowOff>74520</xdr:rowOff>
    </xdr:to>
    <xdr:graphicFrame>
      <xdr:nvGraphicFramePr>
        <xdr:cNvPr id="6" name=""/>
        <xdr:cNvGraphicFramePr/>
      </xdr:nvGraphicFramePr>
      <xdr:xfrm>
        <a:off x="3037320" y="48339720"/>
        <a:ext cx="15625080" cy="5594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11</xdr:col>
      <xdr:colOff>40320</xdr:colOff>
      <xdr:row>334</xdr:row>
      <xdr:rowOff>85680</xdr:rowOff>
    </xdr:from>
    <xdr:to>
      <xdr:col>26</xdr:col>
      <xdr:colOff>163080</xdr:colOff>
      <xdr:row>368</xdr:row>
      <xdr:rowOff>153360</xdr:rowOff>
    </xdr:to>
    <xdr:graphicFrame>
      <xdr:nvGraphicFramePr>
        <xdr:cNvPr id="7" name=""/>
        <xdr:cNvGraphicFramePr/>
      </xdr:nvGraphicFramePr>
      <xdr:xfrm>
        <a:off x="3057840" y="54432720"/>
        <a:ext cx="15625080" cy="559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11</xdr:col>
      <xdr:colOff>71640</xdr:colOff>
      <xdr:row>47</xdr:row>
      <xdr:rowOff>100800</xdr:rowOff>
    </xdr:from>
    <xdr:to>
      <xdr:col>26</xdr:col>
      <xdr:colOff>194400</xdr:colOff>
      <xdr:row>82</xdr:row>
      <xdr:rowOff>5400</xdr:rowOff>
    </xdr:to>
    <xdr:graphicFrame>
      <xdr:nvGraphicFramePr>
        <xdr:cNvPr id="8" name=""/>
        <xdr:cNvGraphicFramePr/>
      </xdr:nvGraphicFramePr>
      <xdr:xfrm>
        <a:off x="3089160" y="7741080"/>
        <a:ext cx="15625080" cy="5594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11</xdr:col>
      <xdr:colOff>70920</xdr:colOff>
      <xdr:row>98</xdr:row>
      <xdr:rowOff>64080</xdr:rowOff>
    </xdr:from>
    <xdr:to>
      <xdr:col>25</xdr:col>
      <xdr:colOff>3747960</xdr:colOff>
      <xdr:row>129</xdr:row>
      <xdr:rowOff>65880</xdr:rowOff>
    </xdr:to>
    <xdr:graphicFrame>
      <xdr:nvGraphicFramePr>
        <xdr:cNvPr id="9" name=""/>
        <xdr:cNvGraphicFramePr/>
      </xdr:nvGraphicFramePr>
      <xdr:xfrm>
        <a:off x="3088440" y="15994800"/>
        <a:ext cx="15056280" cy="5041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11</xdr:col>
      <xdr:colOff>0</xdr:colOff>
      <xdr:row>116</xdr:row>
      <xdr:rowOff>45000</xdr:rowOff>
    </xdr:from>
    <xdr:to>
      <xdr:col>26</xdr:col>
      <xdr:colOff>122760</xdr:colOff>
      <xdr:row>150</xdr:row>
      <xdr:rowOff>112320</xdr:rowOff>
    </xdr:to>
    <xdr:graphicFrame>
      <xdr:nvGraphicFramePr>
        <xdr:cNvPr id="10" name=""/>
        <xdr:cNvGraphicFramePr/>
      </xdr:nvGraphicFramePr>
      <xdr:xfrm>
        <a:off x="3017520" y="18901800"/>
        <a:ext cx="15625080" cy="5594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11</xdr:col>
      <xdr:colOff>0</xdr:colOff>
      <xdr:row>151</xdr:row>
      <xdr:rowOff>94680</xdr:rowOff>
    </xdr:from>
    <xdr:to>
      <xdr:col>26</xdr:col>
      <xdr:colOff>122760</xdr:colOff>
      <xdr:row>185</xdr:row>
      <xdr:rowOff>110160</xdr:rowOff>
    </xdr:to>
    <xdr:graphicFrame>
      <xdr:nvGraphicFramePr>
        <xdr:cNvPr id="11" name=""/>
        <xdr:cNvGraphicFramePr/>
      </xdr:nvGraphicFramePr>
      <xdr:xfrm>
        <a:off x="3017520" y="24641280"/>
        <a:ext cx="15625080" cy="5594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11</xdr:col>
      <xdr:colOff>30240</xdr:colOff>
      <xdr:row>370</xdr:row>
      <xdr:rowOff>23760</xdr:rowOff>
    </xdr:from>
    <xdr:to>
      <xdr:col>26</xdr:col>
      <xdr:colOff>153000</xdr:colOff>
      <xdr:row>404</xdr:row>
      <xdr:rowOff>91080</xdr:rowOff>
    </xdr:to>
    <xdr:graphicFrame>
      <xdr:nvGraphicFramePr>
        <xdr:cNvPr id="12" name=""/>
        <xdr:cNvGraphicFramePr/>
      </xdr:nvGraphicFramePr>
      <xdr:xfrm>
        <a:off x="3047760" y="60222960"/>
        <a:ext cx="15625080" cy="5594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10</xdr:col>
      <xdr:colOff>132480</xdr:colOff>
      <xdr:row>406</xdr:row>
      <xdr:rowOff>3960</xdr:rowOff>
    </xdr:from>
    <xdr:to>
      <xdr:col>25</xdr:col>
      <xdr:colOff>4104000</xdr:colOff>
      <xdr:row>440</xdr:row>
      <xdr:rowOff>71280</xdr:rowOff>
    </xdr:to>
    <xdr:graphicFrame>
      <xdr:nvGraphicFramePr>
        <xdr:cNvPr id="13" name=""/>
        <xdr:cNvGraphicFramePr/>
      </xdr:nvGraphicFramePr>
      <xdr:xfrm>
        <a:off x="2875680" y="66055320"/>
        <a:ext cx="15625080" cy="5594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11</xdr:col>
      <xdr:colOff>40680</xdr:colOff>
      <xdr:row>81</xdr:row>
      <xdr:rowOff>81720</xdr:rowOff>
    </xdr:from>
    <xdr:to>
      <xdr:col>26</xdr:col>
      <xdr:colOff>163440</xdr:colOff>
      <xdr:row>115</xdr:row>
      <xdr:rowOff>149040</xdr:rowOff>
    </xdr:to>
    <xdr:graphicFrame>
      <xdr:nvGraphicFramePr>
        <xdr:cNvPr id="14" name=""/>
        <xdr:cNvGraphicFramePr/>
      </xdr:nvGraphicFramePr>
      <xdr:xfrm>
        <a:off x="3058200" y="13249080"/>
        <a:ext cx="15625080" cy="5594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10</xdr:col>
      <xdr:colOff>263880</xdr:colOff>
      <xdr:row>188</xdr:row>
      <xdr:rowOff>2880</xdr:rowOff>
    </xdr:from>
    <xdr:to>
      <xdr:col>26</xdr:col>
      <xdr:colOff>112320</xdr:colOff>
      <xdr:row>222</xdr:row>
      <xdr:rowOff>70560</xdr:rowOff>
    </xdr:to>
    <xdr:graphicFrame>
      <xdr:nvGraphicFramePr>
        <xdr:cNvPr id="15" name=""/>
        <xdr:cNvGraphicFramePr/>
      </xdr:nvGraphicFramePr>
      <xdr:xfrm>
        <a:off x="3007080" y="30616200"/>
        <a:ext cx="15625080" cy="559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11</xdr:col>
      <xdr:colOff>30600</xdr:colOff>
      <xdr:row>444</xdr:row>
      <xdr:rowOff>65520</xdr:rowOff>
    </xdr:from>
    <xdr:to>
      <xdr:col>25</xdr:col>
      <xdr:colOff>4067640</xdr:colOff>
      <xdr:row>480</xdr:row>
      <xdr:rowOff>162360</xdr:rowOff>
    </xdr:to>
    <xdr:graphicFrame>
      <xdr:nvGraphicFramePr>
        <xdr:cNvPr id="18" name=""/>
        <xdr:cNvGraphicFramePr/>
      </xdr:nvGraphicFramePr>
      <xdr:xfrm>
        <a:off x="3048120" y="72294120"/>
        <a:ext cx="15416280" cy="5949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11</xdr:col>
      <xdr:colOff>91440</xdr:colOff>
      <xdr:row>483</xdr:row>
      <xdr:rowOff>98280</xdr:rowOff>
    </xdr:from>
    <xdr:to>
      <xdr:col>25</xdr:col>
      <xdr:colOff>3768480</xdr:colOff>
      <xdr:row>527</xdr:row>
      <xdr:rowOff>142200</xdr:rowOff>
    </xdr:to>
    <xdr:graphicFrame>
      <xdr:nvGraphicFramePr>
        <xdr:cNvPr id="19" name=""/>
        <xdr:cNvGraphicFramePr/>
      </xdr:nvGraphicFramePr>
      <xdr:xfrm>
        <a:off x="3108960" y="78666840"/>
        <a:ext cx="15056280" cy="7196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10</xdr:col>
      <xdr:colOff>234360</xdr:colOff>
      <xdr:row>528</xdr:row>
      <xdr:rowOff>152640</xdr:rowOff>
    </xdr:from>
    <xdr:to>
      <xdr:col>26</xdr:col>
      <xdr:colOff>82800</xdr:colOff>
      <xdr:row>563</xdr:row>
      <xdr:rowOff>57600</xdr:rowOff>
    </xdr:to>
    <xdr:graphicFrame>
      <xdr:nvGraphicFramePr>
        <xdr:cNvPr id="20" name=""/>
        <xdr:cNvGraphicFramePr/>
      </xdr:nvGraphicFramePr>
      <xdr:xfrm>
        <a:off x="2977560" y="86036400"/>
        <a:ext cx="15625080" cy="5594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11</xdr:col>
      <xdr:colOff>0</xdr:colOff>
      <xdr:row>564</xdr:row>
      <xdr:rowOff>136440</xdr:rowOff>
    </xdr:from>
    <xdr:to>
      <xdr:col>26</xdr:col>
      <xdr:colOff>122760</xdr:colOff>
      <xdr:row>599</xdr:row>
      <xdr:rowOff>41400</xdr:rowOff>
    </xdr:to>
    <xdr:graphicFrame>
      <xdr:nvGraphicFramePr>
        <xdr:cNvPr id="21" name=""/>
        <xdr:cNvGraphicFramePr/>
      </xdr:nvGraphicFramePr>
      <xdr:xfrm>
        <a:off x="3017520" y="91872360"/>
        <a:ext cx="15625080" cy="5594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11</xdr:col>
      <xdr:colOff>30960</xdr:colOff>
      <xdr:row>600</xdr:row>
      <xdr:rowOff>41400</xdr:rowOff>
    </xdr:from>
    <xdr:to>
      <xdr:col>26</xdr:col>
      <xdr:colOff>153720</xdr:colOff>
      <xdr:row>634</xdr:row>
      <xdr:rowOff>108720</xdr:rowOff>
    </xdr:to>
    <xdr:graphicFrame>
      <xdr:nvGraphicFramePr>
        <xdr:cNvPr id="22" name=""/>
        <xdr:cNvGraphicFramePr/>
      </xdr:nvGraphicFramePr>
      <xdr:xfrm>
        <a:off x="3048480" y="97629480"/>
        <a:ext cx="15625080" cy="5594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oneCell">
    <xdr:from>
      <xdr:col>11</xdr:col>
      <xdr:colOff>0</xdr:colOff>
      <xdr:row>636</xdr:row>
      <xdr:rowOff>128520</xdr:rowOff>
    </xdr:from>
    <xdr:to>
      <xdr:col>26</xdr:col>
      <xdr:colOff>122760</xdr:colOff>
      <xdr:row>671</xdr:row>
      <xdr:rowOff>33840</xdr:rowOff>
    </xdr:to>
    <xdr:graphicFrame>
      <xdr:nvGraphicFramePr>
        <xdr:cNvPr id="23" name=""/>
        <xdr:cNvGraphicFramePr/>
      </xdr:nvGraphicFramePr>
      <xdr:xfrm>
        <a:off x="3017520" y="103568760"/>
        <a:ext cx="15625080" cy="559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 editAs="oneCell">
    <xdr:from>
      <xdr:col>11</xdr:col>
      <xdr:colOff>0</xdr:colOff>
      <xdr:row>684</xdr:row>
      <xdr:rowOff>138240</xdr:rowOff>
    </xdr:from>
    <xdr:to>
      <xdr:col>25</xdr:col>
      <xdr:colOff>4032360</xdr:colOff>
      <xdr:row>721</xdr:row>
      <xdr:rowOff>77040</xdr:rowOff>
    </xdr:to>
    <xdr:graphicFrame>
      <xdr:nvGraphicFramePr>
        <xdr:cNvPr id="26" name=""/>
        <xdr:cNvGraphicFramePr/>
      </xdr:nvGraphicFramePr>
      <xdr:xfrm>
        <a:off x="3017520" y="111381480"/>
        <a:ext cx="15411600" cy="5953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 editAs="oneCell">
    <xdr:from>
      <xdr:col>11</xdr:col>
      <xdr:colOff>182160</xdr:colOff>
      <xdr:row>724</xdr:row>
      <xdr:rowOff>50040</xdr:rowOff>
    </xdr:from>
    <xdr:to>
      <xdr:col>25</xdr:col>
      <xdr:colOff>3859200</xdr:colOff>
      <xdr:row>755</xdr:row>
      <xdr:rowOff>47160</xdr:rowOff>
    </xdr:to>
    <xdr:graphicFrame>
      <xdr:nvGraphicFramePr>
        <xdr:cNvPr id="27" name=""/>
        <xdr:cNvGraphicFramePr/>
      </xdr:nvGraphicFramePr>
      <xdr:xfrm>
        <a:off x="3199680" y="117795600"/>
        <a:ext cx="15056280" cy="5036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10</xdr:col>
      <xdr:colOff>264240</xdr:colOff>
      <xdr:row>764</xdr:row>
      <xdr:rowOff>43200</xdr:rowOff>
    </xdr:from>
    <xdr:to>
      <xdr:col>26</xdr:col>
      <xdr:colOff>113040</xdr:colOff>
      <xdr:row>798</xdr:row>
      <xdr:rowOff>105120</xdr:rowOff>
    </xdr:to>
    <xdr:graphicFrame>
      <xdr:nvGraphicFramePr>
        <xdr:cNvPr id="28" name=""/>
        <xdr:cNvGraphicFramePr/>
      </xdr:nvGraphicFramePr>
      <xdr:xfrm>
        <a:off x="3007440" y="124291080"/>
        <a:ext cx="15625440" cy="5589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 editAs="oneCell">
    <xdr:from>
      <xdr:col>10</xdr:col>
      <xdr:colOff>172800</xdr:colOff>
      <xdr:row>801</xdr:row>
      <xdr:rowOff>44280</xdr:rowOff>
    </xdr:from>
    <xdr:to>
      <xdr:col>26</xdr:col>
      <xdr:colOff>21600</xdr:colOff>
      <xdr:row>835</xdr:row>
      <xdr:rowOff>106560</xdr:rowOff>
    </xdr:to>
    <xdr:graphicFrame>
      <xdr:nvGraphicFramePr>
        <xdr:cNvPr id="29" name=""/>
        <xdr:cNvGraphicFramePr/>
      </xdr:nvGraphicFramePr>
      <xdr:xfrm>
        <a:off x="2916000" y="130307040"/>
        <a:ext cx="15625440" cy="5589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 editAs="oneCell">
    <xdr:from>
      <xdr:col>10</xdr:col>
      <xdr:colOff>111960</xdr:colOff>
      <xdr:row>838</xdr:row>
      <xdr:rowOff>69120</xdr:rowOff>
    </xdr:from>
    <xdr:to>
      <xdr:col>25</xdr:col>
      <xdr:colOff>4083840</xdr:colOff>
      <xdr:row>872</xdr:row>
      <xdr:rowOff>141480</xdr:rowOff>
    </xdr:to>
    <xdr:graphicFrame>
      <xdr:nvGraphicFramePr>
        <xdr:cNvPr id="30" name=""/>
        <xdr:cNvGraphicFramePr/>
      </xdr:nvGraphicFramePr>
      <xdr:xfrm>
        <a:off x="2855160" y="136346400"/>
        <a:ext cx="15625440" cy="5599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 editAs="oneCell">
    <xdr:from>
      <xdr:col>10</xdr:col>
      <xdr:colOff>41040</xdr:colOff>
      <xdr:row>874</xdr:row>
      <xdr:rowOff>155520</xdr:rowOff>
    </xdr:from>
    <xdr:to>
      <xdr:col>25</xdr:col>
      <xdr:colOff>4012560</xdr:colOff>
      <xdr:row>909</xdr:row>
      <xdr:rowOff>60480</xdr:rowOff>
    </xdr:to>
    <xdr:graphicFrame>
      <xdr:nvGraphicFramePr>
        <xdr:cNvPr id="31" name=""/>
        <xdr:cNvGraphicFramePr/>
      </xdr:nvGraphicFramePr>
      <xdr:xfrm>
        <a:off x="2784240" y="142284960"/>
        <a:ext cx="15625080" cy="559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drawings/drawing2.xml><?xml version="1.0" encoding="utf-8"?>
<c:userShapes xmlns:cdr="http://schemas.openxmlformats.org/drawingml/2006/chartDrawing" xmlns:a="http://schemas.openxmlformats.org/drawingml/2006/main" xmlns:c="http://schemas.openxmlformats.org/drawingml/2006/chart" xmlns:r="http://schemas.openxmlformats.org/officeDocument/2006/relationships">
  <cdr:relSizeAnchor>
    <cdr:from>
      <cdr:x>0</cdr:x>
      <cdr:y>0</cdr:y>
    </cdr:from>
    <cdr:to>
      <cdr:x>0.0230393512118699</cdr:x>
      <cdr:y>0.0642774417706859</cdr:y>
    </cdr:to>
    <cdr:pic>
      <cdr:nvPicPr>
        <cdr:cNvPr id="16" name="" descr=""/>
        <cdr:cNvPicPr/>
      </cdr:nvPicPr>
      <cdr:blipFill>
        <a:blip r:embed="rId1"/>
        <a:stretch/>
      </cdr:blipFill>
      <cdr:spPr>
        <a:xfrm>
          <a:off x="0" y="0"/>
          <a:ext cx="360000" cy="359640"/>
        </a:xfrm>
        <a:prstGeom prst="rect">
          <a:avLst/>
        </a:prstGeom>
        <a:ln w="0">
          <a:noFill/>
        </a:ln>
      </cdr:spPr>
    </cdr:pic>
  </cdr:relSizeAnchor>
  <cdr:relSizeAnchor>
    <cdr:from>
      <cdr:x>0</cdr:x>
      <cdr:y>0</cdr:y>
    </cdr:from>
    <cdr:to>
      <cdr:x>0.0230393512118699</cdr:x>
      <cdr:y>0.0642774417706859</cdr:y>
    </cdr:to>
    <cdr:pic>
      <cdr:nvPicPr>
        <cdr:cNvPr id="17" name="" descr=""/>
        <cdr:cNvPicPr/>
      </cdr:nvPicPr>
      <cdr:blipFill>
        <a:blip r:embed="rId2"/>
        <a:stretch/>
      </cdr:blipFill>
      <cdr:spPr>
        <a:xfrm>
          <a:off x="0" y="0"/>
          <a:ext cx="360000" cy="359640"/>
        </a:xfrm>
        <a:prstGeom prst="rect">
          <a:avLst/>
        </a:prstGeom>
        <a:ln w="0">
          <a:noFill/>
        </a:ln>
      </cdr:spPr>
    </cdr:pic>
  </cdr:relSizeAnchor>
</c:userShapes>
</file>

<file path=xl/drawings/drawing3.xml><?xml version="1.0" encoding="utf-8"?>
<c:userShapes xmlns:cdr="http://schemas.openxmlformats.org/drawingml/2006/chartDrawing" xmlns:a="http://schemas.openxmlformats.org/drawingml/2006/main" xmlns:c="http://schemas.openxmlformats.org/drawingml/2006/chart" xmlns:r="http://schemas.openxmlformats.org/officeDocument/2006/relationships">
  <cdr:relSizeAnchor>
    <cdr:from>
      <cdr:x>0</cdr:x>
      <cdr:y>0</cdr:y>
    </cdr:from>
    <cdr:to>
      <cdr:x>0.0230393512118699</cdr:x>
      <cdr:y>0.0642774417706859</cdr:y>
    </cdr:to>
    <cdr:pic>
      <cdr:nvPicPr>
        <cdr:cNvPr id="24" name="" descr=""/>
        <cdr:cNvPicPr/>
      </cdr:nvPicPr>
      <cdr:blipFill>
        <a:blip r:embed="rId1"/>
        <a:stretch/>
      </cdr:blipFill>
      <cdr:spPr>
        <a:xfrm>
          <a:off x="0" y="0"/>
          <a:ext cx="360000" cy="359640"/>
        </a:xfrm>
        <a:prstGeom prst="rect">
          <a:avLst/>
        </a:prstGeom>
        <a:ln w="0">
          <a:noFill/>
        </a:ln>
      </cdr:spPr>
    </cdr:pic>
  </cdr:relSizeAnchor>
  <cdr:relSizeAnchor>
    <cdr:from>
      <cdr:x>0</cdr:x>
      <cdr:y>0</cdr:y>
    </cdr:from>
    <cdr:to>
      <cdr:x>0.0230393512118699</cdr:x>
      <cdr:y>0.0642774417706859</cdr:y>
    </cdr:to>
    <cdr:pic>
      <cdr:nvPicPr>
        <cdr:cNvPr id="25" name="" descr=""/>
        <cdr:cNvPicPr/>
      </cdr:nvPicPr>
      <cdr:blipFill>
        <a:blip r:embed="rId2"/>
        <a:stretch/>
      </cdr:blipFill>
      <cdr:spPr>
        <a:xfrm>
          <a:off x="0" y="0"/>
          <a:ext cx="360000" cy="359640"/>
        </a:xfrm>
        <a:prstGeom prst="rect">
          <a:avLst/>
        </a:prstGeom>
        <a:ln w="0">
          <a:noFill/>
        </a:ln>
      </cdr:spPr>
    </cdr:pic>
  </cdr:relSizeAnchor>
</c:userShapes>
</file>

<file path=xl/drawings/drawing4.xml><?xml version="1.0" encoding="utf-8"?>
<c:userShapes xmlns:cdr="http://schemas.openxmlformats.org/drawingml/2006/chartDrawing" xmlns:a="http://schemas.openxmlformats.org/drawingml/2006/main" xmlns:c="http://schemas.openxmlformats.org/drawingml/2006/chart" xmlns:r="http://schemas.openxmlformats.org/officeDocument/2006/relationships">
  <cdr:relSizeAnchor>
    <cdr:from>
      <cdr:x>0</cdr:x>
      <cdr:y>0</cdr:y>
    </cdr:from>
    <cdr:to>
      <cdr:x>0.0230393512118699</cdr:x>
      <cdr:y>0.0642774417706859</cdr:y>
    </cdr:to>
    <cdr:pic>
      <cdr:nvPicPr>
        <cdr:cNvPr id="32" name="" descr=""/>
        <cdr:cNvPicPr/>
      </cdr:nvPicPr>
      <cdr:blipFill>
        <a:blip r:embed="rId1"/>
        <a:stretch/>
      </cdr:blipFill>
      <cdr:spPr>
        <a:xfrm>
          <a:off x="0" y="0"/>
          <a:ext cx="360000" cy="359640"/>
        </a:xfrm>
        <a:prstGeom prst="rect">
          <a:avLst/>
        </a:prstGeom>
        <a:ln w="0">
          <a:noFill/>
        </a:ln>
      </cdr:spPr>
    </cdr:pic>
  </cdr:relSizeAnchor>
  <cdr:relSizeAnchor>
    <cdr:from>
      <cdr:x>0</cdr:x>
      <cdr:y>0</cdr:y>
    </cdr:from>
    <cdr:to>
      <cdr:x>0.0230393512118699</cdr:x>
      <cdr:y>0.0642774417706859</cdr:y>
    </cdr:to>
    <cdr:pic>
      <cdr:nvPicPr>
        <cdr:cNvPr id="33" name="" descr=""/>
        <cdr:cNvPicPr/>
      </cdr:nvPicPr>
      <cdr:blipFill>
        <a:blip r:embed="rId2"/>
        <a:stretch/>
      </cdr:blipFill>
      <cdr:spPr>
        <a:xfrm>
          <a:off x="0" y="0"/>
          <a:ext cx="360000" cy="359640"/>
        </a:xfrm>
        <a:prstGeom prst="rect">
          <a:avLst/>
        </a:prstGeom>
        <a:ln w="0">
          <a:noFill/>
        </a:ln>
      </cdr:spPr>
    </cdr:pic>
  </cdr:relSizeAnchor>
</c:userShape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bom.gov.au/jsp/ncc/cdio/weatherData/av?p_display_type=dailyDataFile&amp;p_nccObsCode=122&amp;p_stn_num=90015&amp;p_c=-1620534395&amp;p_startYear=1864" TargetMode="External"/><Relationship Id="rId2" Type="http://schemas.openxmlformats.org/officeDocument/2006/relationships/hyperlink" Target="http://www.bom.gov.au/jsp/ncc/cdio/weatherData/av?p_display_type=dailyDataFile&amp;p_nccObsCode=122&amp;p_stn_num=90015&amp;p_c=-1620534395&amp;p_startYear=1865" TargetMode="External"/><Relationship Id="rId3" Type="http://schemas.openxmlformats.org/officeDocument/2006/relationships/hyperlink" Target="http://www.bom.gov.au/jsp/ncc/cdio/weatherData/av?p_display_type=dailyDataFile&amp;p_nccObsCode=122&amp;p_stn_num=90015&amp;p_c=-1620534395&amp;p_startYear=1866" TargetMode="External"/><Relationship Id="rId4" Type="http://schemas.openxmlformats.org/officeDocument/2006/relationships/hyperlink" Target="http://www.bom.gov.au/jsp/ncc/cdio/weatherData/av?p_display_type=dailyDataFile&amp;p_nccObsCode=122&amp;p_stn_num=90015&amp;p_c=-1620534395&amp;p_startYear=1867" TargetMode="External"/><Relationship Id="rId5" Type="http://schemas.openxmlformats.org/officeDocument/2006/relationships/hyperlink" Target="http://www.bom.gov.au/jsp/ncc/cdio/weatherData/av?p_display_type=dailyDataFile&amp;p_nccObsCode=122&amp;p_stn_num=90015&amp;p_c=-1620534395&amp;p_startYear=1868" TargetMode="External"/><Relationship Id="rId6" Type="http://schemas.openxmlformats.org/officeDocument/2006/relationships/hyperlink" Target="http://www.bom.gov.au/jsp/ncc/cdio/weatherData/av?p_display_type=dailyDataFile&amp;p_nccObsCode=122&amp;p_stn_num=90015&amp;p_c=-1620534395&amp;p_startYear=1869" TargetMode="External"/><Relationship Id="rId7" Type="http://schemas.openxmlformats.org/officeDocument/2006/relationships/hyperlink" Target="http://www.bom.gov.au/jsp/ncc/cdio/weatherData/av?p_display_type=dailyDataFile&amp;p_nccObsCode=122&amp;p_stn_num=90015&amp;p_c=-1620534395&amp;p_startYear=1870" TargetMode="External"/><Relationship Id="rId8" Type="http://schemas.openxmlformats.org/officeDocument/2006/relationships/hyperlink" Target="http://www.bom.gov.au/jsp/ncc/cdio/weatherData/av?p_display_type=dailyDataFile&amp;p_nccObsCode=122&amp;p_stn_num=90015&amp;p_c=-1620534395&amp;p_startYear=1871" TargetMode="External"/><Relationship Id="rId9" Type="http://schemas.openxmlformats.org/officeDocument/2006/relationships/hyperlink" Target="http://www.bom.gov.au/jsp/ncc/cdio/weatherData/av?p_display_type=dailyDataFile&amp;p_nccObsCode=122&amp;p_stn_num=90015&amp;p_c=-1620534395&amp;p_startYear=1872" TargetMode="External"/><Relationship Id="rId10" Type="http://schemas.openxmlformats.org/officeDocument/2006/relationships/hyperlink" Target="http://www.bom.gov.au/jsp/ncc/cdio/weatherData/av?p_display_type=dailyDataFile&amp;p_nccObsCode=122&amp;p_stn_num=90015&amp;p_c=-1620534395&amp;p_startYear=1873" TargetMode="External"/><Relationship Id="rId11" Type="http://schemas.openxmlformats.org/officeDocument/2006/relationships/hyperlink" Target="http://www.bom.gov.au/jsp/ncc/cdio/weatherData/av?p_display_type=dailyDataFile&amp;p_nccObsCode=122&amp;p_stn_num=90015&amp;p_c=-1620534395&amp;p_startYear=1874" TargetMode="External"/><Relationship Id="rId12" Type="http://schemas.openxmlformats.org/officeDocument/2006/relationships/hyperlink" Target="http://www.bom.gov.au/jsp/ncc/cdio/weatherData/av?p_display_type=dailyDataFile&amp;p_nccObsCode=122&amp;p_stn_num=90015&amp;p_c=-1620534395&amp;p_startYear=1875" TargetMode="External"/><Relationship Id="rId13" Type="http://schemas.openxmlformats.org/officeDocument/2006/relationships/hyperlink" Target="http://www.bom.gov.au/jsp/ncc/cdio/weatherData/av?p_display_type=dailyDataFile&amp;p_nccObsCode=122&amp;p_stn_num=90015&amp;p_c=-1620534395&amp;p_startYear=1876" TargetMode="External"/><Relationship Id="rId14" Type="http://schemas.openxmlformats.org/officeDocument/2006/relationships/hyperlink" Target="http://www.bom.gov.au/jsp/ncc/cdio/weatherData/av?p_display_type=dailyDataFile&amp;p_nccObsCode=122&amp;p_stn_num=90015&amp;p_c=-1620534395&amp;p_startYear=1877" TargetMode="External"/><Relationship Id="rId15" Type="http://schemas.openxmlformats.org/officeDocument/2006/relationships/hyperlink" Target="http://www.bom.gov.au/jsp/ncc/cdio/weatherData/av?p_display_type=dailyDataFile&amp;p_nccObsCode=122&amp;p_stn_num=90015&amp;p_c=-1620534395&amp;p_startYear=1878" TargetMode="External"/><Relationship Id="rId16" Type="http://schemas.openxmlformats.org/officeDocument/2006/relationships/hyperlink" Target="http://www.bom.gov.au/jsp/ncc/cdio/weatherData/av?p_display_type=dailyDataFile&amp;p_nccObsCode=122&amp;p_stn_num=90015&amp;p_c=-1620534395&amp;p_startYear=1879" TargetMode="External"/><Relationship Id="rId17" Type="http://schemas.openxmlformats.org/officeDocument/2006/relationships/hyperlink" Target="http://www.bom.gov.au/jsp/ncc/cdio/weatherData/av?p_display_type=dailyDataFile&amp;p_nccObsCode=122&amp;p_stn_num=90015&amp;p_c=-1620534395&amp;p_startYear=1880" TargetMode="External"/><Relationship Id="rId18" Type="http://schemas.openxmlformats.org/officeDocument/2006/relationships/hyperlink" Target="http://www.bom.gov.au/jsp/ncc/cdio/weatherData/av?p_display_type=dailyDataFile&amp;p_nccObsCode=122&amp;p_stn_num=90015&amp;p_c=-1620534395&amp;p_startYear=1881" TargetMode="External"/><Relationship Id="rId19" Type="http://schemas.openxmlformats.org/officeDocument/2006/relationships/hyperlink" Target="http://www.bom.gov.au/jsp/ncc/cdio/weatherData/av?p_display_type=dailyDataFile&amp;p_nccObsCode=122&amp;p_stn_num=90015&amp;p_c=-1620534395&amp;p_startYear=1882" TargetMode="External"/><Relationship Id="rId20" Type="http://schemas.openxmlformats.org/officeDocument/2006/relationships/hyperlink" Target="http://www.bom.gov.au/jsp/ncc/cdio/weatherData/av?p_display_type=dailyDataFile&amp;p_nccObsCode=122&amp;p_stn_num=90015&amp;p_c=-1620534395&amp;p_startYear=1883" TargetMode="External"/><Relationship Id="rId21" Type="http://schemas.openxmlformats.org/officeDocument/2006/relationships/hyperlink" Target="http://www.bom.gov.au/jsp/ncc/cdio/weatherData/av?p_display_type=dailyDataFile&amp;p_nccObsCode=122&amp;p_stn_num=90015&amp;p_c=-1620534395&amp;p_startYear=1884" TargetMode="External"/><Relationship Id="rId22" Type="http://schemas.openxmlformats.org/officeDocument/2006/relationships/hyperlink" Target="http://www.bom.gov.au/jsp/ncc/cdio/weatherData/av?p_display_type=dailyDataFile&amp;p_nccObsCode=122&amp;p_stn_num=90015&amp;p_c=-1620534395&amp;p_startYear=1885" TargetMode="External"/><Relationship Id="rId23" Type="http://schemas.openxmlformats.org/officeDocument/2006/relationships/hyperlink" Target="http://www.bom.gov.au/jsp/ncc/cdio/weatherData/av?p_display_type=dailyDataFile&amp;p_nccObsCode=122&amp;p_stn_num=90015&amp;p_c=-1620534395&amp;p_startYear=1886" TargetMode="External"/><Relationship Id="rId24" Type="http://schemas.openxmlformats.org/officeDocument/2006/relationships/hyperlink" Target="http://www.bom.gov.au/jsp/ncc/cdio/weatherData/av?p_display_type=dailyDataFile&amp;p_nccObsCode=122&amp;p_stn_num=90015&amp;p_c=-1620534395&amp;p_startYear=1887" TargetMode="External"/><Relationship Id="rId25" Type="http://schemas.openxmlformats.org/officeDocument/2006/relationships/hyperlink" Target="http://www.bom.gov.au/jsp/ncc/cdio/weatherData/av?p_display_type=dailyDataFile&amp;p_nccObsCode=122&amp;p_stn_num=90015&amp;p_c=-1620534395&amp;p_startYear=1888" TargetMode="External"/><Relationship Id="rId26" Type="http://schemas.openxmlformats.org/officeDocument/2006/relationships/hyperlink" Target="http://www.bom.gov.au/jsp/ncc/cdio/weatherData/av?p_display_type=dailyDataFile&amp;p_nccObsCode=122&amp;p_stn_num=90015&amp;p_c=-1620534395&amp;p_startYear=1889" TargetMode="External"/><Relationship Id="rId27" Type="http://schemas.openxmlformats.org/officeDocument/2006/relationships/hyperlink" Target="http://www.bom.gov.au/jsp/ncc/cdio/weatherData/av?p_display_type=dailyDataFile&amp;p_nccObsCode=122&amp;p_stn_num=90015&amp;p_c=-1620534395&amp;p_startYear=1890" TargetMode="External"/><Relationship Id="rId28" Type="http://schemas.openxmlformats.org/officeDocument/2006/relationships/hyperlink" Target="http://www.bom.gov.au/jsp/ncc/cdio/weatherData/av?p_display_type=dailyDataFile&amp;p_nccObsCode=122&amp;p_stn_num=90015&amp;p_c=-1620534395&amp;p_startYear=1891" TargetMode="External"/><Relationship Id="rId29" Type="http://schemas.openxmlformats.org/officeDocument/2006/relationships/hyperlink" Target="http://www.bom.gov.au/jsp/ncc/cdio/weatherData/av?p_display_type=dailyDataFile&amp;p_nccObsCode=122&amp;p_stn_num=90015&amp;p_c=-1620534395&amp;p_startYear=1892" TargetMode="External"/><Relationship Id="rId30" Type="http://schemas.openxmlformats.org/officeDocument/2006/relationships/hyperlink" Target="http://www.bom.gov.au/jsp/ncc/cdio/weatherData/av?p_display_type=dailyDataFile&amp;p_nccObsCode=122&amp;p_stn_num=90015&amp;p_c=-1620534395&amp;p_startYear=1893" TargetMode="External"/><Relationship Id="rId31" Type="http://schemas.openxmlformats.org/officeDocument/2006/relationships/hyperlink" Target="http://www.bom.gov.au/jsp/ncc/cdio/weatherData/av?p_display_type=dailyDataFile&amp;p_nccObsCode=122&amp;p_stn_num=90015&amp;p_c=-1620534395&amp;p_startYear=1894" TargetMode="External"/><Relationship Id="rId32" Type="http://schemas.openxmlformats.org/officeDocument/2006/relationships/hyperlink" Target="http://www.bom.gov.au/jsp/ncc/cdio/weatherData/av?p_display_type=dailyDataFile&amp;p_nccObsCode=122&amp;p_stn_num=90015&amp;p_c=-1620534395&amp;p_startYear=1895" TargetMode="External"/><Relationship Id="rId33" Type="http://schemas.openxmlformats.org/officeDocument/2006/relationships/hyperlink" Target="http://www.bom.gov.au/jsp/ncc/cdio/weatherData/av?p_display_type=dailyDataFile&amp;p_nccObsCode=122&amp;p_stn_num=91057&amp;p_c=-1658331792&amp;p_startYear=1895" TargetMode="External"/><Relationship Id="rId34" Type="http://schemas.openxmlformats.org/officeDocument/2006/relationships/hyperlink" Target="http://www.bom.gov.au/jsp/ncc/cdio/weatherData/av?p_display_type=dailyDataFile&amp;p_nccObsCode=122&amp;p_stn_num=90015&amp;p_c=-1620534395&amp;p_startYear=1896" TargetMode="External"/><Relationship Id="rId35" Type="http://schemas.openxmlformats.org/officeDocument/2006/relationships/hyperlink" Target="http://www.bom.gov.au/jsp/ncc/cdio/weatherData/av?p_display_type=dailyDataFile&amp;p_nccObsCode=122&amp;p_stn_num=91057&amp;p_c=-1658331792&amp;p_startYear=1896" TargetMode="External"/><Relationship Id="rId36" Type="http://schemas.openxmlformats.org/officeDocument/2006/relationships/hyperlink" Target="http://www.bom.gov.au/jsp/ncc/cdio/weatherData/av?p_display_type=dailyDataFile&amp;p_nccObsCode=122&amp;p_stn_num=90015&amp;p_c=-1620534395&amp;p_startYear=1897" TargetMode="External"/><Relationship Id="rId37" Type="http://schemas.openxmlformats.org/officeDocument/2006/relationships/hyperlink" Target="http://www.bom.gov.au/jsp/ncc/cdio/weatherData/av?p_display_type=dailyDataFile&amp;p_nccObsCode=122&amp;p_stn_num=91057&amp;p_c=-1658331792&amp;p_startYear=1897" TargetMode="External"/><Relationship Id="rId38" Type="http://schemas.openxmlformats.org/officeDocument/2006/relationships/hyperlink" Target="http://www.bom.gov.au/jsp/ncc/cdio/weatherData/av?p_display_type=dailyDataFile&amp;p_nccObsCode=122&amp;p_stn_num=90015&amp;p_c=-1620534395&amp;p_startYear=1898" TargetMode="External"/><Relationship Id="rId39" Type="http://schemas.openxmlformats.org/officeDocument/2006/relationships/hyperlink" Target="http://www.bom.gov.au/jsp/ncc/cdio/weatherData/av?p_display_type=dailyDataFile&amp;p_nccObsCode=122&amp;p_stn_num=91057&amp;p_c=-1658331792&amp;p_startYear=1898" TargetMode="External"/><Relationship Id="rId40" Type="http://schemas.openxmlformats.org/officeDocument/2006/relationships/hyperlink" Target="http://www.bom.gov.au/jsp/ncc/cdio/weatherData/av?p_display_type=dailyDataFile&amp;p_nccObsCode=122&amp;p_stn_num=90015&amp;p_c=-1620534395&amp;p_startYear=1899" TargetMode="External"/><Relationship Id="rId41" Type="http://schemas.openxmlformats.org/officeDocument/2006/relationships/hyperlink" Target="http://www.bom.gov.au/jsp/ncc/cdio/weatherData/av?p_display_type=dailyDataFile&amp;p_nccObsCode=122&amp;p_stn_num=91057&amp;p_c=-1658331792&amp;p_startYear=1899" TargetMode="External"/><Relationship Id="rId42" Type="http://schemas.openxmlformats.org/officeDocument/2006/relationships/hyperlink" Target="http://www.bom.gov.au/jsp/ncc/cdio/weatherData/av?p_display_type=dailyDataFile&amp;p_nccObsCode=122&amp;p_stn_num=90015&amp;p_c=-1620534395&amp;p_startYear=1900" TargetMode="External"/><Relationship Id="rId43" Type="http://schemas.openxmlformats.org/officeDocument/2006/relationships/hyperlink" Target="http://www.bom.gov.au/jsp/ncc/cdio/weatherData/av?p_display_type=dailyDataFile&amp;p_nccObsCode=122&amp;p_stn_num=90015&amp;p_c=-1620534395&amp;p_startYear=1901" TargetMode="External"/><Relationship Id="rId44" Type="http://schemas.openxmlformats.org/officeDocument/2006/relationships/hyperlink" Target="http://www.bom.gov.au/jsp/ncc/cdio/weatherData/av?p_display_type=dailyDataFile&amp;p_nccObsCode=122&amp;p_stn_num=91057&amp;p_c=-1658331792&amp;p_startYear=1901" TargetMode="External"/><Relationship Id="rId45" Type="http://schemas.openxmlformats.org/officeDocument/2006/relationships/hyperlink" Target="http://www.bom.gov.au/jsp/ncc/cdio/weatherData/av?p_display_type=dailyDataFile&amp;p_nccObsCode=122&amp;p_stn_num=90015&amp;p_c=-1620534395&amp;p_startYear=1902" TargetMode="External"/><Relationship Id="rId46" Type="http://schemas.openxmlformats.org/officeDocument/2006/relationships/hyperlink" Target="http://www.bom.gov.au/jsp/ncc/cdio/weatherData/av?p_display_type=dailyDataFile&amp;p_nccObsCode=122&amp;p_stn_num=91057&amp;p_c=-1658331792&amp;p_startYear=1902" TargetMode="External"/><Relationship Id="rId47" Type="http://schemas.openxmlformats.org/officeDocument/2006/relationships/hyperlink" Target="http://www.bom.gov.au/jsp/ncc/cdio/weatherData/av?p_display_type=dailyDataFile&amp;p_nccObsCode=122&amp;p_stn_num=90015&amp;p_c=-1620534395&amp;p_startYear=1903" TargetMode="External"/><Relationship Id="rId48" Type="http://schemas.openxmlformats.org/officeDocument/2006/relationships/hyperlink" Target="http://www.bom.gov.au/jsp/ncc/cdio/weatherData/av?p_display_type=dailyDataFile&amp;p_nccObsCode=122&amp;p_stn_num=91057&amp;p_c=-1658331792&amp;p_startYear=1903" TargetMode="External"/><Relationship Id="rId49" Type="http://schemas.openxmlformats.org/officeDocument/2006/relationships/hyperlink" Target="http://www.bom.gov.au/jsp/ncc/cdio/weatherData/av?p_display_type=dailyDataFile&amp;p_nccObsCode=122&amp;p_stn_num=90015&amp;p_c=-1620534395&amp;p_startYear=1904" TargetMode="External"/><Relationship Id="rId50" Type="http://schemas.openxmlformats.org/officeDocument/2006/relationships/hyperlink" Target="http://www.bom.gov.au/jsp/ncc/cdio/weatherData/av?p_display_type=dailyDataFile&amp;p_nccObsCode=122&amp;p_stn_num=91057&amp;p_c=-1658331792&amp;p_startYear=1904" TargetMode="External"/><Relationship Id="rId51" Type="http://schemas.openxmlformats.org/officeDocument/2006/relationships/hyperlink" Target="http://www.bom.gov.au/jsp/ncc/cdio/weatherData/av?p_display_type=dailyDataFile&amp;p_nccObsCode=122&amp;p_stn_num=90015&amp;p_c=-1620534395&amp;p_startYear=1905" TargetMode="External"/><Relationship Id="rId52" Type="http://schemas.openxmlformats.org/officeDocument/2006/relationships/hyperlink" Target="http://www.bom.gov.au/jsp/ncc/cdio/weatherData/av?p_display_type=dailyDataFile&amp;p_nccObsCode=122&amp;p_stn_num=91057&amp;p_c=-1658331792&amp;p_startYear=1905" TargetMode="External"/><Relationship Id="rId53" Type="http://schemas.openxmlformats.org/officeDocument/2006/relationships/hyperlink" Target="http://www.bom.gov.au/jsp/ncc/cdio/weatherData/av?p_display_type=dailyDataFile&amp;p_nccObsCode=122&amp;p_stn_num=90015&amp;p_c=-1620534395&amp;p_startYear=1906" TargetMode="External"/><Relationship Id="rId54" Type="http://schemas.openxmlformats.org/officeDocument/2006/relationships/hyperlink" Target="http://www.bom.gov.au/jsp/ncc/cdio/weatherData/av?p_display_type=dailyDataFile&amp;p_nccObsCode=122&amp;p_stn_num=91057&amp;p_c=-1658331792&amp;p_startYear=1906" TargetMode="External"/><Relationship Id="rId55" Type="http://schemas.openxmlformats.org/officeDocument/2006/relationships/hyperlink" Target="http://www.bom.gov.au/jsp/ncc/cdio/weatherData/av?p_display_type=dailyDataFile&amp;p_nccObsCode=122&amp;p_stn_num=90015&amp;p_c=-1620534395&amp;p_startYear=1907" TargetMode="External"/><Relationship Id="rId56" Type="http://schemas.openxmlformats.org/officeDocument/2006/relationships/hyperlink" Target="http://www.bom.gov.au/jsp/ncc/cdio/weatherData/av?p_display_type=dailyDataFile&amp;p_nccObsCode=122&amp;p_stn_num=9518&amp;p_c=-18328599&amp;p_startYear=1907" TargetMode="External"/><Relationship Id="rId57" Type="http://schemas.openxmlformats.org/officeDocument/2006/relationships/hyperlink" Target="http://www.bom.gov.au/jsp/ncc/cdio/weatherData/av?p_display_type=dailyDataFile&amp;p_nccObsCode=122&amp;p_stn_num=91057&amp;p_c=-1658331792&amp;p_startYear=1907" TargetMode="External"/><Relationship Id="rId58" Type="http://schemas.openxmlformats.org/officeDocument/2006/relationships/hyperlink" Target="http://www.bom.gov.au/jsp/ncc/cdio/weatherData/av?p_display_type=dailyDataFile&amp;p_nccObsCode=122&amp;p_stn_num=90015&amp;p_c=-1620534395&amp;p_startYear=1908" TargetMode="External"/><Relationship Id="rId59" Type="http://schemas.openxmlformats.org/officeDocument/2006/relationships/hyperlink" Target="http://www.bom.gov.au/jsp/ncc/cdio/weatherData/av?p_display_type=dailyDataFile&amp;p_nccObsCode=122&amp;p_stn_num=9518&amp;p_c=-18328599&amp;p_startYear=1908" TargetMode="External"/><Relationship Id="rId60" Type="http://schemas.openxmlformats.org/officeDocument/2006/relationships/hyperlink" Target="http://www.bom.gov.au/jsp/ncc/cdio/weatherData/av?p_display_type=dailyDataFile&amp;p_nccObsCode=122&amp;p_stn_num=91057&amp;p_c=-1658331792&amp;p_startYear=1908" TargetMode="External"/><Relationship Id="rId61" Type="http://schemas.openxmlformats.org/officeDocument/2006/relationships/hyperlink" Target="http://www.bom.gov.au/jsp/ncc/cdio/weatherData/av?p_display_type=dailyDataFile&amp;p_nccObsCode=122&amp;p_stn_num=90015&amp;p_c=-1620534395&amp;p_startYear=1909" TargetMode="External"/><Relationship Id="rId62" Type="http://schemas.openxmlformats.org/officeDocument/2006/relationships/hyperlink" Target="http://www.bom.gov.au/jsp/ncc/cdio/weatherData/av?p_display_type=dailyDataFile&amp;p_nccObsCode=122&amp;p_stn_num=9518&amp;p_c=-18328599&amp;p_startYear=1909" TargetMode="External"/><Relationship Id="rId63" Type="http://schemas.openxmlformats.org/officeDocument/2006/relationships/hyperlink" Target="http://www.bom.gov.au/jsp/ncc/cdio/weatherData/av?p_display_type=dailyDataFile&amp;p_nccObsCode=122&amp;p_stn_num=91057&amp;p_c=-1658331792&amp;p_startYear=1909" TargetMode="External"/><Relationship Id="rId64" Type="http://schemas.openxmlformats.org/officeDocument/2006/relationships/hyperlink" Target="http://www.bom.gov.au/jsp/ncc/cdio/weatherData/av?p_display_type=dailyDataFile&amp;p_nccObsCode=122&amp;p_stn_num=069018&amp;p_c=-952846907&amp;p_startYear=1910" TargetMode="External"/><Relationship Id="rId65" Type="http://schemas.openxmlformats.org/officeDocument/2006/relationships/hyperlink" Target="http://www.bom.gov.au/jsp/ncc/cdio/weatherData/av?p_display_type=dailyDataFile&amp;p_nccObsCode=122&amp;p_stn_num=90015&amp;p_c=-1620534395&amp;p_startYear=1910" TargetMode="External"/><Relationship Id="rId66" Type="http://schemas.openxmlformats.org/officeDocument/2006/relationships/hyperlink" Target="http://www.bom.gov.au/jsp/ncc/cdio/weatherData/av?p_display_type=dailyDataFile&amp;p_nccObsCode=122&amp;p_stn_num=084016&amp;p_c=-1411732361&amp;p_startYear=1910" TargetMode="External"/><Relationship Id="rId67" Type="http://schemas.openxmlformats.org/officeDocument/2006/relationships/hyperlink" Target="http://www.bom.gov.au/jsp/ncc/cdio/weatherData/av?p_display_type=dailyDataFile&amp;p_nccObsCode=122&amp;p_stn_num=85096&amp;p_c=-1448261084&amp;p_startYear=1910" TargetMode="External"/><Relationship Id="rId68" Type="http://schemas.openxmlformats.org/officeDocument/2006/relationships/hyperlink" Target="http://www.bom.gov.au/jsp/ncc/cdio/weatherData/av?p_display_type=dailyDataFile&amp;p_nccObsCode=122&amp;p_stn_num=40043&amp;p_c=-320912463&amp;p_startYear=1910" TargetMode="External"/><Relationship Id="rId69" Type="http://schemas.openxmlformats.org/officeDocument/2006/relationships/hyperlink" Target="http://www.bom.gov.au/jsp/ncc/cdio/weatherData/av?p_display_type=dailyDataFile&amp;p_nccObsCode=122&amp;p_stn_num=9518&amp;p_c=-18328599&amp;p_startYear=1910" TargetMode="External"/><Relationship Id="rId70" Type="http://schemas.openxmlformats.org/officeDocument/2006/relationships/hyperlink" Target="http://www.bom.gov.au/jsp/ncc/cdio/weatherData/av?p_display_type=dailyDataFile&amp;p_nccObsCode=122&amp;p_stn_num=92045&amp;p_c=-1694512075&amp;p_startYear=1910" TargetMode="External"/><Relationship Id="rId71" Type="http://schemas.openxmlformats.org/officeDocument/2006/relationships/hyperlink" Target="http://www.bom.gov.au/jsp/ncc/cdio/weatherData/av?p_display_type=dailyDataFile&amp;p_nccObsCode=122&amp;p_stn_num=91057&amp;p_c=-1658331792&amp;p_startYear=1910" TargetMode="External"/><Relationship Id="rId72" Type="http://schemas.openxmlformats.org/officeDocument/2006/relationships/hyperlink" Target="http://www.bom.gov.au/jsp/ncc/cdio/weatherData/av?p_display_type=dailyDataFile&amp;p_nccObsCode=122&amp;p_stn_num=069018&amp;p_c=-952846907&amp;p_startYear=1911" TargetMode="External"/><Relationship Id="rId73" Type="http://schemas.openxmlformats.org/officeDocument/2006/relationships/hyperlink" Target="http://www.bom.gov.au/jsp/ncc/cdio/weatherData/av?p_display_type=dailyDataFile&amp;p_nccObsCode=122&amp;p_stn_num=90015&amp;p_c=-1620534395&amp;p_startYear=1911" TargetMode="External"/><Relationship Id="rId74" Type="http://schemas.openxmlformats.org/officeDocument/2006/relationships/hyperlink" Target="http://www.bom.gov.au/jsp/ncc/cdio/weatherData/av?p_display_type=dailyDataFile&amp;p_nccObsCode=122&amp;p_stn_num=084016&amp;p_c=-1411732361&amp;p_startYear=1911" TargetMode="External"/><Relationship Id="rId75" Type="http://schemas.openxmlformats.org/officeDocument/2006/relationships/hyperlink" Target="http://www.bom.gov.au/jsp/ncc/cdio/weatherData/av?p_display_type=dailyDataFile&amp;p_nccObsCode=122&amp;p_stn_num=85096&amp;p_c=-1448261084&amp;p_startYear=1911" TargetMode="External"/><Relationship Id="rId76" Type="http://schemas.openxmlformats.org/officeDocument/2006/relationships/hyperlink" Target="http://www.bom.gov.au/jsp/ncc/cdio/weatherData/av?p_display_type=dailyDataFile&amp;p_nccObsCode=122&amp;p_stn_num=40043&amp;p_c=-320912463&amp;p_startYear=1911" TargetMode="External"/><Relationship Id="rId77" Type="http://schemas.openxmlformats.org/officeDocument/2006/relationships/hyperlink" Target="http://www.bom.gov.au/jsp/ncc/cdio/weatherData/av?p_display_type=dailyDataFile&amp;p_nccObsCode=122&amp;p_stn_num=9518&amp;p_c=-18328599&amp;p_startYear=1911" TargetMode="External"/><Relationship Id="rId78" Type="http://schemas.openxmlformats.org/officeDocument/2006/relationships/hyperlink" Target="http://www.bom.gov.au/jsp/ncc/cdio/weatherData/av?p_display_type=dailyDataFile&amp;p_nccObsCode=122&amp;p_stn_num=92045&amp;p_c=-1694512075&amp;p_startYear=1911" TargetMode="External"/><Relationship Id="rId79" Type="http://schemas.openxmlformats.org/officeDocument/2006/relationships/hyperlink" Target="http://www.bom.gov.au/jsp/ncc/cdio/weatherData/av?p_display_type=dailyDataFile&amp;p_nccObsCode=122&amp;p_stn_num=91057&amp;p_c=-1658331792&amp;p_startYear=1911" TargetMode="External"/><Relationship Id="rId80" Type="http://schemas.openxmlformats.org/officeDocument/2006/relationships/hyperlink" Target="http://www.bom.gov.au/jsp/ncc/cdio/weatherData/av?p_display_type=dailyDataFile&amp;p_nccObsCode=122&amp;p_stn_num=069018&amp;p_c=-952846907&amp;p_startYear=1912" TargetMode="External"/><Relationship Id="rId81" Type="http://schemas.openxmlformats.org/officeDocument/2006/relationships/hyperlink" Target="http://www.bom.gov.au/jsp/ncc/cdio/weatherData/av?p_display_type=dailyDataFile&amp;p_nccObsCode=122&amp;p_stn_num=90015&amp;p_c=-1620534395&amp;p_startYear=1912" TargetMode="External"/><Relationship Id="rId82" Type="http://schemas.openxmlformats.org/officeDocument/2006/relationships/hyperlink" Target="http://www.bom.gov.au/jsp/ncc/cdio/weatherData/av?p_display_type=dailyDataFile&amp;p_nccObsCode=122&amp;p_stn_num=084016&amp;p_c=-1411732361&amp;p_startYear=1912" TargetMode="External"/><Relationship Id="rId83" Type="http://schemas.openxmlformats.org/officeDocument/2006/relationships/hyperlink" Target="http://www.bom.gov.au/jsp/ncc/cdio/weatherData/av?p_display_type=dailyDataFile&amp;p_nccObsCode=122&amp;p_stn_num=85096&amp;p_c=-1448261084&amp;p_startYear=1912" TargetMode="External"/><Relationship Id="rId84" Type="http://schemas.openxmlformats.org/officeDocument/2006/relationships/hyperlink" Target="http://www.bom.gov.au/jsp/ncc/cdio/weatherData/av?p_display_type=dailyDataFile&amp;p_nccObsCode=122&amp;p_stn_num=40043&amp;p_c=-320912463&amp;p_startYear=1912" TargetMode="External"/><Relationship Id="rId85" Type="http://schemas.openxmlformats.org/officeDocument/2006/relationships/hyperlink" Target="http://www.bom.gov.au/jsp/ncc/cdio/weatherData/av?p_display_type=dailyDataFile&amp;p_nccObsCode=122&amp;p_stn_num=9518&amp;p_c=-18328599&amp;p_startYear=1912" TargetMode="External"/><Relationship Id="rId86" Type="http://schemas.openxmlformats.org/officeDocument/2006/relationships/hyperlink" Target="http://www.bom.gov.au/jsp/ncc/cdio/weatherData/av?p_display_type=dailyDataFile&amp;p_nccObsCode=122&amp;p_stn_num=92045&amp;p_c=-1694512075&amp;p_startYear=1912" TargetMode="External"/><Relationship Id="rId87" Type="http://schemas.openxmlformats.org/officeDocument/2006/relationships/hyperlink" Target="http://www.bom.gov.au/jsp/ncc/cdio/weatherData/av?p_display_type=dailyDataFile&amp;p_nccObsCode=122&amp;p_stn_num=91057&amp;p_c=-1658331792&amp;p_startYear=1912" TargetMode="External"/><Relationship Id="rId88" Type="http://schemas.openxmlformats.org/officeDocument/2006/relationships/hyperlink" Target="http://www.bom.gov.au/jsp/ncc/cdio/weatherData/av?p_display_type=dailyDataFile&amp;p_nccObsCode=122&amp;p_stn_num=069018&amp;p_c=-952846907&amp;p_startYear=1913" TargetMode="External"/><Relationship Id="rId89" Type="http://schemas.openxmlformats.org/officeDocument/2006/relationships/hyperlink" Target="http://www.bom.gov.au/jsp/ncc/cdio/weatherData/av?p_display_type=dailyDataFile&amp;p_nccObsCode=122&amp;p_stn_num=90015&amp;p_c=-1620534395&amp;p_startYear=1913" TargetMode="External"/><Relationship Id="rId90" Type="http://schemas.openxmlformats.org/officeDocument/2006/relationships/hyperlink" Target="http://www.bom.gov.au/jsp/ncc/cdio/weatherData/av?p_display_type=dailyDataFile&amp;p_nccObsCode=122&amp;p_stn_num=084016&amp;p_c=-1411732361&amp;p_startYear=1913" TargetMode="External"/><Relationship Id="rId91" Type="http://schemas.openxmlformats.org/officeDocument/2006/relationships/hyperlink" Target="http://www.bom.gov.au/jsp/ncc/cdio/weatherData/av?p_display_type=dailyDataFile&amp;p_nccObsCode=122&amp;p_stn_num=85096&amp;p_c=-1448261084&amp;p_startYear=1913" TargetMode="External"/><Relationship Id="rId92" Type="http://schemas.openxmlformats.org/officeDocument/2006/relationships/hyperlink" Target="http://www.bom.gov.au/jsp/ncc/cdio/weatherData/av?p_display_type=dailyDataFile&amp;p_nccObsCode=122&amp;p_stn_num=40043&amp;p_c=-320912463&amp;p_startYear=1913" TargetMode="External"/><Relationship Id="rId93" Type="http://schemas.openxmlformats.org/officeDocument/2006/relationships/hyperlink" Target="http://www.bom.gov.au/jsp/ncc/cdio/weatherData/av?p_display_type=dailyDataFile&amp;p_nccObsCode=122&amp;p_stn_num=9518&amp;p_c=-18328599&amp;p_startYear=1913" TargetMode="External"/><Relationship Id="rId94" Type="http://schemas.openxmlformats.org/officeDocument/2006/relationships/hyperlink" Target="http://www.bom.gov.au/jsp/ncc/cdio/weatherData/av?p_display_type=dailyDataFile&amp;p_nccObsCode=122&amp;p_stn_num=92045&amp;p_c=-1694512075&amp;p_startYear=1913" TargetMode="External"/><Relationship Id="rId95" Type="http://schemas.openxmlformats.org/officeDocument/2006/relationships/hyperlink" Target="http://www.bom.gov.au/jsp/ncc/cdio/weatherData/av?p_display_type=dailyDataFile&amp;p_nccObsCode=122&amp;p_stn_num=91057&amp;p_c=-1658331792&amp;p_startYear=1913" TargetMode="External"/><Relationship Id="rId96" Type="http://schemas.openxmlformats.org/officeDocument/2006/relationships/hyperlink" Target="http://www.bom.gov.au/jsp/ncc/cdio/weatherData/av?p_display_type=dailyDataFile&amp;p_nccObsCode=122&amp;p_stn_num=069018&amp;p_c=-952846907&amp;p_startYear=1914" TargetMode="External"/><Relationship Id="rId97" Type="http://schemas.openxmlformats.org/officeDocument/2006/relationships/hyperlink" Target="http://www.bom.gov.au/jsp/ncc/cdio/weatherData/av?p_display_type=dailyDataFile&amp;p_nccObsCode=122&amp;p_stn_num=90015&amp;p_c=-1620534395&amp;p_startYear=1914" TargetMode="External"/><Relationship Id="rId98" Type="http://schemas.openxmlformats.org/officeDocument/2006/relationships/hyperlink" Target="http://www.bom.gov.au/jsp/ncc/cdio/weatherData/av?p_display_type=dailyDataFile&amp;p_nccObsCode=122&amp;p_stn_num=084016&amp;p_c=-1411732361&amp;p_startYear=1914" TargetMode="External"/><Relationship Id="rId99" Type="http://schemas.openxmlformats.org/officeDocument/2006/relationships/hyperlink" Target="http://www.bom.gov.au/jsp/ncc/cdio/weatherData/av?p_display_type=dailyDataFile&amp;p_nccObsCode=122&amp;p_stn_num=85096&amp;p_c=-1448261084&amp;p_startYear=1914" TargetMode="External"/><Relationship Id="rId100" Type="http://schemas.openxmlformats.org/officeDocument/2006/relationships/hyperlink" Target="http://www.bom.gov.au/jsp/ncc/cdio/weatherData/av?p_display_type=dailyDataFile&amp;p_nccObsCode=122&amp;p_stn_num=40043&amp;p_c=-320912463&amp;p_startYear=1914" TargetMode="External"/><Relationship Id="rId101" Type="http://schemas.openxmlformats.org/officeDocument/2006/relationships/hyperlink" Target="http://www.bom.gov.au/jsp/ncc/cdio/weatherData/av?p_display_type=dailyDataFile&amp;p_nccObsCode=122&amp;p_stn_num=9518&amp;p_c=-18328599&amp;p_startYear=1914" TargetMode="External"/><Relationship Id="rId102" Type="http://schemas.openxmlformats.org/officeDocument/2006/relationships/hyperlink" Target="http://www.bom.gov.au/jsp/ncc/cdio/weatherData/av?p_display_type=dailyDataFile&amp;p_nccObsCode=122&amp;p_stn_num=92045&amp;p_c=-1694512075&amp;p_startYear=1914" TargetMode="External"/><Relationship Id="rId103" Type="http://schemas.openxmlformats.org/officeDocument/2006/relationships/hyperlink" Target="http://www.bom.gov.au/jsp/ncc/cdio/weatherData/av?p_display_type=dailyDataFile&amp;p_nccObsCode=122&amp;p_stn_num=91057&amp;p_c=-1658331792&amp;p_startYear=1914" TargetMode="External"/><Relationship Id="rId104" Type="http://schemas.openxmlformats.org/officeDocument/2006/relationships/hyperlink" Target="http://www.bom.gov.au/jsp/ncc/cdio/weatherData/av?p_display_type=dailyDataFile&amp;p_nccObsCode=122&amp;p_stn_num=069018&amp;p_c=-952846907&amp;p_startYear=1915" TargetMode="External"/><Relationship Id="rId105" Type="http://schemas.openxmlformats.org/officeDocument/2006/relationships/hyperlink" Target="http://www.bom.gov.au/jsp/ncc/cdio/weatherData/av?p_display_type=dailyDataFile&amp;p_nccObsCode=122&amp;p_stn_num=90015&amp;p_c=-1620534395&amp;p_startYear=1915" TargetMode="External"/><Relationship Id="rId106" Type="http://schemas.openxmlformats.org/officeDocument/2006/relationships/hyperlink" Target="http://www.bom.gov.au/jsp/ncc/cdio/weatherData/av?p_display_type=dailyDataFile&amp;p_nccObsCode=122&amp;p_stn_num=084016&amp;p_c=-1411732361&amp;p_startYear=1915" TargetMode="External"/><Relationship Id="rId107" Type="http://schemas.openxmlformats.org/officeDocument/2006/relationships/hyperlink" Target="http://www.bom.gov.au/jsp/ncc/cdio/weatherData/av?p_display_type=dailyDataFile&amp;p_nccObsCode=122&amp;p_stn_num=85096&amp;p_c=-1448261084&amp;p_startYear=1915" TargetMode="External"/><Relationship Id="rId108" Type="http://schemas.openxmlformats.org/officeDocument/2006/relationships/hyperlink" Target="http://www.bom.gov.au/jsp/ncc/cdio/weatherData/av?p_display_type=dailyDataFile&amp;p_nccObsCode=122&amp;p_stn_num=40043&amp;p_c=-320912463&amp;p_startYear=1915" TargetMode="External"/><Relationship Id="rId109" Type="http://schemas.openxmlformats.org/officeDocument/2006/relationships/hyperlink" Target="http://www.bom.gov.au/jsp/ncc/cdio/weatherData/av?p_display_type=dailyDataFile&amp;p_nccObsCode=122&amp;p_stn_num=9518&amp;p_c=-18328599&amp;p_startYear=1915" TargetMode="External"/><Relationship Id="rId110" Type="http://schemas.openxmlformats.org/officeDocument/2006/relationships/hyperlink" Target="http://www.bom.gov.au/jsp/ncc/cdio/weatherData/av?p_display_type=dailyDataFile&amp;p_nccObsCode=122&amp;p_stn_num=92045&amp;p_c=-1694512075&amp;p_startYear=1915" TargetMode="External"/><Relationship Id="rId111" Type="http://schemas.openxmlformats.org/officeDocument/2006/relationships/hyperlink" Target="http://www.bom.gov.au/jsp/ncc/cdio/weatherData/av?p_display_type=dailyDataFile&amp;p_nccObsCode=122&amp;p_stn_num=91057&amp;p_c=-1658331792&amp;p_startYear=1915" TargetMode="External"/><Relationship Id="rId112" Type="http://schemas.openxmlformats.org/officeDocument/2006/relationships/hyperlink" Target="http://www.bom.gov.au/jsp/ncc/cdio/weatherData/av?p_display_type=dailyDataFile&amp;p_nccObsCode=122&amp;p_stn_num=069018&amp;p_c=-952846907&amp;p_startYear=1916" TargetMode="External"/><Relationship Id="rId113" Type="http://schemas.openxmlformats.org/officeDocument/2006/relationships/hyperlink" Target="http://www.bom.gov.au/jsp/ncc/cdio/weatherData/av?p_display_type=dailyDataFile&amp;p_nccObsCode=122&amp;p_stn_num=90015&amp;p_c=-1620534395&amp;p_startYear=1916" TargetMode="External"/><Relationship Id="rId114" Type="http://schemas.openxmlformats.org/officeDocument/2006/relationships/hyperlink" Target="http://www.bom.gov.au/jsp/ncc/cdio/weatherData/av?p_display_type=dailyDataFile&amp;p_nccObsCode=122&amp;p_stn_num=084016&amp;p_c=-1411732361&amp;p_startYear=1916" TargetMode="External"/><Relationship Id="rId115" Type="http://schemas.openxmlformats.org/officeDocument/2006/relationships/hyperlink" Target="http://www.bom.gov.au/jsp/ncc/cdio/weatherData/av?p_display_type=dailyDataFile&amp;p_nccObsCode=122&amp;p_stn_num=85096&amp;p_c=-1448261084&amp;p_startYear=1916" TargetMode="External"/><Relationship Id="rId116" Type="http://schemas.openxmlformats.org/officeDocument/2006/relationships/hyperlink" Target="http://www.bom.gov.au/jsp/ncc/cdio/weatherData/av?p_display_type=dailyDataFile&amp;p_nccObsCode=122&amp;p_stn_num=40043&amp;p_c=-320912463&amp;p_startYear=1916" TargetMode="External"/><Relationship Id="rId117" Type="http://schemas.openxmlformats.org/officeDocument/2006/relationships/hyperlink" Target="http://www.bom.gov.au/jsp/ncc/cdio/weatherData/av?p_display_type=dailyDataFile&amp;p_nccObsCode=122&amp;p_stn_num=9518&amp;p_c=-18328599&amp;p_startYear=1916" TargetMode="External"/><Relationship Id="rId118" Type="http://schemas.openxmlformats.org/officeDocument/2006/relationships/hyperlink" Target="http://www.bom.gov.au/jsp/ncc/cdio/weatherData/av?p_display_type=dailyDataFile&amp;p_nccObsCode=122&amp;p_stn_num=92045&amp;p_c=-1694512075&amp;p_startYear=1916" TargetMode="External"/><Relationship Id="rId119" Type="http://schemas.openxmlformats.org/officeDocument/2006/relationships/hyperlink" Target="http://www.bom.gov.au/jsp/ncc/cdio/weatherData/av?p_display_type=dailyDataFile&amp;p_nccObsCode=122&amp;p_stn_num=91057&amp;p_c=-1658331792&amp;p_startYear=1916" TargetMode="External"/><Relationship Id="rId120" Type="http://schemas.openxmlformats.org/officeDocument/2006/relationships/hyperlink" Target="http://www.bom.gov.au/jsp/ncc/cdio/weatherData/av?p_display_type=dailyDataFile&amp;p_nccObsCode=122&amp;p_stn_num=069018&amp;p_c=-952846907&amp;p_startYear=1917" TargetMode="External"/><Relationship Id="rId121" Type="http://schemas.openxmlformats.org/officeDocument/2006/relationships/hyperlink" Target="http://www.bom.gov.au/jsp/ncc/cdio/weatherData/av?p_display_type=dailyDataFile&amp;p_nccObsCode=122&amp;p_stn_num=90015&amp;p_c=-1620534395&amp;p_startYear=1917" TargetMode="External"/><Relationship Id="rId122" Type="http://schemas.openxmlformats.org/officeDocument/2006/relationships/hyperlink" Target="http://www.bom.gov.au/jsp/ncc/cdio/weatherData/av?p_display_type=dailyDataFile&amp;p_nccObsCode=122&amp;p_stn_num=084016&amp;p_c=-1411732361&amp;p_startYear=1917" TargetMode="External"/><Relationship Id="rId123" Type="http://schemas.openxmlformats.org/officeDocument/2006/relationships/hyperlink" Target="http://www.bom.gov.au/jsp/ncc/cdio/weatherData/av?p_display_type=dailyDataFile&amp;p_nccObsCode=122&amp;p_stn_num=85096&amp;p_c=-1448261084&amp;p_startYear=1917" TargetMode="External"/><Relationship Id="rId124" Type="http://schemas.openxmlformats.org/officeDocument/2006/relationships/hyperlink" Target="http://www.bom.gov.au/jsp/ncc/cdio/weatherData/av?p_display_type=dailyDataFile&amp;p_nccObsCode=122&amp;p_stn_num=40043&amp;p_c=-320912463&amp;p_startYear=1917" TargetMode="External"/><Relationship Id="rId125" Type="http://schemas.openxmlformats.org/officeDocument/2006/relationships/hyperlink" Target="http://www.bom.gov.au/jsp/ncc/cdio/weatherData/av?p_display_type=dailyDataFile&amp;p_nccObsCode=122&amp;p_stn_num=9518&amp;p_c=-18328599&amp;p_startYear=1917" TargetMode="External"/><Relationship Id="rId126" Type="http://schemas.openxmlformats.org/officeDocument/2006/relationships/hyperlink" Target="http://www.bom.gov.au/jsp/ncc/cdio/weatherData/av?p_display_type=dailyDataFile&amp;p_nccObsCode=122&amp;p_stn_num=92045&amp;p_c=-1694512075&amp;p_startYear=1917" TargetMode="External"/><Relationship Id="rId127" Type="http://schemas.openxmlformats.org/officeDocument/2006/relationships/hyperlink" Target="http://www.bom.gov.au/jsp/ncc/cdio/weatherData/av?p_display_type=dailyDataFile&amp;p_nccObsCode=122&amp;p_stn_num=91057&amp;p_c=-1658331792&amp;p_startYear=1917" TargetMode="External"/><Relationship Id="rId128" Type="http://schemas.openxmlformats.org/officeDocument/2006/relationships/hyperlink" Target="http://www.bom.gov.au/jsp/ncc/cdio/weatherData/av?p_display_type=dailyDataFile&amp;p_nccObsCode=122&amp;p_stn_num=069018&amp;p_c=-952846907&amp;p_startYear=1918" TargetMode="External"/><Relationship Id="rId129" Type="http://schemas.openxmlformats.org/officeDocument/2006/relationships/hyperlink" Target="http://www.bom.gov.au/jsp/ncc/cdio/weatherData/av?p_display_type=dailyDataFile&amp;p_nccObsCode=122&amp;p_stn_num=90015&amp;p_c=-1620534395&amp;p_startYear=1918" TargetMode="External"/><Relationship Id="rId130" Type="http://schemas.openxmlformats.org/officeDocument/2006/relationships/hyperlink" Target="http://www.bom.gov.au/jsp/ncc/cdio/weatherData/av?p_display_type=dailyDataFile&amp;p_nccObsCode=122&amp;p_stn_num=084016&amp;p_c=-1411732361&amp;p_startYear=1918" TargetMode="External"/><Relationship Id="rId131" Type="http://schemas.openxmlformats.org/officeDocument/2006/relationships/hyperlink" Target="http://www.bom.gov.au/jsp/ncc/cdio/weatherData/av?p_display_type=dailyDataFile&amp;p_nccObsCode=122&amp;p_stn_num=85096&amp;p_c=-1448261084&amp;p_startYear=1918" TargetMode="External"/><Relationship Id="rId132" Type="http://schemas.openxmlformats.org/officeDocument/2006/relationships/hyperlink" Target="http://www.bom.gov.au/jsp/ncc/cdio/weatherData/av?p_display_type=dailyDataFile&amp;p_nccObsCode=122&amp;p_stn_num=40043&amp;p_c=-320912463&amp;p_startYear=1918" TargetMode="External"/><Relationship Id="rId133" Type="http://schemas.openxmlformats.org/officeDocument/2006/relationships/hyperlink" Target="http://www.bom.gov.au/jsp/ncc/cdio/weatherData/av?p_display_type=dailyDataFile&amp;p_nccObsCode=122&amp;p_stn_num=9518&amp;p_c=-18328599&amp;p_startYear=1918" TargetMode="External"/><Relationship Id="rId134" Type="http://schemas.openxmlformats.org/officeDocument/2006/relationships/hyperlink" Target="http://www.bom.gov.au/jsp/ncc/cdio/weatherData/av?p_display_type=dailyDataFile&amp;p_nccObsCode=122&amp;p_stn_num=92045&amp;p_c=-1694512075&amp;p_startYear=1918" TargetMode="External"/><Relationship Id="rId135" Type="http://schemas.openxmlformats.org/officeDocument/2006/relationships/hyperlink" Target="http://www.bom.gov.au/jsp/ncc/cdio/weatherData/av?p_display_type=dailyDataFile&amp;p_nccObsCode=122&amp;p_stn_num=91057&amp;p_c=-1658331792&amp;p_startYear=1918" TargetMode="External"/><Relationship Id="rId136" Type="http://schemas.openxmlformats.org/officeDocument/2006/relationships/hyperlink" Target="http://www.bom.gov.au/jsp/ncc/cdio/weatherData/av?p_display_type=dailyDataFile&amp;p_nccObsCode=122&amp;p_stn_num=069018&amp;p_c=-952846907&amp;p_startYear=1919" TargetMode="External"/><Relationship Id="rId137" Type="http://schemas.openxmlformats.org/officeDocument/2006/relationships/hyperlink" Target="http://www.bom.gov.au/jsp/ncc/cdio/weatherData/av?p_display_type=dailyDataFile&amp;p_nccObsCode=122&amp;p_stn_num=90015&amp;p_c=-1620534395&amp;p_startYear=1919" TargetMode="External"/><Relationship Id="rId138" Type="http://schemas.openxmlformats.org/officeDocument/2006/relationships/hyperlink" Target="http://www.bom.gov.au/jsp/ncc/cdio/weatherData/av?p_display_type=dailyDataFile&amp;p_nccObsCode=122&amp;p_stn_num=084016&amp;p_c=-1411732361&amp;p_startYear=1919" TargetMode="External"/><Relationship Id="rId139" Type="http://schemas.openxmlformats.org/officeDocument/2006/relationships/hyperlink" Target="http://www.bom.gov.au/jsp/ncc/cdio/weatherData/av?p_display_type=dailyDataFile&amp;p_nccObsCode=122&amp;p_stn_num=85096&amp;p_c=-1448261084&amp;p_startYear=1919" TargetMode="External"/><Relationship Id="rId140" Type="http://schemas.openxmlformats.org/officeDocument/2006/relationships/hyperlink" Target="http://www.bom.gov.au/jsp/ncc/cdio/weatherData/av?p_display_type=dailyDataFile&amp;p_nccObsCode=122&amp;p_stn_num=40043&amp;p_c=-320912463&amp;p_startYear=1919" TargetMode="External"/><Relationship Id="rId141" Type="http://schemas.openxmlformats.org/officeDocument/2006/relationships/hyperlink" Target="http://www.bom.gov.au/jsp/ncc/cdio/weatherData/av?p_display_type=dailyDataFile&amp;p_nccObsCode=122&amp;p_stn_num=9518&amp;p_c=-18328599&amp;p_startYear=1919" TargetMode="External"/><Relationship Id="rId142" Type="http://schemas.openxmlformats.org/officeDocument/2006/relationships/hyperlink" Target="http://www.bom.gov.au/jsp/ncc/cdio/weatherData/av?p_display_type=dailyDataFile&amp;p_nccObsCode=122&amp;p_stn_num=92045&amp;p_c=-1694512075&amp;p_startYear=1919" TargetMode="External"/><Relationship Id="rId143" Type="http://schemas.openxmlformats.org/officeDocument/2006/relationships/hyperlink" Target="http://www.bom.gov.au/jsp/ncc/cdio/weatherData/av?p_display_type=dailyDataFile&amp;p_nccObsCode=122&amp;p_stn_num=91057&amp;p_c=-1658331792&amp;p_startYear=1919" TargetMode="External"/><Relationship Id="rId144" Type="http://schemas.openxmlformats.org/officeDocument/2006/relationships/hyperlink" Target="http://www.bom.gov.au/jsp/ncc/cdio/weatherData/av?p_display_type=dailyDataFile&amp;p_nccObsCode=122&amp;p_stn_num=069018&amp;p_c=-952846907&amp;p_startYear=1920" TargetMode="External"/><Relationship Id="rId145" Type="http://schemas.openxmlformats.org/officeDocument/2006/relationships/hyperlink" Target="http://www.bom.gov.au/jsp/ncc/cdio/weatherData/av?p_display_type=dailyDataFile&amp;p_nccObsCode=122&amp;p_stn_num=90015&amp;p_c=-1620534395&amp;p_startYear=1920" TargetMode="External"/><Relationship Id="rId146" Type="http://schemas.openxmlformats.org/officeDocument/2006/relationships/hyperlink" Target="http://www.bom.gov.au/jsp/ncc/cdio/weatherData/av?p_display_type=dailyDataFile&amp;p_nccObsCode=122&amp;p_stn_num=084016&amp;p_c=-1411732361&amp;p_startYear=1920" TargetMode="External"/><Relationship Id="rId147" Type="http://schemas.openxmlformats.org/officeDocument/2006/relationships/hyperlink" Target="http://www.bom.gov.au/jsp/ncc/cdio/weatherData/av?p_display_type=dailyDataFile&amp;p_nccObsCode=122&amp;p_stn_num=85096&amp;p_c=-1448261084&amp;p_startYear=1920" TargetMode="External"/><Relationship Id="rId148" Type="http://schemas.openxmlformats.org/officeDocument/2006/relationships/hyperlink" Target="http://www.bom.gov.au/jsp/ncc/cdio/weatherData/av?p_display_type=dailyDataFile&amp;p_nccObsCode=122&amp;p_stn_num=40043&amp;p_c=-320912463&amp;p_startYear=1920" TargetMode="External"/><Relationship Id="rId149" Type="http://schemas.openxmlformats.org/officeDocument/2006/relationships/hyperlink" Target="http://www.bom.gov.au/jsp/ncc/cdio/weatherData/av?p_display_type=dailyDataFile&amp;p_nccObsCode=122&amp;p_stn_num=9518&amp;p_c=-18328599&amp;p_startYear=1920" TargetMode="External"/><Relationship Id="rId150" Type="http://schemas.openxmlformats.org/officeDocument/2006/relationships/hyperlink" Target="http://www.bom.gov.au/jsp/ncc/cdio/weatherData/av?p_display_type=dailyDataFile&amp;p_nccObsCode=122&amp;p_stn_num=92045&amp;p_c=-1694512075&amp;p_startYear=1920" TargetMode="External"/><Relationship Id="rId151" Type="http://schemas.openxmlformats.org/officeDocument/2006/relationships/hyperlink" Target="http://www.bom.gov.au/jsp/ncc/cdio/weatherData/av?p_display_type=dailyDataFile&amp;p_nccObsCode=122&amp;p_stn_num=91057&amp;p_c=-1658331792&amp;p_startYear=1920" TargetMode="External"/><Relationship Id="rId152" Type="http://schemas.openxmlformats.org/officeDocument/2006/relationships/hyperlink" Target="http://www.bom.gov.au/jsp/ncc/cdio/weatherData/av?p_display_type=dailyDataFile&amp;p_nccObsCode=122&amp;p_stn_num=069018&amp;p_c=-952846907&amp;p_startYear=1921" TargetMode="External"/><Relationship Id="rId153" Type="http://schemas.openxmlformats.org/officeDocument/2006/relationships/hyperlink" Target="http://www.bom.gov.au/jsp/ncc/cdio/weatherData/av?p_display_type=dailyDataFile&amp;p_nccObsCode=122&amp;p_stn_num=90015&amp;p_c=-1620534395&amp;p_startYear=1921" TargetMode="External"/><Relationship Id="rId154" Type="http://schemas.openxmlformats.org/officeDocument/2006/relationships/hyperlink" Target="http://www.bom.gov.au/jsp/ncc/cdio/weatherData/av?p_display_type=dailyDataFile&amp;p_nccObsCode=122&amp;p_stn_num=084016&amp;p_c=-1411732361&amp;p_startYear=1921" TargetMode="External"/><Relationship Id="rId155" Type="http://schemas.openxmlformats.org/officeDocument/2006/relationships/hyperlink" Target="http://www.bom.gov.au/jsp/ncc/cdio/weatherData/av?p_display_type=dailyDataFile&amp;p_nccObsCode=122&amp;p_stn_num=85096&amp;p_c=-1448261084&amp;p_startYear=1921" TargetMode="External"/><Relationship Id="rId156" Type="http://schemas.openxmlformats.org/officeDocument/2006/relationships/hyperlink" Target="http://www.bom.gov.au/jsp/ncc/cdio/weatherData/av?p_display_type=dailyDataFile&amp;p_nccObsCode=122&amp;p_stn_num=40043&amp;p_c=-320912463&amp;p_startYear=1921" TargetMode="External"/><Relationship Id="rId157" Type="http://schemas.openxmlformats.org/officeDocument/2006/relationships/hyperlink" Target="http://www.bom.gov.au/jsp/ncc/cdio/weatherData/av?p_display_type=dailyDataFile&amp;p_nccObsCode=122&amp;p_stn_num=200283&amp;p_c=-8022649444&amp;p_startYear=1921" TargetMode="External"/><Relationship Id="rId158" Type="http://schemas.openxmlformats.org/officeDocument/2006/relationships/hyperlink" Target="http://www.bom.gov.au/jsp/ncc/cdio/weatherData/av?p_display_type=dailyDataFile&amp;p_nccObsCode=122&amp;p_stn_num=9518&amp;p_c=-18328599&amp;p_startYear=1921" TargetMode="External"/><Relationship Id="rId159" Type="http://schemas.openxmlformats.org/officeDocument/2006/relationships/hyperlink" Target="http://www.bom.gov.au/jsp/ncc/cdio/weatherData/av?p_display_type=dailyDataFile&amp;p_nccObsCode=122&amp;p_stn_num=92045&amp;p_c=-1694512075&amp;p_startYear=1921" TargetMode="External"/><Relationship Id="rId160" Type="http://schemas.openxmlformats.org/officeDocument/2006/relationships/hyperlink" Target="http://www.bom.gov.au/jsp/ncc/cdio/weatherData/av?p_display_type=dailyDataFile&amp;p_nccObsCode=122&amp;p_stn_num=91057&amp;p_c=-1658331792&amp;p_startYear=1921" TargetMode="External"/><Relationship Id="rId161" Type="http://schemas.openxmlformats.org/officeDocument/2006/relationships/hyperlink" Target="http://www.bom.gov.au/jsp/ncc/cdio/weatherData/av?p_display_type=dailyDataFile&amp;p_nccObsCode=122&amp;p_stn_num=069018&amp;p_c=-952846907&amp;p_startYear=1922" TargetMode="External"/><Relationship Id="rId162" Type="http://schemas.openxmlformats.org/officeDocument/2006/relationships/hyperlink" Target="http://www.bom.gov.au/jsp/ncc/cdio/weatherData/av?p_display_type=dailyDataFile&amp;p_nccObsCode=122&amp;p_stn_num=90015&amp;p_c=-1620534395&amp;p_startYear=1922" TargetMode="External"/><Relationship Id="rId163" Type="http://schemas.openxmlformats.org/officeDocument/2006/relationships/hyperlink" Target="http://www.bom.gov.au/jsp/ncc/cdio/weatherData/av?p_display_type=dailyDataFile&amp;p_nccObsCode=122&amp;p_stn_num=084016&amp;p_c=-1411732361&amp;p_startYear=1922" TargetMode="External"/><Relationship Id="rId164" Type="http://schemas.openxmlformats.org/officeDocument/2006/relationships/hyperlink" Target="http://www.bom.gov.au/jsp/ncc/cdio/weatherData/av?p_display_type=dailyDataFile&amp;p_nccObsCode=122&amp;p_stn_num=85096&amp;p_c=-1448261084&amp;p_startYear=1922" TargetMode="External"/><Relationship Id="rId165" Type="http://schemas.openxmlformats.org/officeDocument/2006/relationships/hyperlink" Target="http://www.bom.gov.au/jsp/ncc/cdio/weatherData/av?p_display_type=dailyDataFile&amp;p_nccObsCode=122&amp;p_stn_num=40043&amp;p_c=-320912463&amp;p_startYear=1922" TargetMode="External"/><Relationship Id="rId166" Type="http://schemas.openxmlformats.org/officeDocument/2006/relationships/hyperlink" Target="http://www.bom.gov.au/jsp/ncc/cdio/weatherData/av?p_display_type=dailyDataFile&amp;p_nccObsCode=122&amp;p_stn_num=200283&amp;p_c=-8022649444&amp;p_startYear=1922" TargetMode="External"/><Relationship Id="rId167" Type="http://schemas.openxmlformats.org/officeDocument/2006/relationships/hyperlink" Target="http://www.bom.gov.au/jsp/ncc/cdio/weatherData/av?p_display_type=dailyDataFile&amp;p_nccObsCode=122&amp;p_stn_num=9518&amp;p_c=-18328599&amp;p_startYear=1922" TargetMode="External"/><Relationship Id="rId168" Type="http://schemas.openxmlformats.org/officeDocument/2006/relationships/hyperlink" Target="http://www.bom.gov.au/jsp/ncc/cdio/weatherData/av?p_display_type=dailyDataFile&amp;p_nccObsCode=122&amp;p_stn_num=92045&amp;p_c=-1694512075&amp;p_startYear=1922" TargetMode="External"/><Relationship Id="rId169" Type="http://schemas.openxmlformats.org/officeDocument/2006/relationships/hyperlink" Target="http://www.bom.gov.au/jsp/ncc/cdio/weatherData/av?p_display_type=dailyDataFile&amp;p_nccObsCode=122&amp;p_stn_num=91057&amp;p_c=-1658331792&amp;p_startYear=1922" TargetMode="External"/><Relationship Id="rId170" Type="http://schemas.openxmlformats.org/officeDocument/2006/relationships/hyperlink" Target="http://www.bom.gov.au/jsp/ncc/cdio/weatherData/av?p_display_type=dailyDataFile&amp;p_nccObsCode=122&amp;p_stn_num=069018&amp;p_c=-952846907&amp;p_startYear=1923" TargetMode="External"/><Relationship Id="rId171" Type="http://schemas.openxmlformats.org/officeDocument/2006/relationships/hyperlink" Target="http://www.bom.gov.au/jsp/ncc/cdio/weatherData/av?p_display_type=dailyDataFile&amp;p_nccObsCode=122&amp;p_stn_num=90015&amp;p_c=-1620534395&amp;p_startYear=1923" TargetMode="External"/><Relationship Id="rId172" Type="http://schemas.openxmlformats.org/officeDocument/2006/relationships/hyperlink" Target="http://www.bom.gov.au/jsp/ncc/cdio/weatherData/av?p_display_type=dailyDataFile&amp;p_nccObsCode=122&amp;p_stn_num=084016&amp;p_c=-1411732361&amp;p_startYear=1923" TargetMode="External"/><Relationship Id="rId173" Type="http://schemas.openxmlformats.org/officeDocument/2006/relationships/hyperlink" Target="http://www.bom.gov.au/jsp/ncc/cdio/weatherData/av?p_display_type=dailyDataFile&amp;p_nccObsCode=122&amp;p_stn_num=85096&amp;p_c=-1448261084&amp;p_startYear=1923" TargetMode="External"/><Relationship Id="rId174" Type="http://schemas.openxmlformats.org/officeDocument/2006/relationships/hyperlink" Target="http://www.bom.gov.au/jsp/ncc/cdio/weatherData/av?p_display_type=dailyDataFile&amp;p_nccObsCode=122&amp;p_stn_num=40043&amp;p_c=-320912463&amp;p_startYear=1923" TargetMode="External"/><Relationship Id="rId175" Type="http://schemas.openxmlformats.org/officeDocument/2006/relationships/hyperlink" Target="http://www.bom.gov.au/jsp/ncc/cdio/weatherData/av?p_display_type=dailyDataFile&amp;p_nccObsCode=122&amp;p_stn_num=200283&amp;p_c=-8022649444&amp;p_startYear=1923" TargetMode="External"/><Relationship Id="rId176" Type="http://schemas.openxmlformats.org/officeDocument/2006/relationships/hyperlink" Target="http://www.bom.gov.au/jsp/ncc/cdio/weatherData/av?p_display_type=dailyDataFile&amp;p_nccObsCode=122&amp;p_stn_num=9518&amp;p_c=-18328599&amp;p_startYear=1923" TargetMode="External"/><Relationship Id="rId177" Type="http://schemas.openxmlformats.org/officeDocument/2006/relationships/hyperlink" Target="http://www.bom.gov.au/jsp/ncc/cdio/weatherData/av?p_display_type=dailyDataFile&amp;p_nccObsCode=122&amp;p_stn_num=92045&amp;p_c=-1694512075&amp;p_startYear=1923" TargetMode="External"/><Relationship Id="rId178" Type="http://schemas.openxmlformats.org/officeDocument/2006/relationships/hyperlink" Target="http://www.bom.gov.au/jsp/ncc/cdio/weatherData/av?p_display_type=dailyDataFile&amp;p_nccObsCode=122&amp;p_stn_num=91057&amp;p_c=-1658331792&amp;p_startYear=1923" TargetMode="External"/><Relationship Id="rId179" Type="http://schemas.openxmlformats.org/officeDocument/2006/relationships/hyperlink" Target="http://www.bom.gov.au/jsp/ncc/cdio/weatherData/av?p_display_type=dailyDataFile&amp;p_nccObsCode=122&amp;p_stn_num=069018&amp;p_c=-952846907&amp;p_startYear=1924" TargetMode="External"/><Relationship Id="rId180" Type="http://schemas.openxmlformats.org/officeDocument/2006/relationships/hyperlink" Target="http://www.bom.gov.au/jsp/ncc/cdio/weatherData/av?p_display_type=dailyDataFile&amp;p_nccObsCode=122&amp;p_stn_num=90015&amp;p_c=-1620534395&amp;p_startYear=1924" TargetMode="External"/><Relationship Id="rId181" Type="http://schemas.openxmlformats.org/officeDocument/2006/relationships/hyperlink" Target="http://www.bom.gov.au/jsp/ncc/cdio/weatherData/av?p_display_type=dailyDataFile&amp;p_nccObsCode=122&amp;p_stn_num=084016&amp;p_c=-1411732361&amp;p_startYear=1924" TargetMode="External"/><Relationship Id="rId182" Type="http://schemas.openxmlformats.org/officeDocument/2006/relationships/hyperlink" Target="http://www.bom.gov.au/jsp/ncc/cdio/weatherData/av?p_display_type=dailyDataFile&amp;p_nccObsCode=122&amp;p_stn_num=85096&amp;p_c=-1448261084&amp;p_startYear=1924" TargetMode="External"/><Relationship Id="rId183" Type="http://schemas.openxmlformats.org/officeDocument/2006/relationships/hyperlink" Target="http://www.bom.gov.au/jsp/ncc/cdio/weatherData/av?p_display_type=dailyDataFile&amp;p_nccObsCode=122&amp;p_stn_num=40043&amp;p_c=-320912463&amp;p_startYear=1924" TargetMode="External"/><Relationship Id="rId184" Type="http://schemas.openxmlformats.org/officeDocument/2006/relationships/hyperlink" Target="http://www.bom.gov.au/jsp/ncc/cdio/weatherData/av?p_display_type=dailyDataFile&amp;p_nccObsCode=122&amp;p_stn_num=200283&amp;p_c=-8022649444&amp;p_startYear=1924" TargetMode="External"/><Relationship Id="rId185" Type="http://schemas.openxmlformats.org/officeDocument/2006/relationships/hyperlink" Target="http://www.bom.gov.au/jsp/ncc/cdio/weatherData/av?p_display_type=dailyDataFile&amp;p_nccObsCode=122&amp;p_stn_num=9518&amp;p_c=-18328599&amp;p_startYear=1924" TargetMode="External"/><Relationship Id="rId186" Type="http://schemas.openxmlformats.org/officeDocument/2006/relationships/hyperlink" Target="http://www.bom.gov.au/jsp/ncc/cdio/weatherData/av?p_display_type=dailyDataFile&amp;p_nccObsCode=122&amp;p_stn_num=92045&amp;p_c=-1694512075&amp;p_startYear=1924" TargetMode="External"/><Relationship Id="rId187" Type="http://schemas.openxmlformats.org/officeDocument/2006/relationships/hyperlink" Target="http://www.bom.gov.au/jsp/ncc/cdio/weatherData/av?p_display_type=dailyDataFile&amp;p_nccObsCode=122&amp;p_stn_num=91057&amp;p_c=-1658331792&amp;p_startYear=1924" TargetMode="External"/><Relationship Id="rId188" Type="http://schemas.openxmlformats.org/officeDocument/2006/relationships/hyperlink" Target="http://www.bom.gov.au/jsp/ncc/cdio/weatherData/av?p_display_type=dailyDataFile&amp;p_nccObsCode=122&amp;p_stn_num=069018&amp;p_c=-952846907&amp;p_startYear=1925" TargetMode="External"/><Relationship Id="rId189" Type="http://schemas.openxmlformats.org/officeDocument/2006/relationships/hyperlink" Target="http://www.bom.gov.au/jsp/ncc/cdio/weatherData/av?p_display_type=dailyDataFile&amp;p_nccObsCode=122&amp;p_stn_num=90015&amp;p_c=-1620534395&amp;p_startYear=1925" TargetMode="External"/><Relationship Id="rId190" Type="http://schemas.openxmlformats.org/officeDocument/2006/relationships/hyperlink" Target="http://www.bom.gov.au/jsp/ncc/cdio/weatherData/av?p_display_type=dailyDataFile&amp;p_nccObsCode=122&amp;p_stn_num=084016&amp;p_c=-1411732361&amp;p_startYear=1925" TargetMode="External"/><Relationship Id="rId191" Type="http://schemas.openxmlformats.org/officeDocument/2006/relationships/hyperlink" Target="http://www.bom.gov.au/jsp/ncc/cdio/weatherData/av?p_display_type=dailyDataFile&amp;p_nccObsCode=122&amp;p_stn_num=85096&amp;p_c=-1448261084&amp;p_startYear=1925" TargetMode="External"/><Relationship Id="rId192" Type="http://schemas.openxmlformats.org/officeDocument/2006/relationships/hyperlink" Target="http://www.bom.gov.au/jsp/ncc/cdio/weatherData/av?p_display_type=dailyDataFile&amp;p_nccObsCode=122&amp;p_stn_num=40043&amp;p_c=-320912463&amp;p_startYear=1925" TargetMode="External"/><Relationship Id="rId193" Type="http://schemas.openxmlformats.org/officeDocument/2006/relationships/hyperlink" Target="http://www.bom.gov.au/jsp/ncc/cdio/weatherData/av?p_display_type=dailyDataFile&amp;p_nccObsCode=122&amp;p_stn_num=200283&amp;p_c=-8022649444&amp;p_startYear=1925" TargetMode="External"/><Relationship Id="rId194" Type="http://schemas.openxmlformats.org/officeDocument/2006/relationships/hyperlink" Target="http://www.bom.gov.au/jsp/ncc/cdio/weatherData/av?p_display_type=dailyDataFile&amp;p_nccObsCode=122&amp;p_stn_num=9518&amp;p_c=-18328599&amp;p_startYear=1925" TargetMode="External"/><Relationship Id="rId195" Type="http://schemas.openxmlformats.org/officeDocument/2006/relationships/hyperlink" Target="http://www.bom.gov.au/jsp/ncc/cdio/weatherData/av?p_display_type=dailyDataFile&amp;p_nccObsCode=122&amp;p_stn_num=92045&amp;p_c=-1694512075&amp;p_startYear=1925" TargetMode="External"/><Relationship Id="rId196" Type="http://schemas.openxmlformats.org/officeDocument/2006/relationships/hyperlink" Target="http://www.bom.gov.au/jsp/ncc/cdio/weatherData/av?p_display_type=dailyDataFile&amp;p_nccObsCode=122&amp;p_stn_num=91057&amp;p_c=-1658331792&amp;p_startYear=1925" TargetMode="External"/><Relationship Id="rId197" Type="http://schemas.openxmlformats.org/officeDocument/2006/relationships/hyperlink" Target="http://www.bom.gov.au/jsp/ncc/cdio/weatherData/av?p_display_type=dailyDataFile&amp;p_nccObsCode=122&amp;p_stn_num=069018&amp;p_c=-952846907&amp;p_startYear=1926" TargetMode="External"/><Relationship Id="rId198" Type="http://schemas.openxmlformats.org/officeDocument/2006/relationships/hyperlink" Target="http://www.bom.gov.au/jsp/ncc/cdio/weatherData/av?p_display_type=dailyDataFile&amp;p_nccObsCode=122&amp;p_stn_num=90015&amp;p_c=-1620534395&amp;p_startYear=1926" TargetMode="External"/><Relationship Id="rId199" Type="http://schemas.openxmlformats.org/officeDocument/2006/relationships/hyperlink" Target="http://www.bom.gov.au/jsp/ncc/cdio/weatherData/av?p_display_type=dailyDataFile&amp;p_nccObsCode=122&amp;p_stn_num=084016&amp;p_c=-1411732361&amp;p_startYear=1926" TargetMode="External"/><Relationship Id="rId200" Type="http://schemas.openxmlformats.org/officeDocument/2006/relationships/hyperlink" Target="http://www.bom.gov.au/jsp/ncc/cdio/weatherData/av?p_display_type=dailyDataFile&amp;p_nccObsCode=122&amp;p_stn_num=85096&amp;p_c=-1448261084&amp;p_startYear=1926" TargetMode="External"/><Relationship Id="rId201" Type="http://schemas.openxmlformats.org/officeDocument/2006/relationships/hyperlink" Target="http://www.bom.gov.au/jsp/ncc/cdio/weatherData/av?p_display_type=dailyDataFile&amp;p_nccObsCode=122&amp;p_stn_num=40043&amp;p_c=-320912463&amp;p_startYear=1926" TargetMode="External"/><Relationship Id="rId202" Type="http://schemas.openxmlformats.org/officeDocument/2006/relationships/hyperlink" Target="http://www.bom.gov.au/jsp/ncc/cdio/weatherData/av?p_display_type=dailyDataFile&amp;p_nccObsCode=122&amp;p_stn_num=200283&amp;p_c=-8022649444&amp;p_startYear=1926" TargetMode="External"/><Relationship Id="rId203" Type="http://schemas.openxmlformats.org/officeDocument/2006/relationships/hyperlink" Target="http://www.bom.gov.au/jsp/ncc/cdio/weatherData/av?p_display_type=dailyDataFile&amp;p_nccObsCode=122&amp;p_stn_num=9518&amp;p_c=-18328599&amp;p_startYear=1926" TargetMode="External"/><Relationship Id="rId204" Type="http://schemas.openxmlformats.org/officeDocument/2006/relationships/hyperlink" Target="http://www.bom.gov.au/jsp/ncc/cdio/weatherData/av?p_display_type=dailyDataFile&amp;p_nccObsCode=122&amp;p_stn_num=92045&amp;p_c=-1694512075&amp;p_startYear=1926" TargetMode="External"/><Relationship Id="rId205" Type="http://schemas.openxmlformats.org/officeDocument/2006/relationships/hyperlink" Target="http://www.bom.gov.au/jsp/ncc/cdio/weatherData/av?p_display_type=dailyDataFile&amp;p_nccObsCode=122&amp;p_stn_num=91057&amp;p_c=-1658331792&amp;p_startYear=1926" TargetMode="External"/><Relationship Id="rId206" Type="http://schemas.openxmlformats.org/officeDocument/2006/relationships/hyperlink" Target="http://www.bom.gov.au/jsp/ncc/cdio/weatherData/av?p_display_type=dailyDataFile&amp;p_nccObsCode=122&amp;p_stn_num=069018&amp;p_c=-952846907&amp;p_startYear=1927" TargetMode="External"/><Relationship Id="rId207" Type="http://schemas.openxmlformats.org/officeDocument/2006/relationships/hyperlink" Target="http://www.bom.gov.au/jsp/ncc/cdio/weatherData/av?p_display_type=dailyDataFile&amp;p_nccObsCode=122&amp;p_stn_num=90015&amp;p_c=-1620534395&amp;p_startYear=1927" TargetMode="External"/><Relationship Id="rId208" Type="http://schemas.openxmlformats.org/officeDocument/2006/relationships/hyperlink" Target="http://www.bom.gov.au/jsp/ncc/cdio/weatherData/av?p_display_type=dailyDataFile&amp;p_nccObsCode=122&amp;p_stn_num=084016&amp;p_c=-1411732361&amp;p_startYear=1927" TargetMode="External"/><Relationship Id="rId209" Type="http://schemas.openxmlformats.org/officeDocument/2006/relationships/hyperlink" Target="http://www.bom.gov.au/jsp/ncc/cdio/weatherData/av?p_display_type=dailyDataFile&amp;p_nccObsCode=122&amp;p_stn_num=85096&amp;p_c=-1448261084&amp;p_startYear=1927" TargetMode="External"/><Relationship Id="rId210" Type="http://schemas.openxmlformats.org/officeDocument/2006/relationships/hyperlink" Target="http://www.bom.gov.au/jsp/ncc/cdio/weatherData/av?p_display_type=dailyDataFile&amp;p_nccObsCode=122&amp;p_stn_num=40043&amp;p_c=-320912463&amp;p_startYear=1927" TargetMode="External"/><Relationship Id="rId211" Type="http://schemas.openxmlformats.org/officeDocument/2006/relationships/hyperlink" Target="http://www.bom.gov.au/jsp/ncc/cdio/weatherData/av?p_display_type=dailyDataFile&amp;p_nccObsCode=122&amp;p_stn_num=200283&amp;p_c=-8022649444&amp;p_startYear=1927" TargetMode="External"/><Relationship Id="rId212" Type="http://schemas.openxmlformats.org/officeDocument/2006/relationships/hyperlink" Target="http://www.bom.gov.au/jsp/ncc/cdio/weatherData/av?p_display_type=dailyDataFile&amp;p_nccObsCode=122&amp;p_stn_num=9518&amp;p_c=-18328599&amp;p_startYear=1927" TargetMode="External"/><Relationship Id="rId213" Type="http://schemas.openxmlformats.org/officeDocument/2006/relationships/hyperlink" Target="http://www.bom.gov.au/jsp/ncc/cdio/weatherData/av?p_display_type=dailyDataFile&amp;p_nccObsCode=122&amp;p_stn_num=92045&amp;p_c=-1694512075&amp;p_startYear=1927" TargetMode="External"/><Relationship Id="rId214" Type="http://schemas.openxmlformats.org/officeDocument/2006/relationships/hyperlink" Target="http://www.bom.gov.au/jsp/ncc/cdio/weatherData/av?p_display_type=dailyDataFile&amp;p_nccObsCode=122&amp;p_stn_num=91057&amp;p_c=-1658331792&amp;p_startYear=1927" TargetMode="External"/><Relationship Id="rId215" Type="http://schemas.openxmlformats.org/officeDocument/2006/relationships/hyperlink" Target="http://www.bom.gov.au/jsp/ncc/cdio/weatherData/av?p_display_type=dailyDataFile&amp;p_nccObsCode=122&amp;p_stn_num=069018&amp;p_c=-952846907&amp;p_startYear=1928" TargetMode="External"/><Relationship Id="rId216" Type="http://schemas.openxmlformats.org/officeDocument/2006/relationships/hyperlink" Target="http://www.bom.gov.au/jsp/ncc/cdio/weatherData/av?p_display_type=dailyDataFile&amp;p_nccObsCode=122&amp;p_stn_num=90015&amp;p_c=-1620534395&amp;p_startYear=1928" TargetMode="External"/><Relationship Id="rId217" Type="http://schemas.openxmlformats.org/officeDocument/2006/relationships/hyperlink" Target="http://www.bom.gov.au/jsp/ncc/cdio/weatherData/av?p_display_type=dailyDataFile&amp;p_nccObsCode=122&amp;p_stn_num=084016&amp;p_c=-1411732361&amp;p_startYear=1928" TargetMode="External"/><Relationship Id="rId218" Type="http://schemas.openxmlformats.org/officeDocument/2006/relationships/hyperlink" Target="http://www.bom.gov.au/jsp/ncc/cdio/weatherData/av?p_display_type=dailyDataFile&amp;p_nccObsCode=122&amp;p_stn_num=85096&amp;p_c=-1448261084&amp;p_startYear=1928" TargetMode="External"/><Relationship Id="rId219" Type="http://schemas.openxmlformats.org/officeDocument/2006/relationships/hyperlink" Target="http://www.bom.gov.au/jsp/ncc/cdio/weatherData/av?p_display_type=dailyDataFile&amp;p_nccObsCode=122&amp;p_stn_num=40043&amp;p_c=-320912463&amp;p_startYear=1928" TargetMode="External"/><Relationship Id="rId220" Type="http://schemas.openxmlformats.org/officeDocument/2006/relationships/hyperlink" Target="http://www.bom.gov.au/jsp/ncc/cdio/weatherData/av?p_display_type=dailyDataFile&amp;p_nccObsCode=122&amp;p_stn_num=200283&amp;p_c=-8022649444&amp;p_startYear=1928" TargetMode="External"/><Relationship Id="rId221" Type="http://schemas.openxmlformats.org/officeDocument/2006/relationships/hyperlink" Target="http://www.bom.gov.au/jsp/ncc/cdio/weatherData/av?p_display_type=dailyDataFile&amp;p_nccObsCode=122&amp;p_stn_num=9518&amp;p_c=-18328599&amp;p_startYear=1928" TargetMode="External"/><Relationship Id="rId222" Type="http://schemas.openxmlformats.org/officeDocument/2006/relationships/hyperlink" Target="http://www.bom.gov.au/jsp/ncc/cdio/weatherData/av?p_display_type=dailyDataFile&amp;p_nccObsCode=122&amp;p_stn_num=92045&amp;p_c=-1694512075&amp;p_startYear=1928" TargetMode="External"/><Relationship Id="rId223" Type="http://schemas.openxmlformats.org/officeDocument/2006/relationships/hyperlink" Target="http://www.bom.gov.au/jsp/ncc/cdio/weatherData/av?p_display_type=dailyDataFile&amp;p_nccObsCode=122&amp;p_stn_num=91057&amp;p_c=-1658331792&amp;p_startYear=1928" TargetMode="External"/><Relationship Id="rId224" Type="http://schemas.openxmlformats.org/officeDocument/2006/relationships/hyperlink" Target="http://www.bom.gov.au/jsp/ncc/cdio/weatherData/av?p_display_type=dailyDataFile&amp;p_nccObsCode=122&amp;p_stn_num=069018&amp;p_c=-952846907&amp;p_startYear=1929" TargetMode="External"/><Relationship Id="rId225" Type="http://schemas.openxmlformats.org/officeDocument/2006/relationships/hyperlink" Target="http://www.bom.gov.au/jsp/ncc/cdio/weatherData/av?p_display_type=dailyDataFile&amp;p_nccObsCode=122&amp;p_stn_num=90015&amp;p_c=-1620534395&amp;p_startYear=1929" TargetMode="External"/><Relationship Id="rId226" Type="http://schemas.openxmlformats.org/officeDocument/2006/relationships/hyperlink" Target="http://www.bom.gov.au/jsp/ncc/cdio/weatherData/av?p_display_type=dailyDataFile&amp;p_nccObsCode=122&amp;p_stn_num=084016&amp;p_c=-1411732361&amp;p_startYear=1929" TargetMode="External"/><Relationship Id="rId227" Type="http://schemas.openxmlformats.org/officeDocument/2006/relationships/hyperlink" Target="http://www.bom.gov.au/jsp/ncc/cdio/weatherData/av?p_display_type=dailyDataFile&amp;p_nccObsCode=122&amp;p_stn_num=85096&amp;p_c=-1448261084&amp;p_startYear=1929" TargetMode="External"/><Relationship Id="rId228" Type="http://schemas.openxmlformats.org/officeDocument/2006/relationships/hyperlink" Target="http://www.bom.gov.au/jsp/ncc/cdio/weatherData/av?p_display_type=dailyDataFile&amp;p_nccObsCode=122&amp;p_stn_num=40043&amp;p_c=-320912463&amp;p_startYear=1929" TargetMode="External"/><Relationship Id="rId229" Type="http://schemas.openxmlformats.org/officeDocument/2006/relationships/hyperlink" Target="http://www.bom.gov.au/jsp/ncc/cdio/weatherData/av?p_display_type=dailyDataFile&amp;p_nccObsCode=122&amp;p_stn_num=200283&amp;p_c=-8022649444&amp;p_startYear=1929" TargetMode="External"/><Relationship Id="rId230" Type="http://schemas.openxmlformats.org/officeDocument/2006/relationships/hyperlink" Target="http://www.bom.gov.au/jsp/ncc/cdio/weatherData/av?p_display_type=dailyDataFile&amp;p_nccObsCode=122&amp;p_stn_num=9518&amp;p_c=-18328599&amp;p_startYear=1929" TargetMode="External"/><Relationship Id="rId231" Type="http://schemas.openxmlformats.org/officeDocument/2006/relationships/hyperlink" Target="http://www.bom.gov.au/jsp/ncc/cdio/weatherData/av?p_display_type=dailyDataFile&amp;p_nccObsCode=122&amp;p_stn_num=92045&amp;p_c=-1694512075&amp;p_startYear=1929" TargetMode="External"/><Relationship Id="rId232" Type="http://schemas.openxmlformats.org/officeDocument/2006/relationships/hyperlink" Target="http://www.bom.gov.au/jsp/ncc/cdio/weatherData/av?p_display_type=dailyDataFile&amp;p_nccObsCode=122&amp;p_stn_num=91057&amp;p_c=-1658331792&amp;p_startYear=1929" TargetMode="External"/><Relationship Id="rId233" Type="http://schemas.openxmlformats.org/officeDocument/2006/relationships/hyperlink" Target="http://www.bom.gov.au/jsp/ncc/cdio/weatherData/av?p_display_type=dailyDataFile&amp;p_nccObsCode=122&amp;p_stn_num=069018&amp;p_c=-952846907&amp;p_startYear=1930" TargetMode="External"/><Relationship Id="rId234" Type="http://schemas.openxmlformats.org/officeDocument/2006/relationships/hyperlink" Target="http://www.bom.gov.au/jsp/ncc/cdio/weatherData/av?p_display_type=dailyDataFile&amp;p_nccObsCode=122&amp;p_stn_num=90015&amp;p_c=-1620534395&amp;p_startYear=1930" TargetMode="External"/><Relationship Id="rId235" Type="http://schemas.openxmlformats.org/officeDocument/2006/relationships/hyperlink" Target="http://www.bom.gov.au/jsp/ncc/cdio/weatherData/av?p_display_type=dailyDataFile&amp;p_nccObsCode=122&amp;p_stn_num=084016&amp;p_c=-1411732361&amp;p_startYear=1930" TargetMode="External"/><Relationship Id="rId236" Type="http://schemas.openxmlformats.org/officeDocument/2006/relationships/hyperlink" Target="http://www.bom.gov.au/jsp/ncc/cdio/weatherData/av?p_display_type=dailyDataFile&amp;p_nccObsCode=122&amp;p_stn_num=85096&amp;p_c=-1448261084&amp;p_startYear=1930" TargetMode="External"/><Relationship Id="rId237" Type="http://schemas.openxmlformats.org/officeDocument/2006/relationships/hyperlink" Target="http://www.bom.gov.au/jsp/ncc/cdio/weatherData/av?p_display_type=dailyDataFile&amp;p_nccObsCode=122&amp;p_stn_num=40043&amp;p_c=-320912463&amp;p_startYear=1930" TargetMode="External"/><Relationship Id="rId238" Type="http://schemas.openxmlformats.org/officeDocument/2006/relationships/hyperlink" Target="http://www.bom.gov.au/jsp/ncc/cdio/weatherData/av?p_display_type=dailyDataFile&amp;p_nccObsCode=122&amp;p_stn_num=200283&amp;p_c=-8022649444&amp;p_startYear=1930" TargetMode="External"/><Relationship Id="rId239" Type="http://schemas.openxmlformats.org/officeDocument/2006/relationships/hyperlink" Target="http://www.bom.gov.au/jsp/ncc/cdio/weatherData/av?p_display_type=dailyDataFile&amp;p_nccObsCode=122&amp;p_stn_num=9518&amp;p_c=-18328599&amp;p_startYear=1930" TargetMode="External"/><Relationship Id="rId240" Type="http://schemas.openxmlformats.org/officeDocument/2006/relationships/hyperlink" Target="http://www.bom.gov.au/jsp/ncc/cdio/weatherData/av?p_display_type=dailyDataFile&amp;p_nccObsCode=122&amp;p_stn_num=92045&amp;p_c=-1694512075&amp;p_startYear=1930" TargetMode="External"/><Relationship Id="rId241" Type="http://schemas.openxmlformats.org/officeDocument/2006/relationships/hyperlink" Target="http://www.bom.gov.au/jsp/ncc/cdio/weatherData/av?p_display_type=dailyDataFile&amp;p_nccObsCode=122&amp;p_stn_num=91057&amp;p_c=-1658331792&amp;p_startYear=1930" TargetMode="External"/><Relationship Id="rId242" Type="http://schemas.openxmlformats.org/officeDocument/2006/relationships/hyperlink" Target="http://www.bom.gov.au/jsp/ncc/cdio/weatherData/av?p_display_type=dailyDataFile&amp;p_nccObsCode=122&amp;p_stn_num=069018&amp;p_c=-952846907&amp;p_startYear=1931" TargetMode="External"/><Relationship Id="rId243" Type="http://schemas.openxmlformats.org/officeDocument/2006/relationships/hyperlink" Target="http://www.bom.gov.au/jsp/ncc/cdio/weatherData/av?p_display_type=dailyDataFile&amp;p_nccObsCode=122&amp;p_stn_num=90015&amp;p_c=-1620534395&amp;p_startYear=1931" TargetMode="External"/><Relationship Id="rId244" Type="http://schemas.openxmlformats.org/officeDocument/2006/relationships/hyperlink" Target="http://www.bom.gov.au/jsp/ncc/cdio/weatherData/av?p_display_type=dailyDataFile&amp;p_nccObsCode=122&amp;p_stn_num=084016&amp;p_c=-1411732361&amp;p_startYear=1931" TargetMode="External"/><Relationship Id="rId245" Type="http://schemas.openxmlformats.org/officeDocument/2006/relationships/hyperlink" Target="http://www.bom.gov.au/jsp/ncc/cdio/weatherData/av?p_display_type=dailyDataFile&amp;p_nccObsCode=122&amp;p_stn_num=85096&amp;p_c=-1448261084&amp;p_startYear=1931" TargetMode="External"/><Relationship Id="rId246" Type="http://schemas.openxmlformats.org/officeDocument/2006/relationships/hyperlink" Target="http://www.bom.gov.au/jsp/ncc/cdio/weatherData/av?p_display_type=dailyDataFile&amp;p_nccObsCode=122&amp;p_stn_num=40043&amp;p_c=-320912463&amp;p_startYear=1931" TargetMode="External"/><Relationship Id="rId247" Type="http://schemas.openxmlformats.org/officeDocument/2006/relationships/hyperlink" Target="http://www.bom.gov.au/jsp/ncc/cdio/weatherData/av?p_display_type=dailyDataFile&amp;p_nccObsCode=122&amp;p_stn_num=200283&amp;p_c=-8022649444&amp;p_startYear=1931" TargetMode="External"/><Relationship Id="rId248" Type="http://schemas.openxmlformats.org/officeDocument/2006/relationships/hyperlink" Target="http://www.bom.gov.au/jsp/ncc/cdio/weatherData/av?p_display_type=dailyDataFile&amp;p_nccObsCode=122&amp;p_stn_num=9518&amp;p_c=-18328599&amp;p_startYear=1931" TargetMode="External"/><Relationship Id="rId249" Type="http://schemas.openxmlformats.org/officeDocument/2006/relationships/hyperlink" Target="http://www.bom.gov.au/jsp/ncc/cdio/weatherData/av?p_display_type=dailyDataFile&amp;p_nccObsCode=122&amp;p_stn_num=92045&amp;p_c=-1694512075&amp;p_startYear=1931" TargetMode="External"/><Relationship Id="rId250" Type="http://schemas.openxmlformats.org/officeDocument/2006/relationships/hyperlink" Target="http://www.bom.gov.au/jsp/ncc/cdio/weatherData/av?p_display_type=dailyDataFile&amp;p_nccObsCode=122&amp;p_stn_num=91057&amp;p_c=-1658331792&amp;p_startYear=1931" TargetMode="External"/><Relationship Id="rId251" Type="http://schemas.openxmlformats.org/officeDocument/2006/relationships/hyperlink" Target="http://www.bom.gov.au/jsp/ncc/cdio/weatherData/av?p_display_type=dailyDataFile&amp;p_nccObsCode=122&amp;p_stn_num=069018&amp;p_c=-952846907&amp;p_startYear=1932" TargetMode="External"/><Relationship Id="rId252" Type="http://schemas.openxmlformats.org/officeDocument/2006/relationships/hyperlink" Target="http://www.bom.gov.au/jsp/ncc/cdio/weatherData/av?p_display_type=dailyDataFile&amp;p_nccObsCode=122&amp;p_stn_num=90015&amp;p_c=-1620534395&amp;p_startYear=1932" TargetMode="External"/><Relationship Id="rId253" Type="http://schemas.openxmlformats.org/officeDocument/2006/relationships/hyperlink" Target="http://www.bom.gov.au/jsp/ncc/cdio/weatherData/av?p_display_type=dailyDataFile&amp;p_nccObsCode=122&amp;p_stn_num=084016&amp;p_c=-1411732361&amp;p_startYear=1932" TargetMode="External"/><Relationship Id="rId254" Type="http://schemas.openxmlformats.org/officeDocument/2006/relationships/hyperlink" Target="http://www.bom.gov.au/jsp/ncc/cdio/weatherData/av?p_display_type=dailyDataFile&amp;p_nccObsCode=122&amp;p_stn_num=85096&amp;p_c=-1448261084&amp;p_startYear=1932" TargetMode="External"/><Relationship Id="rId255" Type="http://schemas.openxmlformats.org/officeDocument/2006/relationships/hyperlink" Target="http://www.bom.gov.au/jsp/ncc/cdio/weatherData/av?p_display_type=dailyDataFile&amp;p_nccObsCode=122&amp;p_stn_num=40043&amp;p_c=-320912463&amp;p_startYear=1932" TargetMode="External"/><Relationship Id="rId256" Type="http://schemas.openxmlformats.org/officeDocument/2006/relationships/hyperlink" Target="http://www.bom.gov.au/jsp/ncc/cdio/weatherData/av?p_display_type=dailyDataFile&amp;p_nccObsCode=122&amp;p_stn_num=200283&amp;p_c=-8022649444&amp;p_startYear=1932" TargetMode="External"/><Relationship Id="rId257" Type="http://schemas.openxmlformats.org/officeDocument/2006/relationships/hyperlink" Target="http://www.bom.gov.au/jsp/ncc/cdio/weatherData/av?p_display_type=dailyDataFile&amp;p_nccObsCode=122&amp;p_stn_num=9518&amp;p_c=-18328599&amp;p_startYear=1932" TargetMode="External"/><Relationship Id="rId258" Type="http://schemas.openxmlformats.org/officeDocument/2006/relationships/hyperlink" Target="http://www.bom.gov.au/jsp/ncc/cdio/weatherData/av?p_display_type=dailyDataFile&amp;p_nccObsCode=122&amp;p_stn_num=92045&amp;p_c=-1694512075&amp;p_startYear=1932" TargetMode="External"/><Relationship Id="rId259" Type="http://schemas.openxmlformats.org/officeDocument/2006/relationships/hyperlink" Target="http://www.bom.gov.au/jsp/ncc/cdio/weatherData/av?p_display_type=dailyDataFile&amp;p_nccObsCode=122&amp;p_stn_num=91057&amp;p_c=-1658331792&amp;p_startYear=1932" TargetMode="External"/><Relationship Id="rId260" Type="http://schemas.openxmlformats.org/officeDocument/2006/relationships/hyperlink" Target="http://www.bom.gov.au/jsp/ncc/cdio/weatherData/av?p_display_type=dailyDataFile&amp;p_nccObsCode=122&amp;p_stn_num=069018&amp;p_c=-952846907&amp;p_startYear=1933" TargetMode="External"/><Relationship Id="rId261" Type="http://schemas.openxmlformats.org/officeDocument/2006/relationships/hyperlink" Target="http://www.bom.gov.au/jsp/ncc/cdio/weatherData/av?p_display_type=dailyDataFile&amp;p_nccObsCode=122&amp;p_stn_num=90015&amp;p_c=-1620534395&amp;p_startYear=1933" TargetMode="External"/><Relationship Id="rId262" Type="http://schemas.openxmlformats.org/officeDocument/2006/relationships/hyperlink" Target="http://www.bom.gov.au/jsp/ncc/cdio/weatherData/av?p_display_type=dailyDataFile&amp;p_nccObsCode=122&amp;p_stn_num=084016&amp;p_c=-1411732361&amp;p_startYear=1933" TargetMode="External"/><Relationship Id="rId263" Type="http://schemas.openxmlformats.org/officeDocument/2006/relationships/hyperlink" Target="http://www.bom.gov.au/jsp/ncc/cdio/weatherData/av?p_display_type=dailyDataFile&amp;p_nccObsCode=122&amp;p_stn_num=85096&amp;p_c=-1448261084&amp;p_startYear=1933" TargetMode="External"/><Relationship Id="rId264" Type="http://schemas.openxmlformats.org/officeDocument/2006/relationships/hyperlink" Target="http://www.bom.gov.au/jsp/ncc/cdio/weatherData/av?p_display_type=dailyDataFile&amp;p_nccObsCode=122&amp;p_stn_num=40043&amp;p_c=-320912463&amp;p_startYear=1933" TargetMode="External"/><Relationship Id="rId265" Type="http://schemas.openxmlformats.org/officeDocument/2006/relationships/hyperlink" Target="http://www.bom.gov.au/jsp/ncc/cdio/weatherData/av?p_display_type=dailyDataFile&amp;p_nccObsCode=122&amp;p_stn_num=200283&amp;p_c=-8022649444&amp;p_startYear=1933" TargetMode="External"/><Relationship Id="rId266" Type="http://schemas.openxmlformats.org/officeDocument/2006/relationships/hyperlink" Target="http://www.bom.gov.au/jsp/ncc/cdio/weatherData/av?p_display_type=dailyDataFile&amp;p_nccObsCode=122&amp;p_stn_num=9518&amp;p_c=-18328599&amp;p_startYear=1933" TargetMode="External"/><Relationship Id="rId267" Type="http://schemas.openxmlformats.org/officeDocument/2006/relationships/hyperlink" Target="http://www.bom.gov.au/jsp/ncc/cdio/weatherData/av?p_display_type=dailyDataFile&amp;p_nccObsCode=122&amp;p_stn_num=92045&amp;p_c=-1694512075&amp;p_startYear=1933" TargetMode="External"/><Relationship Id="rId268" Type="http://schemas.openxmlformats.org/officeDocument/2006/relationships/hyperlink" Target="http://www.bom.gov.au/jsp/ncc/cdio/weatherData/av?p_display_type=dailyDataFile&amp;p_nccObsCode=122&amp;p_stn_num=91057&amp;p_c=-1658331792&amp;p_startYear=1933" TargetMode="External"/><Relationship Id="rId269" Type="http://schemas.openxmlformats.org/officeDocument/2006/relationships/hyperlink" Target="http://www.bom.gov.au/jsp/ncc/cdio/weatherData/av?p_display_type=dailyDataFile&amp;p_nccObsCode=122&amp;p_stn_num=069018&amp;p_c=-952846907&amp;p_startYear=1934" TargetMode="External"/><Relationship Id="rId270" Type="http://schemas.openxmlformats.org/officeDocument/2006/relationships/hyperlink" Target="http://www.bom.gov.au/jsp/ncc/cdio/weatherData/av?p_display_type=dailyDataFile&amp;p_nccObsCode=122&amp;p_stn_num=90015&amp;p_c=-1620534395&amp;p_startYear=1934" TargetMode="External"/><Relationship Id="rId271" Type="http://schemas.openxmlformats.org/officeDocument/2006/relationships/hyperlink" Target="http://www.bom.gov.au/jsp/ncc/cdio/weatherData/av?p_display_type=dailyDataFile&amp;p_nccObsCode=122&amp;p_stn_num=084016&amp;p_c=-1411732361&amp;p_startYear=1934" TargetMode="External"/><Relationship Id="rId272" Type="http://schemas.openxmlformats.org/officeDocument/2006/relationships/hyperlink" Target="http://www.bom.gov.au/jsp/ncc/cdio/weatherData/av?p_display_type=dailyDataFile&amp;p_nccObsCode=122&amp;p_stn_num=85096&amp;p_c=-1448261084&amp;p_startYear=1934" TargetMode="External"/><Relationship Id="rId273" Type="http://schemas.openxmlformats.org/officeDocument/2006/relationships/hyperlink" Target="http://www.bom.gov.au/jsp/ncc/cdio/weatherData/av?p_display_type=dailyDataFile&amp;p_nccObsCode=122&amp;p_stn_num=40043&amp;p_c=-320912463&amp;p_startYear=1934" TargetMode="External"/><Relationship Id="rId274" Type="http://schemas.openxmlformats.org/officeDocument/2006/relationships/hyperlink" Target="http://www.bom.gov.au/jsp/ncc/cdio/weatherData/av?p_display_type=dailyDataFile&amp;p_nccObsCode=122&amp;p_stn_num=9518&amp;p_c=-18328599&amp;p_startYear=1934" TargetMode="External"/><Relationship Id="rId275" Type="http://schemas.openxmlformats.org/officeDocument/2006/relationships/hyperlink" Target="http://www.bom.gov.au/jsp/ncc/cdio/weatherData/av?p_display_type=dailyDataFile&amp;p_nccObsCode=122&amp;p_stn_num=92045&amp;p_c=-1694512075&amp;p_startYear=1934" TargetMode="External"/><Relationship Id="rId276" Type="http://schemas.openxmlformats.org/officeDocument/2006/relationships/hyperlink" Target="http://www.bom.gov.au/jsp/ncc/cdio/weatherData/av?p_display_type=dailyDataFile&amp;p_nccObsCode=122&amp;p_stn_num=91057&amp;p_c=-1658331792&amp;p_startYear=1934" TargetMode="External"/><Relationship Id="rId277" Type="http://schemas.openxmlformats.org/officeDocument/2006/relationships/hyperlink" Target="http://www.bom.gov.au/jsp/ncc/cdio/weatherData/av?p_display_type=dailyDataFile&amp;p_nccObsCode=122&amp;p_stn_num=069018&amp;p_c=-952846907&amp;p_startYear=1935" TargetMode="External"/><Relationship Id="rId278" Type="http://schemas.openxmlformats.org/officeDocument/2006/relationships/hyperlink" Target="http://www.bom.gov.au/jsp/ncc/cdio/weatherData/av?p_display_type=dailyDataFile&amp;p_nccObsCode=122&amp;p_stn_num=90015&amp;p_c=-1620534395&amp;p_startYear=1935" TargetMode="External"/><Relationship Id="rId279" Type="http://schemas.openxmlformats.org/officeDocument/2006/relationships/hyperlink" Target="http://www.bom.gov.au/jsp/ncc/cdio/weatherData/av?p_display_type=dailyDataFile&amp;p_nccObsCode=122&amp;p_stn_num=084016&amp;p_c=-1411732361&amp;p_startYear=1935" TargetMode="External"/><Relationship Id="rId280" Type="http://schemas.openxmlformats.org/officeDocument/2006/relationships/hyperlink" Target="http://www.bom.gov.au/jsp/ncc/cdio/weatherData/av?p_display_type=dailyDataFile&amp;p_nccObsCode=122&amp;p_stn_num=85096&amp;p_c=-1448261084&amp;p_startYear=1935" TargetMode="External"/><Relationship Id="rId281" Type="http://schemas.openxmlformats.org/officeDocument/2006/relationships/hyperlink" Target="http://www.bom.gov.au/jsp/ncc/cdio/weatherData/av?p_display_type=dailyDataFile&amp;p_nccObsCode=122&amp;p_stn_num=40043&amp;p_c=-320912463&amp;p_startYear=1935" TargetMode="External"/><Relationship Id="rId282" Type="http://schemas.openxmlformats.org/officeDocument/2006/relationships/hyperlink" Target="http://www.bom.gov.au/jsp/ncc/cdio/weatherData/av?p_display_type=dailyDataFile&amp;p_nccObsCode=122&amp;p_stn_num=200283&amp;p_c=-8022649444&amp;p_startYear=1935" TargetMode="External"/><Relationship Id="rId283" Type="http://schemas.openxmlformats.org/officeDocument/2006/relationships/hyperlink" Target="http://www.bom.gov.au/jsp/ncc/cdio/weatherData/av?p_display_type=dailyDataFile&amp;p_nccObsCode=122&amp;p_stn_num=9518&amp;p_c=-18328599&amp;p_startYear=1935" TargetMode="External"/><Relationship Id="rId284" Type="http://schemas.openxmlformats.org/officeDocument/2006/relationships/hyperlink" Target="http://www.bom.gov.au/jsp/ncc/cdio/weatherData/av?p_display_type=dailyDataFile&amp;p_nccObsCode=122&amp;p_stn_num=92045&amp;p_c=-1694512075&amp;p_startYear=1935" TargetMode="External"/><Relationship Id="rId285" Type="http://schemas.openxmlformats.org/officeDocument/2006/relationships/hyperlink" Target="http://www.bom.gov.au/jsp/ncc/cdio/weatherData/av?p_display_type=dailyDataFile&amp;p_nccObsCode=122&amp;p_stn_num=91057&amp;p_c=-1658331792&amp;p_startYear=1935" TargetMode="External"/><Relationship Id="rId286" Type="http://schemas.openxmlformats.org/officeDocument/2006/relationships/hyperlink" Target="http://www.bom.gov.au/jsp/ncc/cdio/weatherData/av?p_display_type=dailyDataFile&amp;p_nccObsCode=122&amp;p_stn_num=069018&amp;p_c=-952846907&amp;p_startYear=1936" TargetMode="External"/><Relationship Id="rId287" Type="http://schemas.openxmlformats.org/officeDocument/2006/relationships/hyperlink" Target="http://www.bom.gov.au/jsp/ncc/cdio/weatherData/av?p_display_type=dailyDataFile&amp;p_nccObsCode=122&amp;p_stn_num=90015&amp;p_c=-1620534395&amp;p_startYear=1936" TargetMode="External"/><Relationship Id="rId288" Type="http://schemas.openxmlformats.org/officeDocument/2006/relationships/hyperlink" Target="http://www.bom.gov.au/jsp/ncc/cdio/weatherData/av?p_display_type=dailyDataFile&amp;p_nccObsCode=122&amp;p_stn_num=084016&amp;p_c=-1411732361&amp;p_startYear=1936" TargetMode="External"/><Relationship Id="rId289" Type="http://schemas.openxmlformats.org/officeDocument/2006/relationships/hyperlink" Target="http://www.bom.gov.au/jsp/ncc/cdio/weatherData/av?p_display_type=dailyDataFile&amp;p_nccObsCode=122&amp;p_stn_num=85096&amp;p_c=-1448261084&amp;p_startYear=1936" TargetMode="External"/><Relationship Id="rId290" Type="http://schemas.openxmlformats.org/officeDocument/2006/relationships/hyperlink" Target="http://www.bom.gov.au/jsp/ncc/cdio/weatherData/av?p_display_type=dailyDataFile&amp;p_nccObsCode=122&amp;p_stn_num=40043&amp;p_c=-320912463&amp;p_startYear=1936" TargetMode="External"/><Relationship Id="rId291" Type="http://schemas.openxmlformats.org/officeDocument/2006/relationships/hyperlink" Target="http://www.bom.gov.au/jsp/ncc/cdio/weatherData/av?p_display_type=dailyDataFile&amp;p_nccObsCode=122&amp;p_stn_num=200283&amp;p_c=-8022649444&amp;p_startYear=1936" TargetMode="External"/><Relationship Id="rId292" Type="http://schemas.openxmlformats.org/officeDocument/2006/relationships/hyperlink" Target="http://www.bom.gov.au/jsp/ncc/cdio/weatherData/av?p_display_type=dailyDataFile&amp;p_nccObsCode=122&amp;p_stn_num=9518&amp;p_c=-18328599&amp;p_startYear=1936" TargetMode="External"/><Relationship Id="rId293" Type="http://schemas.openxmlformats.org/officeDocument/2006/relationships/hyperlink" Target="http://www.bom.gov.au/jsp/ncc/cdio/weatherData/av?p_display_type=dailyDataFile&amp;p_nccObsCode=122&amp;p_stn_num=92045&amp;p_c=-1694512075&amp;p_startYear=1936" TargetMode="External"/><Relationship Id="rId294" Type="http://schemas.openxmlformats.org/officeDocument/2006/relationships/hyperlink" Target="http://www.bom.gov.au/jsp/ncc/cdio/weatherData/av?p_display_type=dailyDataFile&amp;p_nccObsCode=122&amp;p_stn_num=91057&amp;p_c=-1658331792&amp;p_startYear=1936" TargetMode="External"/><Relationship Id="rId295" Type="http://schemas.openxmlformats.org/officeDocument/2006/relationships/hyperlink" Target="http://www.bom.gov.au/jsp/ncc/cdio/weatherData/av?p_display_type=dailyDataFile&amp;p_nccObsCode=122&amp;p_stn_num=069018&amp;p_c=-952846907&amp;p_startYear=1937" TargetMode="External"/><Relationship Id="rId296" Type="http://schemas.openxmlformats.org/officeDocument/2006/relationships/hyperlink" Target="http://www.bom.gov.au/jsp/ncc/cdio/weatherData/av?p_display_type=dailyDataFile&amp;p_nccObsCode=122&amp;p_stn_num=90015&amp;p_c=-1620534395&amp;p_startYear=1937" TargetMode="External"/><Relationship Id="rId297" Type="http://schemas.openxmlformats.org/officeDocument/2006/relationships/hyperlink" Target="http://www.bom.gov.au/jsp/ncc/cdio/weatherData/av?p_display_type=dailyDataFile&amp;p_nccObsCode=122&amp;p_stn_num=084016&amp;p_c=-1411732361&amp;p_startYear=1937" TargetMode="External"/><Relationship Id="rId298" Type="http://schemas.openxmlformats.org/officeDocument/2006/relationships/hyperlink" Target="http://www.bom.gov.au/jsp/ncc/cdio/weatherData/av?p_display_type=dailyDataFile&amp;p_nccObsCode=122&amp;p_stn_num=85096&amp;p_c=-1448261084&amp;p_startYear=1937" TargetMode="External"/><Relationship Id="rId299" Type="http://schemas.openxmlformats.org/officeDocument/2006/relationships/hyperlink" Target="http://www.bom.gov.au/jsp/ncc/cdio/weatherData/av?p_display_type=dailyDataFile&amp;p_nccObsCode=122&amp;p_stn_num=40043&amp;p_c=-320912463&amp;p_startYear=1937" TargetMode="External"/><Relationship Id="rId300" Type="http://schemas.openxmlformats.org/officeDocument/2006/relationships/hyperlink" Target="http://www.bom.gov.au/jsp/ncc/cdio/weatherData/av?p_display_type=dailyDataFile&amp;p_nccObsCode=122&amp;p_stn_num=200283&amp;p_c=-8022649444&amp;p_startYear=1937" TargetMode="External"/><Relationship Id="rId301" Type="http://schemas.openxmlformats.org/officeDocument/2006/relationships/hyperlink" Target="http://www.bom.gov.au/jsp/ncc/cdio/weatherData/av?p_display_type=dailyDataFile&amp;p_nccObsCode=122&amp;p_stn_num=9518&amp;p_c=-18328599&amp;p_startYear=1937" TargetMode="External"/><Relationship Id="rId302" Type="http://schemas.openxmlformats.org/officeDocument/2006/relationships/hyperlink" Target="http://www.bom.gov.au/jsp/ncc/cdio/weatherData/av?p_display_type=dailyDataFile&amp;p_nccObsCode=122&amp;p_stn_num=92045&amp;p_c=-1694512075&amp;p_startYear=1937" TargetMode="External"/><Relationship Id="rId303" Type="http://schemas.openxmlformats.org/officeDocument/2006/relationships/hyperlink" Target="http://www.bom.gov.au/jsp/ncc/cdio/weatherData/av?p_display_type=dailyDataFile&amp;p_nccObsCode=122&amp;p_stn_num=91057&amp;p_c=-1658331792&amp;p_startYear=1937" TargetMode="External"/><Relationship Id="rId304" Type="http://schemas.openxmlformats.org/officeDocument/2006/relationships/hyperlink" Target="http://www.bom.gov.au/jsp/ncc/cdio/weatherData/av?p_display_type=dailyDataFile&amp;p_nccObsCode=122&amp;p_stn_num=069018&amp;p_c=-952846907&amp;p_startYear=1938" TargetMode="External"/><Relationship Id="rId305" Type="http://schemas.openxmlformats.org/officeDocument/2006/relationships/hyperlink" Target="http://www.bom.gov.au/jsp/ncc/cdio/weatherData/av?p_display_type=dailyDataFile&amp;p_nccObsCode=122&amp;p_stn_num=90015&amp;p_c=-1620534395&amp;p_startYear=1938" TargetMode="External"/><Relationship Id="rId306" Type="http://schemas.openxmlformats.org/officeDocument/2006/relationships/hyperlink" Target="http://www.bom.gov.au/jsp/ncc/cdio/weatherData/av?p_display_type=dailyDataFile&amp;p_nccObsCode=122&amp;p_stn_num=084016&amp;p_c=-1411732361&amp;p_startYear=1938" TargetMode="External"/><Relationship Id="rId307" Type="http://schemas.openxmlformats.org/officeDocument/2006/relationships/hyperlink" Target="http://www.bom.gov.au/jsp/ncc/cdio/weatherData/av?p_display_type=dailyDataFile&amp;p_nccObsCode=122&amp;p_stn_num=85096&amp;p_c=-1448261084&amp;p_startYear=1938" TargetMode="External"/><Relationship Id="rId308" Type="http://schemas.openxmlformats.org/officeDocument/2006/relationships/hyperlink" Target="http://www.bom.gov.au/jsp/ncc/cdio/weatherData/av?p_display_type=dailyDataFile&amp;p_nccObsCode=122&amp;p_stn_num=40043&amp;p_c=-320912463&amp;p_startYear=1938" TargetMode="External"/><Relationship Id="rId309" Type="http://schemas.openxmlformats.org/officeDocument/2006/relationships/hyperlink" Target="http://www.bom.gov.au/jsp/ncc/cdio/weatherData/av?p_display_type=dailyDataFile&amp;p_nccObsCode=122&amp;p_stn_num=9518&amp;p_c=-18328599&amp;p_startYear=1938" TargetMode="External"/><Relationship Id="rId310" Type="http://schemas.openxmlformats.org/officeDocument/2006/relationships/hyperlink" Target="http://www.bom.gov.au/jsp/ncc/cdio/weatherData/av?p_display_type=dailyDataFile&amp;p_nccObsCode=122&amp;p_stn_num=92045&amp;p_c=-1694512075&amp;p_startYear=1938" TargetMode="External"/><Relationship Id="rId311" Type="http://schemas.openxmlformats.org/officeDocument/2006/relationships/hyperlink" Target="http://www.bom.gov.au/jsp/ncc/cdio/weatherData/av?p_display_type=dailyDataFile&amp;p_nccObsCode=122&amp;p_stn_num=91057&amp;p_c=-1658331792&amp;p_startYear=1938" TargetMode="External"/><Relationship Id="rId312" Type="http://schemas.openxmlformats.org/officeDocument/2006/relationships/hyperlink" Target="http://www.bom.gov.au/jsp/ncc/cdio/weatherData/av?p_display_type=dailyDataFile&amp;p_nccObsCode=122&amp;p_stn_num=069018&amp;p_c=-952846907&amp;p_startYear=1939" TargetMode="External"/><Relationship Id="rId313" Type="http://schemas.openxmlformats.org/officeDocument/2006/relationships/hyperlink" Target="http://www.bom.gov.au/jsp/ncc/cdio/weatherData/av?p_display_type=dailyDataFile&amp;p_nccObsCode=122&amp;p_stn_num=90015&amp;p_c=-1620534395&amp;p_startYear=1939" TargetMode="External"/><Relationship Id="rId314" Type="http://schemas.openxmlformats.org/officeDocument/2006/relationships/hyperlink" Target="http://www.bom.gov.au/jsp/ncc/cdio/weatherData/av?p_display_type=dailyDataFile&amp;p_nccObsCode=122&amp;p_stn_num=084016&amp;p_c=-1411732361&amp;p_startYear=1939" TargetMode="External"/><Relationship Id="rId315" Type="http://schemas.openxmlformats.org/officeDocument/2006/relationships/hyperlink" Target="http://www.bom.gov.au/jsp/ncc/cdio/weatherData/av?p_display_type=dailyDataFile&amp;p_nccObsCode=122&amp;p_stn_num=85096&amp;p_c=-1448261084&amp;p_startYear=1939" TargetMode="External"/><Relationship Id="rId316" Type="http://schemas.openxmlformats.org/officeDocument/2006/relationships/hyperlink" Target="http://www.bom.gov.au/jsp/ncc/cdio/weatherData/av?p_display_type=dailyDataFile&amp;p_nccObsCode=122&amp;p_stn_num=40043&amp;p_c=-320912463&amp;p_startYear=1939" TargetMode="External"/><Relationship Id="rId317" Type="http://schemas.openxmlformats.org/officeDocument/2006/relationships/hyperlink" Target="http://www.bom.gov.au/jsp/ncc/cdio/weatherData/av?p_display_type=dailyDataFile&amp;p_nccObsCode=122&amp;p_stn_num=200283&amp;p_c=-8022649444&amp;p_startYear=1939" TargetMode="External"/><Relationship Id="rId318" Type="http://schemas.openxmlformats.org/officeDocument/2006/relationships/hyperlink" Target="http://www.bom.gov.au/jsp/ncc/cdio/weatherData/av?p_display_type=dailyDataFile&amp;p_nccObsCode=122&amp;p_stn_num=9518&amp;p_c=-18328599&amp;p_startYear=1939" TargetMode="External"/><Relationship Id="rId319" Type="http://schemas.openxmlformats.org/officeDocument/2006/relationships/hyperlink" Target="http://www.bom.gov.au/jsp/ncc/cdio/weatherData/av?p_display_type=dailyDataFile&amp;p_nccObsCode=122&amp;p_stn_num=92045&amp;p_c=-1694512075&amp;p_startYear=1939" TargetMode="External"/><Relationship Id="rId320" Type="http://schemas.openxmlformats.org/officeDocument/2006/relationships/hyperlink" Target="http://www.bom.gov.au/jsp/ncc/cdio/weatherData/av?p_display_type=dailyDataFile&amp;p_nccObsCode=122&amp;p_stn_num=91057&amp;p_c=-1658331792&amp;p_startYear=1939" TargetMode="External"/><Relationship Id="rId321" Type="http://schemas.openxmlformats.org/officeDocument/2006/relationships/hyperlink" Target="http://www.bom.gov.au/jsp/ncc/cdio/weatherData/av?p_display_type=dailyDataFile&amp;p_nccObsCode=122&amp;p_stn_num=069018&amp;p_c=-952846907&amp;p_startYear=1940" TargetMode="External"/><Relationship Id="rId322" Type="http://schemas.openxmlformats.org/officeDocument/2006/relationships/hyperlink" Target="http://www.bom.gov.au/jsp/ncc/cdio/weatherData/av?p_display_type=dailyDataFile&amp;p_nccObsCode=122&amp;p_stn_num=90015&amp;p_c=-1620534395&amp;p_startYear=1940" TargetMode="External"/><Relationship Id="rId323" Type="http://schemas.openxmlformats.org/officeDocument/2006/relationships/hyperlink" Target="http://www.bom.gov.au/jsp/ncc/cdio/weatherData/av?p_display_type=dailyDataFile&amp;p_nccObsCode=122&amp;p_stn_num=084016&amp;p_c=-1411732361&amp;p_startYear=1940" TargetMode="External"/><Relationship Id="rId324" Type="http://schemas.openxmlformats.org/officeDocument/2006/relationships/hyperlink" Target="http://www.bom.gov.au/jsp/ncc/cdio/weatherData/av?p_display_type=dailyDataFile&amp;p_nccObsCode=122&amp;p_stn_num=85096&amp;p_c=-1448261084&amp;p_startYear=1940" TargetMode="External"/><Relationship Id="rId325" Type="http://schemas.openxmlformats.org/officeDocument/2006/relationships/hyperlink" Target="http://www.bom.gov.au/jsp/ncc/cdio/weatherData/av?p_display_type=dailyDataFile&amp;p_nccObsCode=122&amp;p_stn_num=40043&amp;p_c=-320912463&amp;p_startYear=1940" TargetMode="External"/><Relationship Id="rId326" Type="http://schemas.openxmlformats.org/officeDocument/2006/relationships/hyperlink" Target="http://www.bom.gov.au/jsp/ncc/cdio/weatherData/av?p_display_type=dailyDataFile&amp;p_nccObsCode=122&amp;p_stn_num=200283&amp;p_c=-8022649444&amp;p_startYear=1940" TargetMode="External"/><Relationship Id="rId327" Type="http://schemas.openxmlformats.org/officeDocument/2006/relationships/hyperlink" Target="http://www.bom.gov.au/jsp/ncc/cdio/weatherData/av?p_display_type=dailyDataFile&amp;p_nccObsCode=122&amp;p_stn_num=9518&amp;p_c=-18328599&amp;p_startYear=1940" TargetMode="External"/><Relationship Id="rId328" Type="http://schemas.openxmlformats.org/officeDocument/2006/relationships/hyperlink" Target="http://www.bom.gov.au/jsp/ncc/cdio/weatherData/av?p_display_type=dailyDataFile&amp;p_nccObsCode=122&amp;p_stn_num=92045&amp;p_c=-1694512075&amp;p_startYear=1940" TargetMode="External"/><Relationship Id="rId329" Type="http://schemas.openxmlformats.org/officeDocument/2006/relationships/hyperlink" Target="http://www.bom.gov.au/jsp/ncc/cdio/weatherData/av?p_display_type=dailyDataFile&amp;p_nccObsCode=122&amp;p_stn_num=91057&amp;p_c=-1658331792&amp;p_startYear=1940" TargetMode="External"/><Relationship Id="rId330" Type="http://schemas.openxmlformats.org/officeDocument/2006/relationships/hyperlink" Target="http://www.bom.gov.au/jsp/ncc/cdio/weatherData/av?p_display_type=dailyDataFile&amp;p_nccObsCode=122&amp;p_stn_num=069018&amp;p_c=-952846907&amp;p_startYear=1941" TargetMode="External"/><Relationship Id="rId331" Type="http://schemas.openxmlformats.org/officeDocument/2006/relationships/hyperlink" Target="http://www.bom.gov.au/jsp/ncc/cdio/weatherData/av?p_display_type=dailyDataFile&amp;p_nccObsCode=122&amp;p_stn_num=90015&amp;p_c=-1620534395&amp;p_startYear=1941" TargetMode="External"/><Relationship Id="rId332" Type="http://schemas.openxmlformats.org/officeDocument/2006/relationships/hyperlink" Target="http://www.bom.gov.au/jsp/ncc/cdio/weatherData/av?p_display_type=dailyDataFile&amp;p_nccObsCode=122&amp;p_stn_num=084016&amp;p_c=-1411732361&amp;p_startYear=1941" TargetMode="External"/><Relationship Id="rId333" Type="http://schemas.openxmlformats.org/officeDocument/2006/relationships/hyperlink" Target="http://www.bom.gov.au/jsp/ncc/cdio/weatherData/av?p_display_type=dailyDataFile&amp;p_nccObsCode=122&amp;p_stn_num=85096&amp;p_c=-1448261084&amp;p_startYear=1941" TargetMode="External"/><Relationship Id="rId334" Type="http://schemas.openxmlformats.org/officeDocument/2006/relationships/hyperlink" Target="http://www.bom.gov.au/jsp/ncc/cdio/weatherData/av?p_display_type=dailyDataFile&amp;p_nccObsCode=122&amp;p_stn_num=40043&amp;p_c=-320912463&amp;p_startYear=1941" TargetMode="External"/><Relationship Id="rId335" Type="http://schemas.openxmlformats.org/officeDocument/2006/relationships/hyperlink" Target="http://www.bom.gov.au/jsp/ncc/cdio/weatherData/av?p_display_type=dailyDataFile&amp;p_nccObsCode=122&amp;p_stn_num=200283&amp;p_c=-8022649444&amp;p_startYear=1941" TargetMode="External"/><Relationship Id="rId336" Type="http://schemas.openxmlformats.org/officeDocument/2006/relationships/hyperlink" Target="http://www.bom.gov.au/jsp/ncc/cdio/weatherData/av?p_display_type=dailyDataFile&amp;p_nccObsCode=122&amp;p_stn_num=9518&amp;p_c=-18328599&amp;p_startYear=1941" TargetMode="External"/><Relationship Id="rId337" Type="http://schemas.openxmlformats.org/officeDocument/2006/relationships/hyperlink" Target="http://www.bom.gov.au/jsp/ncc/cdio/weatherData/av?p_display_type=dailyDataFile&amp;p_nccObsCode=122&amp;p_stn_num=92045&amp;p_c=-1694512075&amp;p_startYear=1941" TargetMode="External"/><Relationship Id="rId338" Type="http://schemas.openxmlformats.org/officeDocument/2006/relationships/hyperlink" Target="http://www.bom.gov.au/jsp/ncc/cdio/weatherData/av?p_display_type=dailyDataFile&amp;p_nccObsCode=122&amp;p_stn_num=91057&amp;p_c=-1658331792&amp;p_startYear=1941" TargetMode="External"/><Relationship Id="rId339" Type="http://schemas.openxmlformats.org/officeDocument/2006/relationships/hyperlink" Target="http://www.bom.gov.au/jsp/ncc/cdio/weatherData/av?p_display_type=dailyDataFile&amp;p_nccObsCode=122&amp;p_stn_num=069018&amp;p_c=-952846907&amp;p_startYear=1942" TargetMode="External"/><Relationship Id="rId340" Type="http://schemas.openxmlformats.org/officeDocument/2006/relationships/hyperlink" Target="http://www.bom.gov.au/jsp/ncc/cdio/weatherData/av?p_display_type=dailyDataFile&amp;p_nccObsCode=122&amp;p_stn_num=90015&amp;p_c=-1620534395&amp;p_startYear=1942" TargetMode="External"/><Relationship Id="rId341" Type="http://schemas.openxmlformats.org/officeDocument/2006/relationships/hyperlink" Target="http://www.bom.gov.au/jsp/ncc/cdio/weatherData/av?p_display_type=dailyDataFile&amp;p_nccObsCode=122&amp;p_stn_num=084016&amp;p_c=-1411732361&amp;p_startYear=1942" TargetMode="External"/><Relationship Id="rId342" Type="http://schemas.openxmlformats.org/officeDocument/2006/relationships/hyperlink" Target="http://www.bom.gov.au/jsp/ncc/cdio/weatherData/av?p_display_type=dailyDataFile&amp;p_nccObsCode=122&amp;p_stn_num=85096&amp;p_c=-1448261084&amp;p_startYear=1942" TargetMode="External"/><Relationship Id="rId343" Type="http://schemas.openxmlformats.org/officeDocument/2006/relationships/hyperlink" Target="http://www.bom.gov.au/jsp/ncc/cdio/weatherData/av?p_display_type=dailyDataFile&amp;p_nccObsCode=122&amp;p_stn_num=40043&amp;p_c=-320912463&amp;p_startYear=1942" TargetMode="External"/><Relationship Id="rId344" Type="http://schemas.openxmlformats.org/officeDocument/2006/relationships/hyperlink" Target="http://www.bom.gov.au/jsp/ncc/cdio/weatherData/av?p_display_type=dailyDataFile&amp;p_nccObsCode=122&amp;p_stn_num=200283&amp;p_c=-8022649444&amp;p_startYear=1942" TargetMode="External"/><Relationship Id="rId345" Type="http://schemas.openxmlformats.org/officeDocument/2006/relationships/hyperlink" Target="http://www.bom.gov.au/jsp/ncc/cdio/weatherData/av?p_display_type=dailyDataFile&amp;p_nccObsCode=122&amp;p_stn_num=9518&amp;p_c=-18328599&amp;p_startYear=1942" TargetMode="External"/><Relationship Id="rId346" Type="http://schemas.openxmlformats.org/officeDocument/2006/relationships/hyperlink" Target="http://www.bom.gov.au/jsp/ncc/cdio/weatherData/av?p_display_type=dailyDataFile&amp;p_nccObsCode=122&amp;p_stn_num=92045&amp;p_c=-1694512075&amp;p_startYear=1942" TargetMode="External"/><Relationship Id="rId347" Type="http://schemas.openxmlformats.org/officeDocument/2006/relationships/hyperlink" Target="http://www.bom.gov.au/jsp/ncc/cdio/weatherData/av?p_display_type=dailyDataFile&amp;p_nccObsCode=122&amp;p_stn_num=91057&amp;p_c=-1658331792&amp;p_startYear=1942" TargetMode="External"/><Relationship Id="rId348" Type="http://schemas.openxmlformats.org/officeDocument/2006/relationships/hyperlink" Target="http://www.bom.gov.au/jsp/ncc/cdio/weatherData/av?p_display_type=dailyDataFile&amp;p_nccObsCode=122&amp;p_stn_num=069018&amp;p_c=-952846907&amp;p_startYear=1943" TargetMode="External"/><Relationship Id="rId349" Type="http://schemas.openxmlformats.org/officeDocument/2006/relationships/hyperlink" Target="http://www.bom.gov.au/jsp/ncc/cdio/weatherData/av?p_display_type=dailyDataFile&amp;p_nccObsCode=122&amp;p_stn_num=90015&amp;p_c=-1620534395&amp;p_startYear=1943" TargetMode="External"/><Relationship Id="rId350" Type="http://schemas.openxmlformats.org/officeDocument/2006/relationships/hyperlink" Target="http://www.bom.gov.au/jsp/ncc/cdio/weatherData/av?p_display_type=dailyDataFile&amp;p_nccObsCode=122&amp;p_stn_num=084016&amp;p_c=-1411732361&amp;p_startYear=1943" TargetMode="External"/><Relationship Id="rId351" Type="http://schemas.openxmlformats.org/officeDocument/2006/relationships/hyperlink" Target="http://www.bom.gov.au/jsp/ncc/cdio/weatherData/av?p_display_type=dailyDataFile&amp;p_nccObsCode=122&amp;p_stn_num=85096&amp;p_c=-1448261084&amp;p_startYear=1943" TargetMode="External"/><Relationship Id="rId352" Type="http://schemas.openxmlformats.org/officeDocument/2006/relationships/hyperlink" Target="http://www.bom.gov.au/jsp/ncc/cdio/weatherData/av?p_display_type=dailyDataFile&amp;p_nccObsCode=122&amp;p_stn_num=40043&amp;p_c=-320912463&amp;p_startYear=1943" TargetMode="External"/><Relationship Id="rId353" Type="http://schemas.openxmlformats.org/officeDocument/2006/relationships/hyperlink" Target="http://www.bom.gov.au/jsp/ncc/cdio/weatherData/av?p_display_type=dailyDataFile&amp;p_nccObsCode=122&amp;p_stn_num=200283&amp;p_c=-8022649444&amp;p_startYear=1943" TargetMode="External"/><Relationship Id="rId354" Type="http://schemas.openxmlformats.org/officeDocument/2006/relationships/hyperlink" Target="http://www.bom.gov.au/jsp/ncc/cdio/weatherData/av?p_display_type=dailyDataFile&amp;p_nccObsCode=122&amp;p_stn_num=9518&amp;p_c=-18328599&amp;p_startYear=1943" TargetMode="External"/><Relationship Id="rId355" Type="http://schemas.openxmlformats.org/officeDocument/2006/relationships/hyperlink" Target="http://www.bom.gov.au/jsp/ncc/cdio/weatherData/av?p_display_type=dailyDataFile&amp;p_nccObsCode=122&amp;p_stn_num=92045&amp;p_c=-1694512075&amp;p_startYear=1943" TargetMode="External"/><Relationship Id="rId356" Type="http://schemas.openxmlformats.org/officeDocument/2006/relationships/hyperlink" Target="http://www.bom.gov.au/jsp/ncc/cdio/weatherData/av?p_display_type=dailyDataFile&amp;p_nccObsCode=122&amp;p_stn_num=91057&amp;p_c=-1658331792&amp;p_startYear=1943" TargetMode="External"/><Relationship Id="rId357" Type="http://schemas.openxmlformats.org/officeDocument/2006/relationships/hyperlink" Target="http://www.bom.gov.au/jsp/ncc/cdio/weatherData/av?p_display_type=dailyDataFile&amp;p_nccObsCode=122&amp;p_stn_num=069018&amp;p_c=-952846907&amp;p_startYear=1944" TargetMode="External"/><Relationship Id="rId358" Type="http://schemas.openxmlformats.org/officeDocument/2006/relationships/hyperlink" Target="http://www.bom.gov.au/jsp/ncc/cdio/weatherData/av?p_display_type=dailyDataFile&amp;p_nccObsCode=122&amp;p_stn_num=90015&amp;p_c=-1620534395&amp;p_startYear=1944" TargetMode="External"/><Relationship Id="rId359" Type="http://schemas.openxmlformats.org/officeDocument/2006/relationships/hyperlink" Target="http://www.bom.gov.au/jsp/ncc/cdio/weatherData/av?p_display_type=dailyDataFile&amp;p_nccObsCode=122&amp;p_stn_num=084016&amp;p_c=-1411732361&amp;p_startYear=1944" TargetMode="External"/><Relationship Id="rId360" Type="http://schemas.openxmlformats.org/officeDocument/2006/relationships/hyperlink" Target="http://www.bom.gov.au/jsp/ncc/cdio/weatherData/av?p_display_type=dailyDataFile&amp;p_nccObsCode=122&amp;p_stn_num=85096&amp;p_c=-1448261084&amp;p_startYear=1944" TargetMode="External"/><Relationship Id="rId361" Type="http://schemas.openxmlformats.org/officeDocument/2006/relationships/hyperlink" Target="http://www.bom.gov.au/jsp/ncc/cdio/weatherData/av?p_display_type=dailyDataFile&amp;p_nccObsCode=122&amp;p_stn_num=40043&amp;p_c=-320912463&amp;p_startYear=1944" TargetMode="External"/><Relationship Id="rId362" Type="http://schemas.openxmlformats.org/officeDocument/2006/relationships/hyperlink" Target="http://www.bom.gov.au/jsp/ncc/cdio/weatherData/av?p_display_type=dailyDataFile&amp;p_nccObsCode=122&amp;p_stn_num=200283&amp;p_c=-8022649444&amp;p_startYear=1944" TargetMode="External"/><Relationship Id="rId363" Type="http://schemas.openxmlformats.org/officeDocument/2006/relationships/hyperlink" Target="http://www.bom.gov.au/jsp/ncc/cdio/weatherData/av?p_display_type=dailyDataFile&amp;p_nccObsCode=122&amp;p_stn_num=9518&amp;p_c=-18328599&amp;p_startYear=1944" TargetMode="External"/><Relationship Id="rId364" Type="http://schemas.openxmlformats.org/officeDocument/2006/relationships/hyperlink" Target="http://www.bom.gov.au/jsp/ncc/cdio/weatherData/av?p_display_type=dailyDataFile&amp;p_nccObsCode=122&amp;p_stn_num=92045&amp;p_c=-1694512075&amp;p_startYear=1944" TargetMode="External"/><Relationship Id="rId365" Type="http://schemas.openxmlformats.org/officeDocument/2006/relationships/hyperlink" Target="http://www.bom.gov.au/jsp/ncc/cdio/weatherData/av?p_display_type=dailyDataFile&amp;p_nccObsCode=122&amp;p_stn_num=91057&amp;p_c=-1658331792&amp;p_startYear=1944" TargetMode="External"/><Relationship Id="rId366" Type="http://schemas.openxmlformats.org/officeDocument/2006/relationships/hyperlink" Target="http://www.bom.gov.au/jsp/ncc/cdio/weatherData/av?p_display_type=dailyDataFile&amp;p_nccObsCode=122&amp;p_stn_num=069018&amp;p_c=-952846907&amp;p_startYear=1945" TargetMode="External"/><Relationship Id="rId367" Type="http://schemas.openxmlformats.org/officeDocument/2006/relationships/hyperlink" Target="http://www.bom.gov.au/jsp/ncc/cdio/weatherData/av?p_display_type=dailyDataFile&amp;p_nccObsCode=122&amp;p_stn_num=90015&amp;p_c=-1620534395&amp;p_startYear=1945" TargetMode="External"/><Relationship Id="rId368" Type="http://schemas.openxmlformats.org/officeDocument/2006/relationships/hyperlink" Target="http://www.bom.gov.au/jsp/ncc/cdio/weatherData/av?p_display_type=dailyDataFile&amp;p_nccObsCode=122&amp;p_stn_num=084016&amp;p_c=-1411732361&amp;p_startYear=1945" TargetMode="External"/><Relationship Id="rId369" Type="http://schemas.openxmlformats.org/officeDocument/2006/relationships/hyperlink" Target="http://www.bom.gov.au/jsp/ncc/cdio/weatherData/av?p_display_type=dailyDataFile&amp;p_nccObsCode=122&amp;p_stn_num=85096&amp;p_c=-1448261084&amp;p_startYear=1945" TargetMode="External"/><Relationship Id="rId370" Type="http://schemas.openxmlformats.org/officeDocument/2006/relationships/hyperlink" Target="http://www.bom.gov.au/jsp/ncc/cdio/weatherData/av?p_display_type=dailyDataFile&amp;p_nccObsCode=122&amp;p_stn_num=40043&amp;p_c=-320912463&amp;p_startYear=1945" TargetMode="External"/><Relationship Id="rId371" Type="http://schemas.openxmlformats.org/officeDocument/2006/relationships/hyperlink" Target="http://www.bom.gov.au/jsp/ncc/cdio/weatherData/av?p_display_type=dailyDataFile&amp;p_nccObsCode=122&amp;p_stn_num=200283&amp;p_c=-8022649444&amp;p_startYear=1945" TargetMode="External"/><Relationship Id="rId372" Type="http://schemas.openxmlformats.org/officeDocument/2006/relationships/hyperlink" Target="http://www.bom.gov.au/jsp/ncc/cdio/weatherData/av?p_display_type=dailyDataFile&amp;p_nccObsCode=122&amp;p_stn_num=9518&amp;p_c=-18328599&amp;p_startYear=1945" TargetMode="External"/><Relationship Id="rId373" Type="http://schemas.openxmlformats.org/officeDocument/2006/relationships/hyperlink" Target="http://www.bom.gov.au/jsp/ncc/cdio/weatherData/av?p_display_type=dailyDataFile&amp;p_nccObsCode=122&amp;p_stn_num=92045&amp;p_c=-1694512075&amp;p_startYear=1945" TargetMode="External"/><Relationship Id="rId374" Type="http://schemas.openxmlformats.org/officeDocument/2006/relationships/hyperlink" Target="http://www.bom.gov.au/jsp/ncc/cdio/weatherData/av?p_display_type=dailyDataFile&amp;p_nccObsCode=122&amp;p_stn_num=91057&amp;p_c=-1658331792&amp;p_startYear=1945" TargetMode="External"/><Relationship Id="rId375" Type="http://schemas.openxmlformats.org/officeDocument/2006/relationships/hyperlink" Target="http://www.bom.gov.au/jsp/ncc/cdio/weatherData/av?p_display_type=dailyDataFile&amp;p_nccObsCode=122&amp;p_stn_num=069018&amp;p_c=-952846907&amp;p_startYear=1946" TargetMode="External"/><Relationship Id="rId376" Type="http://schemas.openxmlformats.org/officeDocument/2006/relationships/hyperlink" Target="http://www.bom.gov.au/jsp/ncc/cdio/weatherData/av?p_display_type=dailyDataFile&amp;p_nccObsCode=122&amp;p_stn_num=90015&amp;p_c=-1620534395&amp;p_startYear=1946" TargetMode="External"/><Relationship Id="rId377" Type="http://schemas.openxmlformats.org/officeDocument/2006/relationships/hyperlink" Target="http://www.bom.gov.au/jsp/ncc/cdio/weatherData/av?p_display_type=dailyDataFile&amp;p_nccObsCode=122&amp;p_stn_num=084016&amp;p_c=-1411732361&amp;p_startYear=1946" TargetMode="External"/><Relationship Id="rId378" Type="http://schemas.openxmlformats.org/officeDocument/2006/relationships/hyperlink" Target="http://www.bom.gov.au/jsp/ncc/cdio/weatherData/av?p_display_type=dailyDataFile&amp;p_nccObsCode=122&amp;p_stn_num=85096&amp;p_c=-1448261084&amp;p_startYear=1946" TargetMode="External"/><Relationship Id="rId379" Type="http://schemas.openxmlformats.org/officeDocument/2006/relationships/hyperlink" Target="http://www.bom.gov.au/jsp/ncc/cdio/weatherData/av?p_display_type=dailyDataFile&amp;p_nccObsCode=122&amp;p_stn_num=40043&amp;p_c=-320912463&amp;p_startYear=1946" TargetMode="External"/><Relationship Id="rId380" Type="http://schemas.openxmlformats.org/officeDocument/2006/relationships/hyperlink" Target="http://www.bom.gov.au/jsp/ncc/cdio/weatherData/av?p_display_type=dailyDataFile&amp;p_nccObsCode=122&amp;p_stn_num=200283&amp;p_c=-8022649444&amp;p_startYear=1946" TargetMode="External"/><Relationship Id="rId381" Type="http://schemas.openxmlformats.org/officeDocument/2006/relationships/hyperlink" Target="http://www.bom.gov.au/jsp/ncc/cdio/weatherData/av?p_display_type=dailyDataFile&amp;p_nccObsCode=122&amp;p_stn_num=9518&amp;p_c=-18328599&amp;p_startYear=1946" TargetMode="External"/><Relationship Id="rId382" Type="http://schemas.openxmlformats.org/officeDocument/2006/relationships/hyperlink" Target="http://www.bom.gov.au/jsp/ncc/cdio/weatherData/av?p_display_type=dailyDataFile&amp;p_nccObsCode=122&amp;p_stn_num=92045&amp;p_c=-1694512075&amp;p_startYear=1946" TargetMode="External"/><Relationship Id="rId383" Type="http://schemas.openxmlformats.org/officeDocument/2006/relationships/hyperlink" Target="http://www.bom.gov.au/jsp/ncc/cdio/weatherData/av?p_display_type=dailyDataFile&amp;p_nccObsCode=122&amp;p_stn_num=91057&amp;p_c=-1658331792&amp;p_startYear=1946" TargetMode="External"/><Relationship Id="rId384" Type="http://schemas.openxmlformats.org/officeDocument/2006/relationships/hyperlink" Target="http://www.bom.gov.au/jsp/ncc/cdio/weatherData/av?p_display_type=dailyDataFile&amp;p_nccObsCode=122&amp;p_stn_num=069018&amp;p_c=-952846907&amp;p_startYear=1947" TargetMode="External"/><Relationship Id="rId385" Type="http://schemas.openxmlformats.org/officeDocument/2006/relationships/hyperlink" Target="http://www.bom.gov.au/jsp/ncc/cdio/weatherData/av?p_display_type=dailyDataFile&amp;p_nccObsCode=122&amp;p_stn_num=90015&amp;p_c=-1620534395&amp;p_startYear=1947" TargetMode="External"/><Relationship Id="rId386" Type="http://schemas.openxmlformats.org/officeDocument/2006/relationships/hyperlink" Target="http://www.bom.gov.au/jsp/ncc/cdio/weatherData/av?p_display_type=dailyDataFile&amp;p_nccObsCode=122&amp;p_stn_num=084016&amp;p_c=-1411732361&amp;p_startYear=1947" TargetMode="External"/><Relationship Id="rId387" Type="http://schemas.openxmlformats.org/officeDocument/2006/relationships/hyperlink" Target="http://www.bom.gov.au/jsp/ncc/cdio/weatherData/av?p_display_type=dailyDataFile&amp;p_nccObsCode=122&amp;p_stn_num=85096&amp;p_c=-1448261084&amp;p_startYear=1947" TargetMode="External"/><Relationship Id="rId388" Type="http://schemas.openxmlformats.org/officeDocument/2006/relationships/hyperlink" Target="http://www.bom.gov.au/jsp/ncc/cdio/weatherData/av?p_display_type=dailyDataFile&amp;p_nccObsCode=122&amp;p_stn_num=40043&amp;p_c=-320912463&amp;p_startYear=1947" TargetMode="External"/><Relationship Id="rId389" Type="http://schemas.openxmlformats.org/officeDocument/2006/relationships/hyperlink" Target="http://www.bom.gov.au/jsp/ncc/cdio/weatherData/av?p_display_type=dailyDataFile&amp;p_nccObsCode=122&amp;p_stn_num=200283&amp;p_c=-8022649444&amp;p_startYear=1947" TargetMode="External"/><Relationship Id="rId390" Type="http://schemas.openxmlformats.org/officeDocument/2006/relationships/hyperlink" Target="http://www.bom.gov.au/jsp/ncc/cdio/weatherData/av?p_display_type=dailyDataFile&amp;p_nccObsCode=122&amp;p_stn_num=9518&amp;p_c=-18328599&amp;p_startYear=1947" TargetMode="External"/><Relationship Id="rId391" Type="http://schemas.openxmlformats.org/officeDocument/2006/relationships/hyperlink" Target="http://www.bom.gov.au/jsp/ncc/cdio/weatherData/av?p_display_type=dailyDataFile&amp;p_nccObsCode=122&amp;p_stn_num=92045&amp;p_c=-1694512075&amp;p_startYear=1947" TargetMode="External"/><Relationship Id="rId392" Type="http://schemas.openxmlformats.org/officeDocument/2006/relationships/hyperlink" Target="http://www.bom.gov.au/jsp/ncc/cdio/weatherData/av?p_display_type=dailyDataFile&amp;p_nccObsCode=122&amp;p_stn_num=91057&amp;p_c=-1658331792&amp;p_startYear=1947" TargetMode="External"/><Relationship Id="rId393" Type="http://schemas.openxmlformats.org/officeDocument/2006/relationships/hyperlink" Target="http://www.bom.gov.au/jsp/ncc/cdio/weatherData/av?p_display_type=dailyDataFile&amp;p_nccObsCode=122&amp;p_stn_num=069018&amp;p_c=-952846907&amp;p_startYear=1948" TargetMode="External"/><Relationship Id="rId394" Type="http://schemas.openxmlformats.org/officeDocument/2006/relationships/hyperlink" Target="http://www.bom.gov.au/jsp/ncc/cdio/weatherData/av?p_display_type=dailyDataFile&amp;p_nccObsCode=122&amp;p_stn_num=90015&amp;p_c=-1620534395&amp;p_startYear=1948" TargetMode="External"/><Relationship Id="rId395" Type="http://schemas.openxmlformats.org/officeDocument/2006/relationships/hyperlink" Target="http://www.bom.gov.au/jsp/ncc/cdio/weatherData/av?p_display_type=dailyDataFile&amp;p_nccObsCode=122&amp;p_stn_num=084016&amp;p_c=-1411732361&amp;p_startYear=1948" TargetMode="External"/><Relationship Id="rId396" Type="http://schemas.openxmlformats.org/officeDocument/2006/relationships/hyperlink" Target="http://www.bom.gov.au/jsp/ncc/cdio/weatherData/av?p_display_type=dailyDataFile&amp;p_nccObsCode=122&amp;p_stn_num=85096&amp;p_c=-1448261084&amp;p_startYear=1948" TargetMode="External"/><Relationship Id="rId397" Type="http://schemas.openxmlformats.org/officeDocument/2006/relationships/hyperlink" Target="http://www.bom.gov.au/jsp/ncc/cdio/weatherData/av?p_display_type=dailyDataFile&amp;p_nccObsCode=122&amp;p_stn_num=40043&amp;p_c=-320912463&amp;p_startYear=1948" TargetMode="External"/><Relationship Id="rId398" Type="http://schemas.openxmlformats.org/officeDocument/2006/relationships/hyperlink" Target="http://www.bom.gov.au/jsp/ncc/cdio/weatherData/av?p_display_type=dailyDataFile&amp;p_nccObsCode=122&amp;p_stn_num=200283&amp;p_c=-8022649444&amp;p_startYear=1948" TargetMode="External"/><Relationship Id="rId399" Type="http://schemas.openxmlformats.org/officeDocument/2006/relationships/hyperlink" Target="http://www.bom.gov.au/jsp/ncc/cdio/weatherData/av?p_display_type=dailyDataFile&amp;p_nccObsCode=122&amp;p_stn_num=9518&amp;p_c=-18328599&amp;p_startYear=1948" TargetMode="External"/><Relationship Id="rId400" Type="http://schemas.openxmlformats.org/officeDocument/2006/relationships/hyperlink" Target="http://www.bom.gov.au/jsp/ncc/cdio/weatherData/av?p_display_type=dailyDataFile&amp;p_nccObsCode=122&amp;p_stn_num=92045&amp;p_c=-1694512075&amp;p_startYear=1948" TargetMode="External"/><Relationship Id="rId401" Type="http://schemas.openxmlformats.org/officeDocument/2006/relationships/hyperlink" Target="http://www.bom.gov.au/jsp/ncc/cdio/weatherData/av?p_display_type=dailyDataFile&amp;p_nccObsCode=122&amp;p_stn_num=91057&amp;p_c=-1658331792&amp;p_startYear=1948" TargetMode="External"/><Relationship Id="rId402" Type="http://schemas.openxmlformats.org/officeDocument/2006/relationships/hyperlink" Target="http://www.bom.gov.au/jsp/ncc/cdio/weatherData/av?p_display_type=dailyDataFile&amp;p_nccObsCode=122&amp;p_stn_num=069018&amp;p_c=-952846907&amp;p_startYear=1949" TargetMode="External"/><Relationship Id="rId403" Type="http://schemas.openxmlformats.org/officeDocument/2006/relationships/hyperlink" Target="http://www.bom.gov.au/jsp/ncc/cdio/weatherData/av?p_display_type=dailyDataFile&amp;p_nccObsCode=122&amp;p_stn_num=90015&amp;p_c=-1620534395&amp;p_startYear=1949" TargetMode="External"/><Relationship Id="rId404" Type="http://schemas.openxmlformats.org/officeDocument/2006/relationships/hyperlink" Target="http://www.bom.gov.au/jsp/ncc/cdio/weatherData/av?p_display_type=dailyDataFile&amp;p_nccObsCode=122&amp;p_stn_num=084016&amp;p_c=-1411732361&amp;p_startYear=1949" TargetMode="External"/><Relationship Id="rId405" Type="http://schemas.openxmlformats.org/officeDocument/2006/relationships/hyperlink" Target="http://www.bom.gov.au/jsp/ncc/cdio/weatherData/av?p_display_type=dailyDataFile&amp;p_nccObsCode=122&amp;p_stn_num=85096&amp;p_c=-1448261084&amp;p_startYear=1949" TargetMode="External"/><Relationship Id="rId406" Type="http://schemas.openxmlformats.org/officeDocument/2006/relationships/hyperlink" Target="http://www.bom.gov.au/jsp/ncc/cdio/weatherData/av?p_display_type=dailyDataFile&amp;p_nccObsCode=122&amp;p_stn_num=40043&amp;p_c=-320912463&amp;p_startYear=1949" TargetMode="External"/><Relationship Id="rId407" Type="http://schemas.openxmlformats.org/officeDocument/2006/relationships/hyperlink" Target="http://www.bom.gov.au/jsp/ncc/cdio/weatherData/av?p_display_type=dailyDataFile&amp;p_nccObsCode=122&amp;p_stn_num=200283&amp;p_c=-8022649444&amp;p_startYear=1949" TargetMode="External"/><Relationship Id="rId408" Type="http://schemas.openxmlformats.org/officeDocument/2006/relationships/hyperlink" Target="http://www.bom.gov.au/jsp/ncc/cdio/weatherData/av?p_display_type=dailyDataFile&amp;p_nccObsCode=122&amp;p_stn_num=9518&amp;p_c=-18328599&amp;p_startYear=1949" TargetMode="External"/><Relationship Id="rId409" Type="http://schemas.openxmlformats.org/officeDocument/2006/relationships/hyperlink" Target="http://www.bom.gov.au/jsp/ncc/cdio/weatherData/av?p_display_type=dailyDataFile&amp;p_nccObsCode=122&amp;p_stn_num=92045&amp;p_c=-1694512075&amp;p_startYear=1949" TargetMode="External"/><Relationship Id="rId410" Type="http://schemas.openxmlformats.org/officeDocument/2006/relationships/hyperlink" Target="http://www.bom.gov.au/jsp/ncc/cdio/weatherData/av?p_display_type=dailyDataFile&amp;p_nccObsCode=122&amp;p_stn_num=91057&amp;p_c=-1658331792&amp;p_startYear=1949" TargetMode="External"/><Relationship Id="rId411" Type="http://schemas.openxmlformats.org/officeDocument/2006/relationships/hyperlink" Target="http://www.bom.gov.au/jsp/ncc/cdio/weatherData/av?p_display_type=dailyDataFile&amp;p_nccObsCode=122&amp;p_stn_num=069018&amp;p_c=-952846907&amp;p_startYear=1950" TargetMode="External"/><Relationship Id="rId412" Type="http://schemas.openxmlformats.org/officeDocument/2006/relationships/hyperlink" Target="http://www.bom.gov.au/jsp/ncc/cdio/weatherData/av?p_display_type=dailyDataFile&amp;p_nccObsCode=122&amp;p_stn_num=90015&amp;p_c=-1620534395&amp;p_startYear=1950" TargetMode="External"/><Relationship Id="rId413" Type="http://schemas.openxmlformats.org/officeDocument/2006/relationships/hyperlink" Target="http://www.bom.gov.au/jsp/ncc/cdio/weatherData/av?p_display_type=dailyDataFile&amp;p_nccObsCode=122&amp;p_stn_num=084016&amp;p_c=-1411732361&amp;p_startYear=1950" TargetMode="External"/><Relationship Id="rId414" Type="http://schemas.openxmlformats.org/officeDocument/2006/relationships/hyperlink" Target="http://www.bom.gov.au/jsp/ncc/cdio/weatherData/av?p_display_type=dailyDataFile&amp;p_nccObsCode=122&amp;p_stn_num=85096&amp;p_c=-1448261084&amp;p_startYear=1950" TargetMode="External"/><Relationship Id="rId415" Type="http://schemas.openxmlformats.org/officeDocument/2006/relationships/hyperlink" Target="http://www.bom.gov.au/jsp/ncc/cdio/weatherData/av?p_display_type=dailyDataFile&amp;p_nccObsCode=122&amp;p_stn_num=40043&amp;p_c=-320912463&amp;p_startYear=1950" TargetMode="External"/><Relationship Id="rId416" Type="http://schemas.openxmlformats.org/officeDocument/2006/relationships/hyperlink" Target="http://www.bom.gov.au/jsp/ncc/cdio/weatherData/av?p_display_type=dailyDataFile&amp;p_nccObsCode=122&amp;p_stn_num=200283&amp;p_c=-8022649444&amp;p_startYear=1950" TargetMode="External"/><Relationship Id="rId417" Type="http://schemas.openxmlformats.org/officeDocument/2006/relationships/hyperlink" Target="http://www.bom.gov.au/jsp/ncc/cdio/weatherData/av?p_display_type=dailyDataFile&amp;p_nccObsCode=122&amp;p_stn_num=9518&amp;p_c=-18328599&amp;p_startYear=1950" TargetMode="External"/><Relationship Id="rId418" Type="http://schemas.openxmlformats.org/officeDocument/2006/relationships/hyperlink" Target="http://www.bom.gov.au/jsp/ncc/cdio/weatherData/av?p_display_type=dailyDataFile&amp;p_nccObsCode=122&amp;p_stn_num=92045&amp;p_c=-1694512075&amp;p_startYear=1950" TargetMode="External"/><Relationship Id="rId419" Type="http://schemas.openxmlformats.org/officeDocument/2006/relationships/hyperlink" Target="http://www.bom.gov.au/jsp/ncc/cdio/weatherData/av?p_display_type=dailyDataFile&amp;p_nccObsCode=122&amp;p_stn_num=91057&amp;p_c=-1658331792&amp;p_startYear=1950" TargetMode="External"/><Relationship Id="rId420" Type="http://schemas.openxmlformats.org/officeDocument/2006/relationships/hyperlink" Target="http://www.bom.gov.au/jsp/ncc/cdio/weatherData/av?p_display_type=dailyDataFile&amp;p_nccObsCode=122&amp;p_stn_num=069018&amp;p_c=-952846907&amp;p_startYear=1951" TargetMode="External"/><Relationship Id="rId421" Type="http://schemas.openxmlformats.org/officeDocument/2006/relationships/hyperlink" Target="http://www.bom.gov.au/jsp/ncc/cdio/weatherData/av?p_display_type=dailyDataFile&amp;p_nccObsCode=122&amp;p_stn_num=90015&amp;p_c=-1620534395&amp;p_startYear=1951" TargetMode="External"/><Relationship Id="rId422" Type="http://schemas.openxmlformats.org/officeDocument/2006/relationships/hyperlink" Target="http://www.bom.gov.au/jsp/ncc/cdio/weatherData/av?p_display_type=dailyDataFile&amp;p_nccObsCode=122&amp;p_stn_num=084016&amp;p_c=-1411732361&amp;p_startYear=1951" TargetMode="External"/><Relationship Id="rId423" Type="http://schemas.openxmlformats.org/officeDocument/2006/relationships/hyperlink" Target="http://www.bom.gov.au/jsp/ncc/cdio/weatherData/av?p_display_type=dailyDataFile&amp;p_nccObsCode=122&amp;p_stn_num=85096&amp;p_c=-1448261084&amp;p_startYear=1951" TargetMode="External"/><Relationship Id="rId424" Type="http://schemas.openxmlformats.org/officeDocument/2006/relationships/hyperlink" Target="http://www.bom.gov.au/jsp/ncc/cdio/weatherData/av?p_display_type=dailyDataFile&amp;p_nccObsCode=122&amp;p_stn_num=40043&amp;p_c=-320912463&amp;p_startYear=1951" TargetMode="External"/><Relationship Id="rId425" Type="http://schemas.openxmlformats.org/officeDocument/2006/relationships/hyperlink" Target="http://www.bom.gov.au/jsp/ncc/cdio/weatherData/av?p_display_type=dailyDataFile&amp;p_nccObsCode=122&amp;p_stn_num=200283&amp;p_c=-8022649444&amp;p_startYear=1951" TargetMode="External"/><Relationship Id="rId426" Type="http://schemas.openxmlformats.org/officeDocument/2006/relationships/hyperlink" Target="http://www.bom.gov.au/jsp/ncc/cdio/weatherData/av?p_display_type=dailyDataFile&amp;p_nccObsCode=122&amp;p_stn_num=9518&amp;p_c=-18328599&amp;p_startYear=1951" TargetMode="External"/><Relationship Id="rId427" Type="http://schemas.openxmlformats.org/officeDocument/2006/relationships/hyperlink" Target="http://www.bom.gov.au/jsp/ncc/cdio/weatherData/av?p_display_type=dailyDataFile&amp;p_nccObsCode=122&amp;p_stn_num=92045&amp;p_c=-1694512075&amp;p_startYear=1951" TargetMode="External"/><Relationship Id="rId428" Type="http://schemas.openxmlformats.org/officeDocument/2006/relationships/hyperlink" Target="http://www.bom.gov.au/jsp/ncc/cdio/weatherData/av?p_display_type=dailyDataFile&amp;p_nccObsCode=122&amp;p_stn_num=91057&amp;p_c=-1658331792&amp;p_startYear=1951" TargetMode="External"/><Relationship Id="rId429" Type="http://schemas.openxmlformats.org/officeDocument/2006/relationships/hyperlink" Target="http://www.bom.gov.au/jsp/ncc/cdio/weatherData/av?p_display_type=dailyDataFile&amp;p_nccObsCode=122&amp;p_stn_num=069018&amp;p_c=-952846907&amp;p_startYear=1952" TargetMode="External"/><Relationship Id="rId430" Type="http://schemas.openxmlformats.org/officeDocument/2006/relationships/hyperlink" Target="http://www.bom.gov.au/jsp/ncc/cdio/weatherData/av?p_display_type=dailyDataFile&amp;p_nccObsCode=122&amp;p_stn_num=90015&amp;p_c=-1620534395&amp;p_startYear=1952" TargetMode="External"/><Relationship Id="rId431" Type="http://schemas.openxmlformats.org/officeDocument/2006/relationships/hyperlink" Target="http://www.bom.gov.au/jsp/ncc/cdio/weatherData/av?p_display_type=dailyDataFile&amp;p_nccObsCode=122&amp;p_stn_num=084016&amp;p_c=-1411732361&amp;p_startYear=1952" TargetMode="External"/><Relationship Id="rId432" Type="http://schemas.openxmlformats.org/officeDocument/2006/relationships/hyperlink" Target="http://www.bom.gov.au/jsp/ncc/cdio/weatherData/av?p_display_type=dailyDataFile&amp;p_nccObsCode=122&amp;p_stn_num=85096&amp;p_c=-1448261084&amp;p_startYear=1952" TargetMode="External"/><Relationship Id="rId433" Type="http://schemas.openxmlformats.org/officeDocument/2006/relationships/hyperlink" Target="http://www.bom.gov.au/jsp/ncc/cdio/weatherData/av?p_display_type=dailyDataFile&amp;p_nccObsCode=122&amp;p_stn_num=40043&amp;p_c=-320912463&amp;p_startYear=1952" TargetMode="External"/><Relationship Id="rId434" Type="http://schemas.openxmlformats.org/officeDocument/2006/relationships/hyperlink" Target="http://www.bom.gov.au/jsp/ncc/cdio/weatherData/av?p_display_type=dailyDataFile&amp;p_nccObsCode=122&amp;p_stn_num=200283&amp;p_c=-8022649444&amp;p_startYear=1952" TargetMode="External"/><Relationship Id="rId435" Type="http://schemas.openxmlformats.org/officeDocument/2006/relationships/hyperlink" Target="http://www.bom.gov.au/jsp/ncc/cdio/weatherData/av?p_display_type=dailyDataFile&amp;p_nccObsCode=122&amp;p_stn_num=9518&amp;p_c=-18328599&amp;p_startYear=1952" TargetMode="External"/><Relationship Id="rId436" Type="http://schemas.openxmlformats.org/officeDocument/2006/relationships/hyperlink" Target="http://www.bom.gov.au/jsp/ncc/cdio/weatherData/av?p_display_type=dailyDataFile&amp;p_nccObsCode=122&amp;p_stn_num=92045&amp;p_c=-1694512075&amp;p_startYear=1952" TargetMode="External"/><Relationship Id="rId437" Type="http://schemas.openxmlformats.org/officeDocument/2006/relationships/hyperlink" Target="http://www.bom.gov.au/jsp/ncc/cdio/weatherData/av?p_display_type=dailyDataFile&amp;p_nccObsCode=122&amp;p_stn_num=91057&amp;p_c=-1658331792&amp;p_startYear=1952" TargetMode="External"/><Relationship Id="rId438" Type="http://schemas.openxmlformats.org/officeDocument/2006/relationships/hyperlink" Target="http://www.bom.gov.au/jsp/ncc/cdio/weatherData/av?p_display_type=dailyDataFile&amp;p_nccObsCode=122&amp;p_stn_num=069018&amp;p_c=-952846907&amp;p_startYear=1953" TargetMode="External"/><Relationship Id="rId439" Type="http://schemas.openxmlformats.org/officeDocument/2006/relationships/hyperlink" Target="http://www.bom.gov.au/jsp/ncc/cdio/weatherData/av?p_display_type=dailyDataFile&amp;p_nccObsCode=122&amp;p_stn_num=90015&amp;p_c=-1620534395&amp;p_startYear=1953" TargetMode="External"/><Relationship Id="rId440" Type="http://schemas.openxmlformats.org/officeDocument/2006/relationships/hyperlink" Target="http://www.bom.gov.au/jsp/ncc/cdio/weatherData/av?p_display_type=dailyDataFile&amp;p_nccObsCode=122&amp;p_stn_num=084016&amp;p_c=-1411732361&amp;p_startYear=1953" TargetMode="External"/><Relationship Id="rId441" Type="http://schemas.openxmlformats.org/officeDocument/2006/relationships/hyperlink" Target="http://www.bom.gov.au/jsp/ncc/cdio/weatherData/av?p_display_type=dailyDataFile&amp;p_nccObsCode=122&amp;p_stn_num=85096&amp;p_c=-1448261084&amp;p_startYear=1953" TargetMode="External"/><Relationship Id="rId442" Type="http://schemas.openxmlformats.org/officeDocument/2006/relationships/hyperlink" Target="http://www.bom.gov.au/jsp/ncc/cdio/weatherData/av?p_display_type=dailyDataFile&amp;p_nccObsCode=122&amp;p_stn_num=40043&amp;p_c=-320912463&amp;p_startYear=1953" TargetMode="External"/><Relationship Id="rId443" Type="http://schemas.openxmlformats.org/officeDocument/2006/relationships/hyperlink" Target="http://www.bom.gov.au/jsp/ncc/cdio/weatherData/av?p_display_type=dailyDataFile&amp;p_nccObsCode=122&amp;p_stn_num=200283&amp;p_c=-8022649444&amp;p_startYear=1953" TargetMode="External"/><Relationship Id="rId444" Type="http://schemas.openxmlformats.org/officeDocument/2006/relationships/hyperlink" Target="http://www.bom.gov.au/jsp/ncc/cdio/weatherData/av?p_display_type=dailyDataFile&amp;p_nccObsCode=122&amp;p_stn_num=9518&amp;p_c=-18328599&amp;p_startYear=1953" TargetMode="External"/><Relationship Id="rId445" Type="http://schemas.openxmlformats.org/officeDocument/2006/relationships/hyperlink" Target="http://www.bom.gov.au/jsp/ncc/cdio/weatherData/av?p_display_type=dailyDataFile&amp;p_nccObsCode=122&amp;p_stn_num=92045&amp;p_c=-1694512075&amp;p_startYear=1953" TargetMode="External"/><Relationship Id="rId446" Type="http://schemas.openxmlformats.org/officeDocument/2006/relationships/hyperlink" Target="http://www.bom.gov.au/jsp/ncc/cdio/weatherData/av?p_display_type=dailyDataFile&amp;p_nccObsCode=122&amp;p_stn_num=91057&amp;p_c=-1658331792&amp;p_startYear=1953" TargetMode="External"/><Relationship Id="rId447" Type="http://schemas.openxmlformats.org/officeDocument/2006/relationships/hyperlink" Target="http://www.bom.gov.au/jsp/ncc/cdio/weatherData/av?p_display_type=dailyDataFile&amp;p_nccObsCode=122&amp;p_stn_num=069018&amp;p_c=-952846907&amp;p_startYear=1954" TargetMode="External"/><Relationship Id="rId448" Type="http://schemas.openxmlformats.org/officeDocument/2006/relationships/hyperlink" Target="http://www.bom.gov.au/jsp/ncc/cdio/weatherData/av?p_display_type=dailyDataFile&amp;p_nccObsCode=122&amp;p_stn_num=90015&amp;p_c=-1620534395&amp;p_startYear=1954" TargetMode="External"/><Relationship Id="rId449" Type="http://schemas.openxmlformats.org/officeDocument/2006/relationships/hyperlink" Target="http://www.bom.gov.au/jsp/ncc/cdio/weatherData/av?p_display_type=dailyDataFile&amp;p_nccObsCode=122&amp;p_stn_num=084016&amp;p_c=-1411732361&amp;p_startYear=1954" TargetMode="External"/><Relationship Id="rId450" Type="http://schemas.openxmlformats.org/officeDocument/2006/relationships/hyperlink" Target="http://www.bom.gov.au/jsp/ncc/cdio/weatherData/av?p_display_type=dailyDataFile&amp;p_nccObsCode=122&amp;p_stn_num=85096&amp;p_c=-1448261084&amp;p_startYear=1954" TargetMode="External"/><Relationship Id="rId451" Type="http://schemas.openxmlformats.org/officeDocument/2006/relationships/hyperlink" Target="http://www.bom.gov.au/jsp/ncc/cdio/weatherData/av?p_display_type=dailyDataFile&amp;p_nccObsCode=122&amp;p_stn_num=40043&amp;p_c=-320912463&amp;p_startYear=1954" TargetMode="External"/><Relationship Id="rId452" Type="http://schemas.openxmlformats.org/officeDocument/2006/relationships/hyperlink" Target="http://www.bom.gov.au/jsp/ncc/cdio/weatherData/av?p_display_type=dailyDataFile&amp;p_nccObsCode=122&amp;p_stn_num=200283&amp;p_c=-8022649444&amp;p_startYear=1954" TargetMode="External"/><Relationship Id="rId453" Type="http://schemas.openxmlformats.org/officeDocument/2006/relationships/hyperlink" Target="http://www.bom.gov.au/jsp/ncc/cdio/weatherData/av?p_display_type=dailyDataFile&amp;p_nccObsCode=122&amp;p_stn_num=9518&amp;p_c=-18328599&amp;p_startYear=1954" TargetMode="External"/><Relationship Id="rId454" Type="http://schemas.openxmlformats.org/officeDocument/2006/relationships/hyperlink" Target="http://www.bom.gov.au/jsp/ncc/cdio/weatherData/av?p_display_type=dailyDataFile&amp;p_nccObsCode=122&amp;p_stn_num=92045&amp;p_c=-1694512075&amp;p_startYear=1954" TargetMode="External"/><Relationship Id="rId455" Type="http://schemas.openxmlformats.org/officeDocument/2006/relationships/hyperlink" Target="http://www.bom.gov.au/jsp/ncc/cdio/weatherData/av?p_display_type=dailyDataFile&amp;p_nccObsCode=122&amp;p_stn_num=91057&amp;p_c=-1658331792&amp;p_startYear=1954" TargetMode="External"/><Relationship Id="rId456" Type="http://schemas.openxmlformats.org/officeDocument/2006/relationships/hyperlink" Target="http://www.bom.gov.au/jsp/ncc/cdio/weatherData/av?p_display_type=dailyDataFile&amp;p_nccObsCode=122&amp;p_stn_num=069018&amp;p_c=-952846907&amp;p_startYear=1955" TargetMode="External"/><Relationship Id="rId457" Type="http://schemas.openxmlformats.org/officeDocument/2006/relationships/hyperlink" Target="http://www.bom.gov.au/jsp/ncc/cdio/weatherData/av?p_display_type=dailyDataFile&amp;p_nccObsCode=122&amp;p_stn_num=90015&amp;p_c=-1620534395&amp;p_startYear=1955" TargetMode="External"/><Relationship Id="rId458" Type="http://schemas.openxmlformats.org/officeDocument/2006/relationships/hyperlink" Target="http://www.bom.gov.au/jsp/ncc/cdio/weatherData/av?p_display_type=dailyDataFile&amp;p_nccObsCode=122&amp;p_stn_num=084016&amp;p_c=-1411732361&amp;p_startYear=1955" TargetMode="External"/><Relationship Id="rId459" Type="http://schemas.openxmlformats.org/officeDocument/2006/relationships/hyperlink" Target="http://www.bom.gov.au/jsp/ncc/cdio/weatherData/av?p_display_type=dailyDataFile&amp;p_nccObsCode=122&amp;p_stn_num=85096&amp;p_c=-1448261084&amp;p_startYear=1955" TargetMode="External"/><Relationship Id="rId460" Type="http://schemas.openxmlformats.org/officeDocument/2006/relationships/hyperlink" Target="http://www.bom.gov.au/jsp/ncc/cdio/weatherData/av?p_display_type=dailyDataFile&amp;p_nccObsCode=122&amp;p_stn_num=40043&amp;p_c=-320912463&amp;p_startYear=1955" TargetMode="External"/><Relationship Id="rId461" Type="http://schemas.openxmlformats.org/officeDocument/2006/relationships/hyperlink" Target="http://www.bom.gov.au/jsp/ncc/cdio/weatherData/av?p_display_type=dailyDataFile&amp;p_nccObsCode=122&amp;p_stn_num=200283&amp;p_c=-8022649444&amp;p_startYear=1955" TargetMode="External"/><Relationship Id="rId462" Type="http://schemas.openxmlformats.org/officeDocument/2006/relationships/hyperlink" Target="http://www.bom.gov.au/jsp/ncc/cdio/weatherData/av?p_display_type=dailyDataFile&amp;p_nccObsCode=122&amp;p_stn_num=9518&amp;p_c=-18328599&amp;p_startYear=1955" TargetMode="External"/><Relationship Id="rId463" Type="http://schemas.openxmlformats.org/officeDocument/2006/relationships/hyperlink" Target="http://www.bom.gov.au/jsp/ncc/cdio/weatherData/av?p_display_type=dailyDataFile&amp;p_nccObsCode=122&amp;p_stn_num=92045&amp;p_c=-1694512075&amp;p_startYear=1955" TargetMode="External"/><Relationship Id="rId464" Type="http://schemas.openxmlformats.org/officeDocument/2006/relationships/hyperlink" Target="http://www.bom.gov.au/jsp/ncc/cdio/weatherData/av?p_display_type=dailyDataFile&amp;p_nccObsCode=122&amp;p_stn_num=91057&amp;p_c=-1658331792&amp;p_startYear=1955" TargetMode="External"/><Relationship Id="rId465" Type="http://schemas.openxmlformats.org/officeDocument/2006/relationships/hyperlink" Target="http://www.bom.gov.au/jsp/ncc/cdio/weatherData/av?p_display_type=dailyDataFile&amp;p_nccObsCode=122&amp;p_stn_num=069018&amp;p_c=-952846907&amp;p_startYear=1956" TargetMode="External"/><Relationship Id="rId466" Type="http://schemas.openxmlformats.org/officeDocument/2006/relationships/hyperlink" Target="http://www.bom.gov.au/jsp/ncc/cdio/weatherData/av?p_display_type=dailyDataFile&amp;p_nccObsCode=122&amp;p_stn_num=90015&amp;p_c=-1620534395&amp;p_startYear=1956" TargetMode="External"/><Relationship Id="rId467" Type="http://schemas.openxmlformats.org/officeDocument/2006/relationships/hyperlink" Target="http://www.bom.gov.au/jsp/ncc/cdio/weatherData/av?p_display_type=dailyDataFile&amp;p_nccObsCode=122&amp;p_stn_num=084016&amp;p_c=-1411732361&amp;p_startYear=1956" TargetMode="External"/><Relationship Id="rId468" Type="http://schemas.openxmlformats.org/officeDocument/2006/relationships/hyperlink" Target="http://www.bom.gov.au/jsp/ncc/cdio/weatherData/av?p_display_type=dailyDataFile&amp;p_nccObsCode=122&amp;p_stn_num=85096&amp;p_c=-1448261084&amp;p_startYear=1956" TargetMode="External"/><Relationship Id="rId469" Type="http://schemas.openxmlformats.org/officeDocument/2006/relationships/hyperlink" Target="http://www.bom.gov.au/jsp/ncc/cdio/weatherData/av?p_display_type=dailyDataFile&amp;p_nccObsCode=122&amp;p_stn_num=40043&amp;p_c=-320912463&amp;p_startYear=1956" TargetMode="External"/><Relationship Id="rId470" Type="http://schemas.openxmlformats.org/officeDocument/2006/relationships/hyperlink" Target="http://www.bom.gov.au/jsp/ncc/cdio/weatherData/av?p_display_type=dailyDataFile&amp;p_nccObsCode=122&amp;p_stn_num=200283&amp;p_c=-8022649444&amp;p_startYear=1956" TargetMode="External"/><Relationship Id="rId471" Type="http://schemas.openxmlformats.org/officeDocument/2006/relationships/hyperlink" Target="http://www.bom.gov.au/jsp/ncc/cdio/weatherData/av?p_display_type=dailyDataFile&amp;p_nccObsCode=122&amp;p_stn_num=9518&amp;p_c=-18328599&amp;p_startYear=1956" TargetMode="External"/><Relationship Id="rId472" Type="http://schemas.openxmlformats.org/officeDocument/2006/relationships/hyperlink" Target="http://www.bom.gov.au/jsp/ncc/cdio/weatherData/av?p_display_type=dailyDataFile&amp;p_nccObsCode=122&amp;p_stn_num=92045&amp;p_c=-1694512075&amp;p_startYear=1956" TargetMode="External"/><Relationship Id="rId473" Type="http://schemas.openxmlformats.org/officeDocument/2006/relationships/hyperlink" Target="http://www.bom.gov.au/jsp/ncc/cdio/weatherData/av?p_display_type=dailyDataFile&amp;p_nccObsCode=122&amp;p_stn_num=91057&amp;p_c=-1658331792&amp;p_startYear=1956" TargetMode="External"/><Relationship Id="rId474" Type="http://schemas.openxmlformats.org/officeDocument/2006/relationships/hyperlink" Target="http://www.bom.gov.au/jsp/ncc/cdio/weatherData/av?p_display_type=dailyDataFile&amp;p_nccObsCode=122&amp;p_stn_num=069018&amp;p_c=-952846907&amp;p_startYear=1957" TargetMode="External"/><Relationship Id="rId475" Type="http://schemas.openxmlformats.org/officeDocument/2006/relationships/hyperlink" Target="http://www.bom.gov.au/jsp/ncc/cdio/weatherData/av?p_display_type=dailyDataFile&amp;p_nccObsCode=122&amp;p_stn_num=061055&amp;p_c=-745692648&amp;p_startYear=1957" TargetMode="External"/><Relationship Id="rId476" Type="http://schemas.openxmlformats.org/officeDocument/2006/relationships/hyperlink" Target="http://www.bom.gov.au/jsp/ncc/cdio/weatherData/av?p_display_type=dailyDataFile&amp;p_nccObsCode=122&amp;p_stn_num=90015&amp;p_c=-1620534395&amp;p_startYear=1957" TargetMode="External"/><Relationship Id="rId477" Type="http://schemas.openxmlformats.org/officeDocument/2006/relationships/hyperlink" Target="http://www.bom.gov.au/jsp/ncc/cdio/weatherData/av?p_display_type=dailyDataFile&amp;p_nccObsCode=122&amp;p_stn_num=084016&amp;p_c=-1411732361&amp;p_startYear=1957" TargetMode="External"/><Relationship Id="rId478" Type="http://schemas.openxmlformats.org/officeDocument/2006/relationships/hyperlink" Target="http://www.bom.gov.au/jsp/ncc/cdio/weatherData/av?p_display_type=dailyDataFile&amp;p_nccObsCode=122&amp;p_stn_num=85096&amp;p_c=-1448261084&amp;p_startYear=1957" TargetMode="External"/><Relationship Id="rId479" Type="http://schemas.openxmlformats.org/officeDocument/2006/relationships/hyperlink" Target="http://www.bom.gov.au/jsp/ncc/cdio/weatherData/av?p_display_type=dailyDataFile&amp;p_nccObsCode=122&amp;p_stn_num=40043&amp;p_c=-320912463&amp;p_startYear=1957" TargetMode="External"/><Relationship Id="rId480" Type="http://schemas.openxmlformats.org/officeDocument/2006/relationships/hyperlink" Target="http://www.bom.gov.au/jsp/ncc/cdio/weatherData/av?p_display_type=dailyDataFile&amp;p_nccObsCode=122&amp;p_stn_num=39085&amp;p_c=-305520859&amp;p_startYear=1957" TargetMode="External"/><Relationship Id="rId481" Type="http://schemas.openxmlformats.org/officeDocument/2006/relationships/hyperlink" Target="http://www.bom.gov.au/jsp/ncc/cdio/weatherData/av?p_display_type=dailyDataFile&amp;p_nccObsCode=122&amp;p_stn_num=200283&amp;p_c=-8022649444&amp;p_startYear=1957" TargetMode="External"/><Relationship Id="rId482" Type="http://schemas.openxmlformats.org/officeDocument/2006/relationships/hyperlink" Target="http://www.bom.gov.au/jsp/ncc/cdio/weatherData/av?p_display_type=dailyDataFile&amp;p_nccObsCode=122&amp;p_stn_num=022807&amp;p_c=-104091603&amp;p_startYear=1957" TargetMode="External"/><Relationship Id="rId483" Type="http://schemas.openxmlformats.org/officeDocument/2006/relationships/hyperlink" Target="http://www.bom.gov.au/jsp/ncc/cdio/weatherData/av?p_display_type=dailyDataFile&amp;p_nccObsCode=122&amp;p_stn_num=9519&amp;p_c=-18332406&amp;p_startYear=1957" TargetMode="External"/><Relationship Id="rId484" Type="http://schemas.openxmlformats.org/officeDocument/2006/relationships/hyperlink" Target="http://www.bom.gov.au/jsp/ncc/cdio/weatherData/av?p_display_type=dailyDataFile&amp;p_nccObsCode=122&amp;p_stn_num=9518&amp;p_c=-18328599&amp;p_startYear=1957" TargetMode="External"/><Relationship Id="rId485" Type="http://schemas.openxmlformats.org/officeDocument/2006/relationships/hyperlink" Target="http://www.bom.gov.au/jsp/ncc/cdio/weatherData/av?p_display_type=dailyDataFile&amp;p_nccObsCode=122&amp;p_stn_num=97000&amp;p_c=-1881855670&amp;p_startYear=1957" TargetMode="External"/><Relationship Id="rId486" Type="http://schemas.openxmlformats.org/officeDocument/2006/relationships/hyperlink" Target="http://www.bom.gov.au/jsp/ncc/cdio/weatherData/av?p_display_type=dailyDataFile&amp;p_nccObsCode=122&amp;p_stn_num=98001&amp;p_c=-1920894871&amp;p_startYear=1957" TargetMode="External"/><Relationship Id="rId487" Type="http://schemas.openxmlformats.org/officeDocument/2006/relationships/hyperlink" Target="http://www.bom.gov.au/jsp/ncc/cdio/weatherData/av?p_display_type=dailyDataFile&amp;p_nccObsCode=122&amp;p_stn_num=92045&amp;p_c=-1694512075&amp;p_startYear=1957" TargetMode="External"/><Relationship Id="rId488" Type="http://schemas.openxmlformats.org/officeDocument/2006/relationships/hyperlink" Target="http://www.bom.gov.au/jsp/ncc/cdio/weatherData/av?p_display_type=dailyDataFile&amp;p_nccObsCode=122&amp;p_stn_num=91057&amp;p_c=-1658331792&amp;p_startYear=1957" TargetMode="External"/><Relationship Id="rId489" Type="http://schemas.openxmlformats.org/officeDocument/2006/relationships/hyperlink" Target="http://www.bom.gov.au/jsp/ncc/cdio/weatherData/av?p_display_type=dailyDataFile&amp;p_nccObsCode=122&amp;p_stn_num=069018&amp;p_c=-952846907&amp;p_startYear=1958" TargetMode="External"/><Relationship Id="rId490" Type="http://schemas.openxmlformats.org/officeDocument/2006/relationships/hyperlink" Target="http://www.bom.gov.au/jsp/ncc/cdio/weatherData/av?p_display_type=dailyDataFile&amp;p_nccObsCode=122&amp;p_stn_num=061055&amp;p_c=-745692648&amp;p_startYear=1958" TargetMode="External"/><Relationship Id="rId491" Type="http://schemas.openxmlformats.org/officeDocument/2006/relationships/hyperlink" Target="http://www.bom.gov.au/jsp/ncc/cdio/weatherData/av?p_display_type=dailyDataFile&amp;p_nccObsCode=122&amp;p_stn_num=90015&amp;p_c=-1620534395&amp;p_startYear=1958" TargetMode="External"/><Relationship Id="rId492" Type="http://schemas.openxmlformats.org/officeDocument/2006/relationships/hyperlink" Target="http://www.bom.gov.au/jsp/ncc/cdio/weatherData/av?p_display_type=dailyDataFile&amp;p_nccObsCode=122&amp;p_stn_num=084016&amp;p_c=-1411732361&amp;p_startYear=1958" TargetMode="External"/><Relationship Id="rId493" Type="http://schemas.openxmlformats.org/officeDocument/2006/relationships/hyperlink" Target="http://www.bom.gov.au/jsp/ncc/cdio/weatherData/av?p_display_type=dailyDataFile&amp;p_nccObsCode=122&amp;p_stn_num=85096&amp;p_c=-1448261084&amp;p_startYear=1958" TargetMode="External"/><Relationship Id="rId494" Type="http://schemas.openxmlformats.org/officeDocument/2006/relationships/hyperlink" Target="http://www.bom.gov.au/jsp/ncc/cdio/weatherData/av?p_display_type=dailyDataFile&amp;p_nccObsCode=122&amp;p_stn_num=40043&amp;p_c=-320912463&amp;p_startYear=1958" TargetMode="External"/><Relationship Id="rId495" Type="http://schemas.openxmlformats.org/officeDocument/2006/relationships/hyperlink" Target="http://www.bom.gov.au/jsp/ncc/cdio/weatherData/av?p_display_type=dailyDataFile&amp;p_nccObsCode=122&amp;p_stn_num=39085&amp;p_c=-305520859&amp;p_startYear=1958" TargetMode="External"/><Relationship Id="rId496" Type="http://schemas.openxmlformats.org/officeDocument/2006/relationships/hyperlink" Target="http://www.bom.gov.au/jsp/ncc/cdio/weatherData/av?p_display_type=dailyDataFile&amp;p_nccObsCode=122&amp;p_stn_num=200283&amp;p_c=-8022649444&amp;p_startYear=1958" TargetMode="External"/><Relationship Id="rId497" Type="http://schemas.openxmlformats.org/officeDocument/2006/relationships/hyperlink" Target="http://www.bom.gov.au/jsp/ncc/cdio/weatherData/av?p_display_type=dailyDataFile&amp;p_nccObsCode=122&amp;p_stn_num=022807&amp;p_c=-104091603&amp;p_startYear=1958" TargetMode="External"/><Relationship Id="rId498" Type="http://schemas.openxmlformats.org/officeDocument/2006/relationships/hyperlink" Target="http://www.bom.gov.au/jsp/ncc/cdio/weatherData/av?p_display_type=dailyDataFile&amp;p_nccObsCode=122&amp;p_stn_num=9519&amp;p_c=-18332406&amp;p_startYear=1958" TargetMode="External"/><Relationship Id="rId499" Type="http://schemas.openxmlformats.org/officeDocument/2006/relationships/hyperlink" Target="http://www.bom.gov.au/jsp/ncc/cdio/weatherData/av?p_display_type=dailyDataFile&amp;p_nccObsCode=122&amp;p_stn_num=9518&amp;p_c=-18328599&amp;p_startYear=1958" TargetMode="External"/><Relationship Id="rId500" Type="http://schemas.openxmlformats.org/officeDocument/2006/relationships/hyperlink" Target="http://www.bom.gov.au/jsp/ncc/cdio/weatherData/av?p_display_type=dailyDataFile&amp;p_nccObsCode=122&amp;p_stn_num=97000&amp;p_c=-1881855670&amp;p_startYear=1958" TargetMode="External"/><Relationship Id="rId501" Type="http://schemas.openxmlformats.org/officeDocument/2006/relationships/hyperlink" Target="http://www.bom.gov.au/jsp/ncc/cdio/weatherData/av?p_display_type=dailyDataFile&amp;p_nccObsCode=122&amp;p_stn_num=98001&amp;p_c=-1920894871&amp;p_startYear=1958" TargetMode="External"/><Relationship Id="rId502" Type="http://schemas.openxmlformats.org/officeDocument/2006/relationships/hyperlink" Target="http://www.bom.gov.au/jsp/ncc/cdio/weatherData/av?p_display_type=dailyDataFile&amp;p_nccObsCode=122&amp;p_stn_num=91057&amp;p_c=-1658331792&amp;p_startYear=1958" TargetMode="External"/><Relationship Id="rId503" Type="http://schemas.openxmlformats.org/officeDocument/2006/relationships/hyperlink" Target="http://www.bom.gov.au/jsp/ncc/cdio/weatherData/av?p_display_type=dailyDataFile&amp;p_nccObsCode=122&amp;p_stn_num=069018&amp;p_c=-952846907&amp;p_startYear=1959" TargetMode="External"/><Relationship Id="rId504" Type="http://schemas.openxmlformats.org/officeDocument/2006/relationships/hyperlink" Target="http://www.bom.gov.au/jsp/ncc/cdio/weatherData/av?p_display_type=dailyDataFile&amp;p_nccObsCode=122&amp;p_stn_num=061055&amp;p_c=-745692648&amp;p_startYear=1959" TargetMode="External"/><Relationship Id="rId505" Type="http://schemas.openxmlformats.org/officeDocument/2006/relationships/hyperlink" Target="http://www.bom.gov.au/jsp/ncc/cdio/weatherData/av?p_display_type=dailyDataFile&amp;p_nccObsCode=122&amp;p_stn_num=90015&amp;p_c=-1620534395&amp;p_startYear=1959" TargetMode="External"/><Relationship Id="rId506" Type="http://schemas.openxmlformats.org/officeDocument/2006/relationships/hyperlink" Target="http://www.bom.gov.au/jsp/ncc/cdio/weatherData/av?p_display_type=dailyDataFile&amp;p_nccObsCode=122&amp;p_stn_num=084016&amp;p_c=-1411732361&amp;p_startYear=1959" TargetMode="External"/><Relationship Id="rId507" Type="http://schemas.openxmlformats.org/officeDocument/2006/relationships/hyperlink" Target="http://www.bom.gov.au/jsp/ncc/cdio/weatherData/av?p_display_type=dailyDataFile&amp;p_nccObsCode=122&amp;p_stn_num=85096&amp;p_c=-1448261084&amp;p_startYear=1959" TargetMode="External"/><Relationship Id="rId508" Type="http://schemas.openxmlformats.org/officeDocument/2006/relationships/hyperlink" Target="http://www.bom.gov.au/jsp/ncc/cdio/weatherData/av?p_display_type=dailyDataFile&amp;p_nccObsCode=122&amp;p_stn_num=40043&amp;p_c=-320912463&amp;p_startYear=1959" TargetMode="External"/><Relationship Id="rId509" Type="http://schemas.openxmlformats.org/officeDocument/2006/relationships/hyperlink" Target="http://www.bom.gov.au/jsp/ncc/cdio/weatherData/av?p_display_type=dailyDataFile&amp;p_nccObsCode=122&amp;p_stn_num=39085&amp;p_c=-305520859&amp;p_startYear=1959" TargetMode="External"/><Relationship Id="rId510" Type="http://schemas.openxmlformats.org/officeDocument/2006/relationships/hyperlink" Target="http://www.bom.gov.au/jsp/ncc/cdio/weatherData/av?p_display_type=dailyDataFile&amp;p_nccObsCode=122&amp;p_stn_num=200283&amp;p_c=-8022649444&amp;p_startYear=1959" TargetMode="External"/><Relationship Id="rId511" Type="http://schemas.openxmlformats.org/officeDocument/2006/relationships/hyperlink" Target="http://www.bom.gov.au/jsp/ncc/cdio/weatherData/av?p_display_type=dailyDataFile&amp;p_nccObsCode=122&amp;p_stn_num=022807&amp;p_c=-104091603&amp;p_startYear=1959" TargetMode="External"/><Relationship Id="rId512" Type="http://schemas.openxmlformats.org/officeDocument/2006/relationships/hyperlink" Target="http://www.bom.gov.au/jsp/ncc/cdio/weatherData/av?p_display_type=dailyDataFile&amp;p_nccObsCode=122&amp;p_stn_num=9519&amp;p_c=-18332406&amp;p_startYear=1959" TargetMode="External"/><Relationship Id="rId513" Type="http://schemas.openxmlformats.org/officeDocument/2006/relationships/hyperlink" Target="http://www.bom.gov.au/jsp/ncc/cdio/weatherData/av?p_display_type=dailyDataFile&amp;p_nccObsCode=122&amp;p_stn_num=9518&amp;p_c=-18328599&amp;p_startYear=1959" TargetMode="External"/><Relationship Id="rId514" Type="http://schemas.openxmlformats.org/officeDocument/2006/relationships/hyperlink" Target="http://www.bom.gov.au/jsp/ncc/cdio/weatherData/av?p_display_type=dailyDataFile&amp;p_nccObsCode=122&amp;p_stn_num=97000&amp;p_c=-1881855670&amp;p_startYear=1959" TargetMode="External"/><Relationship Id="rId515" Type="http://schemas.openxmlformats.org/officeDocument/2006/relationships/hyperlink" Target="http://www.bom.gov.au/jsp/ncc/cdio/weatherData/av?p_display_type=dailyDataFile&amp;p_nccObsCode=122&amp;p_stn_num=98001&amp;p_c=-1920894871&amp;p_startYear=1959" TargetMode="External"/><Relationship Id="rId516" Type="http://schemas.openxmlformats.org/officeDocument/2006/relationships/hyperlink" Target="http://www.bom.gov.au/jsp/ncc/cdio/weatherData/av?p_display_type=dailyDataFile&amp;p_nccObsCode=122&amp;p_stn_num=92045&amp;p_c=-1694512075&amp;p_startYear=1959" TargetMode="External"/><Relationship Id="rId517" Type="http://schemas.openxmlformats.org/officeDocument/2006/relationships/hyperlink" Target="http://www.bom.gov.au/jsp/ncc/cdio/weatherData/av?p_display_type=dailyDataFile&amp;p_nccObsCode=122&amp;p_stn_num=91057&amp;p_c=-1658331792&amp;p_startYear=1959" TargetMode="External"/><Relationship Id="rId518" Type="http://schemas.openxmlformats.org/officeDocument/2006/relationships/hyperlink" Target="http://www.bom.gov.au/jsp/ncc/cdio/weatherData/av?p_display_type=dailyDataFile&amp;p_nccObsCode=122&amp;p_stn_num=069018&amp;p_c=-952846907&amp;p_startYear=1960" TargetMode="External"/><Relationship Id="rId519" Type="http://schemas.openxmlformats.org/officeDocument/2006/relationships/hyperlink" Target="http://www.bom.gov.au/jsp/ncc/cdio/weatherData/av?p_display_type=dailyDataFile&amp;p_nccObsCode=122&amp;p_stn_num=061055&amp;p_c=-745692648&amp;p_startYear=1960" TargetMode="External"/><Relationship Id="rId520" Type="http://schemas.openxmlformats.org/officeDocument/2006/relationships/hyperlink" Target="http://www.bom.gov.au/jsp/ncc/cdio/weatherData/av?p_display_type=dailyDataFile&amp;p_nccObsCode=122&amp;p_stn_num=90015&amp;p_c=-1620534395&amp;p_startYear=1960" TargetMode="External"/><Relationship Id="rId521" Type="http://schemas.openxmlformats.org/officeDocument/2006/relationships/hyperlink" Target="http://www.bom.gov.au/jsp/ncc/cdio/weatherData/av?p_display_type=dailyDataFile&amp;p_nccObsCode=122&amp;p_stn_num=084016&amp;p_c=-1411732361&amp;p_startYear=1960" TargetMode="External"/><Relationship Id="rId522" Type="http://schemas.openxmlformats.org/officeDocument/2006/relationships/hyperlink" Target="http://www.bom.gov.au/jsp/ncc/cdio/weatherData/av?p_display_type=dailyDataFile&amp;p_nccObsCode=122&amp;p_stn_num=85096&amp;p_c=-1448261084&amp;p_startYear=1960" TargetMode="External"/><Relationship Id="rId523" Type="http://schemas.openxmlformats.org/officeDocument/2006/relationships/hyperlink" Target="http://www.bom.gov.au/jsp/ncc/cdio/weatherData/av?p_display_type=dailyDataFile&amp;p_nccObsCode=122&amp;p_stn_num=40043&amp;p_c=-320912463&amp;p_startYear=1960" TargetMode="External"/><Relationship Id="rId524" Type="http://schemas.openxmlformats.org/officeDocument/2006/relationships/hyperlink" Target="http://www.bom.gov.au/jsp/ncc/cdio/weatherData/av?p_display_type=dailyDataFile&amp;p_nccObsCode=122&amp;p_stn_num=39085&amp;p_c=-305520859&amp;p_startYear=1960" TargetMode="External"/><Relationship Id="rId525" Type="http://schemas.openxmlformats.org/officeDocument/2006/relationships/hyperlink" Target="http://www.bom.gov.au/jsp/ncc/cdio/weatherData/av?p_display_type=dailyDataFile&amp;p_nccObsCode=122&amp;p_stn_num=200283&amp;p_c=-8022649444&amp;p_startYear=1960" TargetMode="External"/><Relationship Id="rId526" Type="http://schemas.openxmlformats.org/officeDocument/2006/relationships/hyperlink" Target="http://www.bom.gov.au/jsp/ncc/cdio/weatherData/av?p_display_type=dailyDataFile&amp;p_nccObsCode=122&amp;p_stn_num=022807&amp;p_c=-104091603&amp;p_startYear=1960" TargetMode="External"/><Relationship Id="rId527" Type="http://schemas.openxmlformats.org/officeDocument/2006/relationships/hyperlink" Target="http://www.bom.gov.au/jsp/ncc/cdio/weatherData/av?p_display_type=dailyDataFile&amp;p_nccObsCode=122&amp;p_stn_num=9519&amp;p_c=-18332406&amp;p_startYear=1960" TargetMode="External"/><Relationship Id="rId528" Type="http://schemas.openxmlformats.org/officeDocument/2006/relationships/hyperlink" Target="http://www.bom.gov.au/jsp/ncc/cdio/weatherData/av?p_display_type=dailyDataFile&amp;p_nccObsCode=122&amp;p_stn_num=9518&amp;p_c=-18328599&amp;p_startYear=1960" TargetMode="External"/><Relationship Id="rId529" Type="http://schemas.openxmlformats.org/officeDocument/2006/relationships/hyperlink" Target="http://www.bom.gov.au/jsp/ncc/cdio/weatherData/av?p_display_type=dailyDataFile&amp;p_nccObsCode=122&amp;p_stn_num=97000&amp;p_c=-1881855670&amp;p_startYear=1960" TargetMode="External"/><Relationship Id="rId530" Type="http://schemas.openxmlformats.org/officeDocument/2006/relationships/hyperlink" Target="http://www.bom.gov.au/jsp/ncc/cdio/weatherData/av?p_display_type=dailyDataFile&amp;p_nccObsCode=122&amp;p_stn_num=98001&amp;p_c=-1920894871&amp;p_startYear=1960" TargetMode="External"/><Relationship Id="rId531" Type="http://schemas.openxmlformats.org/officeDocument/2006/relationships/hyperlink" Target="http://www.bom.gov.au/jsp/ncc/cdio/weatherData/av?p_display_type=dailyDataFile&amp;p_nccObsCode=122&amp;p_stn_num=92045&amp;p_c=-1694512075&amp;p_startYear=1960" TargetMode="External"/><Relationship Id="rId532" Type="http://schemas.openxmlformats.org/officeDocument/2006/relationships/hyperlink" Target="http://www.bom.gov.au/jsp/ncc/cdio/weatherData/av?p_display_type=dailyDataFile&amp;p_nccObsCode=122&amp;p_stn_num=91057&amp;p_c=-1658331792&amp;p_startYear=1960" TargetMode="External"/><Relationship Id="rId533" Type="http://schemas.openxmlformats.org/officeDocument/2006/relationships/hyperlink" Target="http://www.bom.gov.au/jsp/ncc/cdio/weatherData/av?p_display_type=dailyDataFile&amp;p_nccObsCode=122&amp;p_stn_num=069018&amp;p_c=-952846907&amp;p_startYear=1961" TargetMode="External"/><Relationship Id="rId534" Type="http://schemas.openxmlformats.org/officeDocument/2006/relationships/hyperlink" Target="http://www.bom.gov.au/jsp/ncc/cdio/weatherData/av?p_display_type=dailyDataFile&amp;p_nccObsCode=122&amp;p_stn_num=061055&amp;p_c=-745692648&amp;p_startYear=1961" TargetMode="External"/><Relationship Id="rId535" Type="http://schemas.openxmlformats.org/officeDocument/2006/relationships/hyperlink" Target="http://www.bom.gov.au/jsp/ncc/cdio/weatherData/av?p_display_type=dailyDataFile&amp;p_nccObsCode=122&amp;p_stn_num=90015&amp;p_c=-1620534395&amp;p_startYear=1961" TargetMode="External"/><Relationship Id="rId536" Type="http://schemas.openxmlformats.org/officeDocument/2006/relationships/hyperlink" Target="http://www.bom.gov.au/jsp/ncc/cdio/weatherData/av?p_display_type=dailyDataFile&amp;p_nccObsCode=122&amp;p_stn_num=084016&amp;p_c=-1411732361&amp;p_startYear=1961" TargetMode="External"/><Relationship Id="rId537" Type="http://schemas.openxmlformats.org/officeDocument/2006/relationships/hyperlink" Target="http://www.bom.gov.au/jsp/ncc/cdio/weatherData/av?p_display_type=dailyDataFile&amp;p_nccObsCode=122&amp;p_stn_num=85096&amp;p_c=-1448261084&amp;p_startYear=1961" TargetMode="External"/><Relationship Id="rId538" Type="http://schemas.openxmlformats.org/officeDocument/2006/relationships/hyperlink" Target="http://www.bom.gov.au/jsp/ncc/cdio/weatherData/av?p_display_type=dailyDataFile&amp;p_nccObsCode=122&amp;p_stn_num=40043&amp;p_c=-320912463&amp;p_startYear=1961" TargetMode="External"/><Relationship Id="rId539" Type="http://schemas.openxmlformats.org/officeDocument/2006/relationships/hyperlink" Target="http://www.bom.gov.au/jsp/ncc/cdio/weatherData/av?p_display_type=dailyDataFile&amp;p_nccObsCode=122&amp;p_stn_num=39085&amp;p_c=-305520859&amp;p_startYear=1961" TargetMode="External"/><Relationship Id="rId540" Type="http://schemas.openxmlformats.org/officeDocument/2006/relationships/hyperlink" Target="http://www.bom.gov.au/jsp/ncc/cdio/weatherData/av?p_display_type=dailyDataFile&amp;p_nccObsCode=122&amp;p_stn_num=200283&amp;p_c=-8022649444&amp;p_startYear=1961" TargetMode="External"/><Relationship Id="rId541" Type="http://schemas.openxmlformats.org/officeDocument/2006/relationships/hyperlink" Target="http://www.bom.gov.au/jsp/ncc/cdio/weatherData/av?p_display_type=dailyDataFile&amp;p_nccObsCode=122&amp;p_stn_num=022807&amp;p_c=-104091603&amp;p_startYear=1961" TargetMode="External"/><Relationship Id="rId542" Type="http://schemas.openxmlformats.org/officeDocument/2006/relationships/hyperlink" Target="http://www.bom.gov.au/jsp/ncc/cdio/weatherData/av?p_display_type=dailyDataFile&amp;p_nccObsCode=122&amp;p_stn_num=9519&amp;p_c=-18332406&amp;p_startYear=1961" TargetMode="External"/><Relationship Id="rId543" Type="http://schemas.openxmlformats.org/officeDocument/2006/relationships/hyperlink" Target="http://www.bom.gov.au/jsp/ncc/cdio/weatherData/av?p_display_type=dailyDataFile&amp;p_nccObsCode=122&amp;p_stn_num=9518&amp;p_c=-18328599&amp;p_startYear=1961" TargetMode="External"/><Relationship Id="rId544" Type="http://schemas.openxmlformats.org/officeDocument/2006/relationships/hyperlink" Target="http://www.bom.gov.au/jsp/ncc/cdio/weatherData/av?p_display_type=dailyDataFile&amp;p_nccObsCode=122&amp;p_stn_num=97000&amp;p_c=-1881855670&amp;p_startYear=1961" TargetMode="External"/><Relationship Id="rId545" Type="http://schemas.openxmlformats.org/officeDocument/2006/relationships/hyperlink" Target="http://www.bom.gov.au/jsp/ncc/cdio/weatherData/av?p_display_type=dailyDataFile&amp;p_nccObsCode=122&amp;p_stn_num=98001&amp;p_c=-1920894871&amp;p_startYear=1961" TargetMode="External"/><Relationship Id="rId546" Type="http://schemas.openxmlformats.org/officeDocument/2006/relationships/hyperlink" Target="http://www.bom.gov.au/jsp/ncc/cdio/weatherData/av?p_display_type=dailyDataFile&amp;p_nccObsCode=122&amp;p_stn_num=92045&amp;p_c=-1694512075&amp;p_startYear=1961" TargetMode="External"/><Relationship Id="rId547" Type="http://schemas.openxmlformats.org/officeDocument/2006/relationships/hyperlink" Target="http://www.bom.gov.au/jsp/ncc/cdio/weatherData/av?p_display_type=dailyDataFile&amp;p_nccObsCode=122&amp;p_stn_num=91057&amp;p_c=-1658331792&amp;p_startYear=1961" TargetMode="External"/><Relationship Id="rId548" Type="http://schemas.openxmlformats.org/officeDocument/2006/relationships/hyperlink" Target="http://www.bom.gov.au/jsp/ncc/cdio/weatherData/av?p_display_type=dailyDataFile&amp;p_nccObsCode=122&amp;p_stn_num=069018&amp;p_c=-952846907&amp;p_startYear=1962" TargetMode="External"/><Relationship Id="rId549" Type="http://schemas.openxmlformats.org/officeDocument/2006/relationships/hyperlink" Target="http://www.bom.gov.au/jsp/ncc/cdio/weatherData/av?p_display_type=dailyDataFile&amp;p_nccObsCode=122&amp;p_stn_num=061055&amp;p_c=-745692648&amp;p_startYear=1962" TargetMode="External"/><Relationship Id="rId550" Type="http://schemas.openxmlformats.org/officeDocument/2006/relationships/hyperlink" Target="http://www.bom.gov.au/jsp/ncc/cdio/weatherData/av?p_display_type=dailyDataFile&amp;p_nccObsCode=122&amp;p_stn_num=90015&amp;p_c=-1620534395&amp;p_startYear=1962" TargetMode="External"/><Relationship Id="rId551" Type="http://schemas.openxmlformats.org/officeDocument/2006/relationships/hyperlink" Target="http://www.bom.gov.au/jsp/ncc/cdio/weatherData/av?p_display_type=dailyDataFile&amp;p_nccObsCode=122&amp;p_stn_num=084016&amp;p_c=-1411732361&amp;p_startYear=1962" TargetMode="External"/><Relationship Id="rId552" Type="http://schemas.openxmlformats.org/officeDocument/2006/relationships/hyperlink" Target="http://www.bom.gov.au/jsp/ncc/cdio/weatherData/av?p_display_type=dailyDataFile&amp;p_nccObsCode=122&amp;p_stn_num=85096&amp;p_c=-1448261084&amp;p_startYear=1962" TargetMode="External"/><Relationship Id="rId553" Type="http://schemas.openxmlformats.org/officeDocument/2006/relationships/hyperlink" Target="http://www.bom.gov.au/jsp/ncc/cdio/weatherData/av?p_display_type=dailyDataFile&amp;p_nccObsCode=122&amp;p_stn_num=40043&amp;p_c=-320912463&amp;p_startYear=1962" TargetMode="External"/><Relationship Id="rId554" Type="http://schemas.openxmlformats.org/officeDocument/2006/relationships/hyperlink" Target="http://www.bom.gov.au/jsp/ncc/cdio/weatherData/av?p_display_type=dailyDataFile&amp;p_nccObsCode=122&amp;p_stn_num=39085&amp;p_c=-305520859&amp;p_startYear=1962" TargetMode="External"/><Relationship Id="rId555" Type="http://schemas.openxmlformats.org/officeDocument/2006/relationships/hyperlink" Target="http://www.bom.gov.au/jsp/ncc/cdio/weatherData/av?p_display_type=dailyDataFile&amp;p_nccObsCode=122&amp;p_stn_num=200283&amp;p_c=-8022649444&amp;p_startYear=1962" TargetMode="External"/><Relationship Id="rId556" Type="http://schemas.openxmlformats.org/officeDocument/2006/relationships/hyperlink" Target="http://www.bom.gov.au/jsp/ncc/cdio/weatherData/av?p_display_type=dailyDataFile&amp;p_nccObsCode=122&amp;p_stn_num=022807&amp;p_c=-104091603&amp;p_startYear=1962" TargetMode="External"/><Relationship Id="rId557" Type="http://schemas.openxmlformats.org/officeDocument/2006/relationships/hyperlink" Target="http://www.bom.gov.au/jsp/ncc/cdio/weatherData/av?p_display_type=dailyDataFile&amp;p_nccObsCode=122&amp;p_stn_num=9519&amp;p_c=-18332406&amp;p_startYear=1962" TargetMode="External"/><Relationship Id="rId558" Type="http://schemas.openxmlformats.org/officeDocument/2006/relationships/hyperlink" Target="http://www.bom.gov.au/jsp/ncc/cdio/weatherData/av?p_display_type=dailyDataFile&amp;p_nccObsCode=122&amp;p_stn_num=9518&amp;p_c=-18328599&amp;p_startYear=1962" TargetMode="External"/><Relationship Id="rId559" Type="http://schemas.openxmlformats.org/officeDocument/2006/relationships/hyperlink" Target="http://www.bom.gov.au/jsp/ncc/cdio/weatherData/av?p_display_type=dailyDataFile&amp;p_nccObsCode=122&amp;p_stn_num=97000&amp;p_c=-1881855670&amp;p_startYear=1962" TargetMode="External"/><Relationship Id="rId560" Type="http://schemas.openxmlformats.org/officeDocument/2006/relationships/hyperlink" Target="http://www.bom.gov.au/jsp/ncc/cdio/weatherData/av?p_display_type=dailyDataFile&amp;p_nccObsCode=122&amp;p_stn_num=98001&amp;p_c=-1920894871&amp;p_startYear=1962" TargetMode="External"/><Relationship Id="rId561" Type="http://schemas.openxmlformats.org/officeDocument/2006/relationships/hyperlink" Target="http://www.bom.gov.au/jsp/ncc/cdio/weatherData/av?p_display_type=dailyDataFile&amp;p_nccObsCode=122&amp;p_stn_num=92045&amp;p_c=-1694512075&amp;p_startYear=1962" TargetMode="External"/><Relationship Id="rId562" Type="http://schemas.openxmlformats.org/officeDocument/2006/relationships/hyperlink" Target="http://www.bom.gov.au/jsp/ncc/cdio/weatherData/av?p_display_type=dailyDataFile&amp;p_nccObsCode=122&amp;p_stn_num=91057&amp;p_c=-1658331792&amp;p_startYear=1962" TargetMode="External"/><Relationship Id="rId563" Type="http://schemas.openxmlformats.org/officeDocument/2006/relationships/hyperlink" Target="http://www.bom.gov.au/jsp/ncc/cdio/weatherData/av?p_display_type=dailyDataFile&amp;p_nccObsCode=122&amp;p_stn_num=069018&amp;p_c=-952846907&amp;p_startYear=1963" TargetMode="External"/><Relationship Id="rId564" Type="http://schemas.openxmlformats.org/officeDocument/2006/relationships/hyperlink" Target="http://www.bom.gov.au/jsp/ncc/cdio/weatherData/av?p_display_type=dailyDataFile&amp;p_nccObsCode=122&amp;p_stn_num=061055&amp;p_c=-745692648&amp;p_startYear=1963" TargetMode="External"/><Relationship Id="rId565" Type="http://schemas.openxmlformats.org/officeDocument/2006/relationships/hyperlink" Target="http://www.bom.gov.au/jsp/ncc/cdio/weatherData/av?p_display_type=dailyDataFile&amp;p_nccObsCode=122&amp;p_stn_num=90015&amp;p_c=-1620534395&amp;p_startYear=1963" TargetMode="External"/><Relationship Id="rId566" Type="http://schemas.openxmlformats.org/officeDocument/2006/relationships/hyperlink" Target="http://www.bom.gov.au/jsp/ncc/cdio/weatherData/av?p_display_type=dailyDataFile&amp;p_nccObsCode=122&amp;p_stn_num=084016&amp;p_c=-1411732361&amp;p_startYear=1963" TargetMode="External"/><Relationship Id="rId567" Type="http://schemas.openxmlformats.org/officeDocument/2006/relationships/hyperlink" Target="http://www.bom.gov.au/jsp/ncc/cdio/weatherData/av?p_display_type=dailyDataFile&amp;p_nccObsCode=122&amp;p_stn_num=85096&amp;p_c=-1448261084&amp;p_startYear=1963" TargetMode="External"/><Relationship Id="rId568" Type="http://schemas.openxmlformats.org/officeDocument/2006/relationships/hyperlink" Target="http://www.bom.gov.au/jsp/ncc/cdio/weatherData/av?p_display_type=dailyDataFile&amp;p_nccObsCode=122&amp;p_stn_num=40043&amp;p_c=-320912463&amp;p_startYear=1963" TargetMode="External"/><Relationship Id="rId569" Type="http://schemas.openxmlformats.org/officeDocument/2006/relationships/hyperlink" Target="http://www.bom.gov.au/jsp/ncc/cdio/weatherData/av?p_display_type=dailyDataFile&amp;p_nccObsCode=122&amp;p_stn_num=39085&amp;p_c=-305520859&amp;p_startYear=1963" TargetMode="External"/><Relationship Id="rId570" Type="http://schemas.openxmlformats.org/officeDocument/2006/relationships/hyperlink" Target="http://www.bom.gov.au/jsp/ncc/cdio/weatherData/av?p_display_type=dailyDataFile&amp;p_nccObsCode=122&amp;p_stn_num=200283&amp;p_c=-8022649444&amp;p_startYear=1963" TargetMode="External"/><Relationship Id="rId571" Type="http://schemas.openxmlformats.org/officeDocument/2006/relationships/hyperlink" Target="http://www.bom.gov.au/jsp/ncc/cdio/weatherData/av?p_display_type=dailyDataFile&amp;p_nccObsCode=122&amp;p_stn_num=022807&amp;p_c=-104091603&amp;p_startYear=1963" TargetMode="External"/><Relationship Id="rId572" Type="http://schemas.openxmlformats.org/officeDocument/2006/relationships/hyperlink" Target="http://www.bom.gov.au/jsp/ncc/cdio/weatherData/av?p_display_type=dailyDataFile&amp;p_nccObsCode=122&amp;p_stn_num=9519&amp;p_c=-18332406&amp;p_startYear=1963" TargetMode="External"/><Relationship Id="rId573" Type="http://schemas.openxmlformats.org/officeDocument/2006/relationships/hyperlink" Target="http://www.bom.gov.au/jsp/ncc/cdio/weatherData/av?p_display_type=dailyDataFile&amp;p_nccObsCode=122&amp;p_stn_num=9518&amp;p_c=-18328599&amp;p_startYear=1963" TargetMode="External"/><Relationship Id="rId574" Type="http://schemas.openxmlformats.org/officeDocument/2006/relationships/hyperlink" Target="http://www.bom.gov.au/jsp/ncc/cdio/weatherData/av?p_display_type=dailyDataFile&amp;p_nccObsCode=122&amp;p_stn_num=97000&amp;p_c=-1881855670&amp;p_startYear=1963" TargetMode="External"/><Relationship Id="rId575" Type="http://schemas.openxmlformats.org/officeDocument/2006/relationships/hyperlink" Target="http://www.bom.gov.au/jsp/ncc/cdio/weatherData/av?p_display_type=dailyDataFile&amp;p_nccObsCode=122&amp;p_stn_num=98001&amp;p_c=-1920894871&amp;p_startYear=1963" TargetMode="External"/><Relationship Id="rId576" Type="http://schemas.openxmlformats.org/officeDocument/2006/relationships/hyperlink" Target="http://www.bom.gov.au/jsp/ncc/cdio/weatherData/av?p_display_type=dailyDataFile&amp;p_nccObsCode=122&amp;p_stn_num=92045&amp;p_c=-1694512075&amp;p_startYear=1963" TargetMode="External"/><Relationship Id="rId577" Type="http://schemas.openxmlformats.org/officeDocument/2006/relationships/hyperlink" Target="http://www.bom.gov.au/jsp/ncc/cdio/weatherData/av?p_display_type=dailyDataFile&amp;p_nccObsCode=122&amp;p_stn_num=91057&amp;p_c=-1658331792&amp;p_startYear=1963" TargetMode="External"/><Relationship Id="rId578" Type="http://schemas.openxmlformats.org/officeDocument/2006/relationships/hyperlink" Target="http://www.bom.gov.au/jsp/ncc/cdio/weatherData/av?p_display_type=dailyDataFile&amp;p_nccObsCode=122&amp;p_stn_num=069018&amp;p_c=-952846907&amp;p_startYear=1964" TargetMode="External"/><Relationship Id="rId579" Type="http://schemas.openxmlformats.org/officeDocument/2006/relationships/hyperlink" Target="http://www.bom.gov.au/jsp/ncc/cdio/weatherData/av?p_display_type=dailyDataFile&amp;p_nccObsCode=122&amp;p_stn_num=061055&amp;p_c=-745692648&amp;p_startYear=1964" TargetMode="External"/><Relationship Id="rId580" Type="http://schemas.openxmlformats.org/officeDocument/2006/relationships/hyperlink" Target="http://www.bom.gov.au/jsp/ncc/cdio/weatherData/av?p_display_type=dailyDataFile&amp;p_nccObsCode=122&amp;p_stn_num=90015&amp;p_c=-1620534395&amp;p_startYear=1964" TargetMode="External"/><Relationship Id="rId581" Type="http://schemas.openxmlformats.org/officeDocument/2006/relationships/hyperlink" Target="http://www.bom.gov.au/jsp/ncc/cdio/weatherData/av?p_display_type=dailyDataFile&amp;p_nccObsCode=122&amp;p_stn_num=084016&amp;p_c=-1411732361&amp;p_startYear=1964" TargetMode="External"/><Relationship Id="rId582" Type="http://schemas.openxmlformats.org/officeDocument/2006/relationships/hyperlink" Target="http://www.bom.gov.au/jsp/ncc/cdio/weatherData/av?p_display_type=dailyDataFile&amp;p_nccObsCode=122&amp;p_stn_num=85096&amp;p_c=-1448261084&amp;p_startYear=1964" TargetMode="External"/><Relationship Id="rId583" Type="http://schemas.openxmlformats.org/officeDocument/2006/relationships/hyperlink" Target="http://www.bom.gov.au/jsp/ncc/cdio/weatherData/av?p_display_type=dailyDataFile&amp;p_nccObsCode=122&amp;p_stn_num=40043&amp;p_c=-320912463&amp;p_startYear=1964" TargetMode="External"/><Relationship Id="rId584" Type="http://schemas.openxmlformats.org/officeDocument/2006/relationships/hyperlink" Target="http://www.bom.gov.au/jsp/ncc/cdio/weatherData/av?p_display_type=dailyDataFile&amp;p_nccObsCode=122&amp;p_stn_num=39085&amp;p_c=-305520859&amp;p_startYear=1964" TargetMode="External"/><Relationship Id="rId585" Type="http://schemas.openxmlformats.org/officeDocument/2006/relationships/hyperlink" Target="http://www.bom.gov.au/jsp/ncc/cdio/weatherData/av?p_display_type=dailyDataFile&amp;p_nccObsCode=122&amp;p_stn_num=200283&amp;p_c=-8022649444&amp;p_startYear=1964" TargetMode="External"/><Relationship Id="rId586" Type="http://schemas.openxmlformats.org/officeDocument/2006/relationships/hyperlink" Target="http://www.bom.gov.au/jsp/ncc/cdio/weatherData/av?p_display_type=dailyDataFile&amp;p_nccObsCode=122&amp;p_stn_num=022807&amp;p_c=-104091603&amp;p_startYear=1964" TargetMode="External"/><Relationship Id="rId587" Type="http://schemas.openxmlformats.org/officeDocument/2006/relationships/hyperlink" Target="http://www.bom.gov.au/jsp/ncc/cdio/weatherData/av?p_display_type=dailyDataFile&amp;p_nccObsCode=122&amp;p_stn_num=9519&amp;p_c=-18332406&amp;p_startYear=1964" TargetMode="External"/><Relationship Id="rId588" Type="http://schemas.openxmlformats.org/officeDocument/2006/relationships/hyperlink" Target="http://www.bom.gov.au/jsp/ncc/cdio/weatherData/av?p_display_type=dailyDataFile&amp;p_nccObsCode=122&amp;p_stn_num=9518&amp;p_c=-18328599&amp;p_startYear=1964" TargetMode="External"/><Relationship Id="rId589" Type="http://schemas.openxmlformats.org/officeDocument/2006/relationships/hyperlink" Target="http://www.bom.gov.au/jsp/ncc/cdio/weatherData/av?p_display_type=dailyDataFile&amp;p_nccObsCode=122&amp;p_stn_num=97000&amp;p_c=-1881855670&amp;p_startYear=1964" TargetMode="External"/><Relationship Id="rId590" Type="http://schemas.openxmlformats.org/officeDocument/2006/relationships/hyperlink" Target="http://www.bom.gov.au/jsp/ncc/cdio/weatherData/av?p_display_type=dailyDataFile&amp;p_nccObsCode=122&amp;p_stn_num=98001&amp;p_c=-1920894871&amp;p_startYear=1964" TargetMode="External"/><Relationship Id="rId591" Type="http://schemas.openxmlformats.org/officeDocument/2006/relationships/hyperlink" Target="http://www.bom.gov.au/jsp/ncc/cdio/weatherData/av?p_display_type=dailyDataFile&amp;p_nccObsCode=122&amp;p_stn_num=92045&amp;p_c=-1694512075&amp;p_startYear=1964" TargetMode="External"/><Relationship Id="rId592" Type="http://schemas.openxmlformats.org/officeDocument/2006/relationships/hyperlink" Target="http://www.bom.gov.au/jsp/ncc/cdio/weatherData/av?p_display_type=dailyDataFile&amp;p_nccObsCode=122&amp;p_stn_num=91057&amp;p_c=-1658331792&amp;p_startYear=1964" TargetMode="External"/><Relationship Id="rId593" Type="http://schemas.openxmlformats.org/officeDocument/2006/relationships/hyperlink" Target="http://www.bom.gov.au/jsp/ncc/cdio/weatherData/av?p_display_type=dailyDataFile&amp;p_nccObsCode=122&amp;p_stn_num=069018&amp;p_c=-952846907&amp;p_startYear=1965" TargetMode="External"/><Relationship Id="rId594" Type="http://schemas.openxmlformats.org/officeDocument/2006/relationships/hyperlink" Target="http://www.bom.gov.au/jsp/ncc/cdio/weatherData/av?p_display_type=dailyDataFile&amp;p_nccObsCode=122&amp;p_stn_num=061055&amp;p_c=-745692648&amp;p_startYear=1965" TargetMode="External"/><Relationship Id="rId595" Type="http://schemas.openxmlformats.org/officeDocument/2006/relationships/hyperlink" Target="http://www.bom.gov.au/jsp/ncc/cdio/weatherData/av?p_display_type=dailyDataFile&amp;p_nccObsCode=122&amp;p_stn_num=90015&amp;p_c=-1620534395&amp;p_startYear=1965" TargetMode="External"/><Relationship Id="rId596" Type="http://schemas.openxmlformats.org/officeDocument/2006/relationships/hyperlink" Target="http://www.bom.gov.au/jsp/ncc/cdio/weatherData/av?p_display_type=dailyDataFile&amp;p_nccObsCode=122&amp;p_stn_num=084016&amp;p_c=-1411732361&amp;p_startYear=1965" TargetMode="External"/><Relationship Id="rId597" Type="http://schemas.openxmlformats.org/officeDocument/2006/relationships/hyperlink" Target="http://www.bom.gov.au/jsp/ncc/cdio/weatherData/av?p_display_type=dailyDataFile&amp;p_nccObsCode=122&amp;p_stn_num=85096&amp;p_c=-1448261084&amp;p_startYear=1965" TargetMode="External"/><Relationship Id="rId598" Type="http://schemas.openxmlformats.org/officeDocument/2006/relationships/hyperlink" Target="http://www.bom.gov.au/jsp/ncc/cdio/weatherData/av?p_display_type=dailyDataFile&amp;p_nccObsCode=122&amp;p_stn_num=40043&amp;p_c=-320912463&amp;p_startYear=1965" TargetMode="External"/><Relationship Id="rId599" Type="http://schemas.openxmlformats.org/officeDocument/2006/relationships/hyperlink" Target="http://www.bom.gov.au/jsp/ncc/cdio/weatherData/av?p_display_type=dailyDataFile&amp;p_nccObsCode=122&amp;p_stn_num=39085&amp;p_c=-305520859&amp;p_startYear=1965" TargetMode="External"/><Relationship Id="rId600" Type="http://schemas.openxmlformats.org/officeDocument/2006/relationships/hyperlink" Target="http://www.bom.gov.au/jsp/ncc/cdio/weatherData/av?p_display_type=dailyDataFile&amp;p_nccObsCode=122&amp;p_stn_num=200283&amp;p_c=-8022649444&amp;p_startYear=1965" TargetMode="External"/><Relationship Id="rId601" Type="http://schemas.openxmlformats.org/officeDocument/2006/relationships/hyperlink" Target="http://www.bom.gov.au/jsp/ncc/cdio/weatherData/av?p_display_type=dailyDataFile&amp;p_nccObsCode=122&amp;p_stn_num=022807&amp;p_c=-104091603&amp;p_startYear=1965" TargetMode="External"/><Relationship Id="rId602" Type="http://schemas.openxmlformats.org/officeDocument/2006/relationships/hyperlink" Target="http://www.bom.gov.au/jsp/ncc/cdio/weatherData/av?p_display_type=dailyDataFile&amp;p_nccObsCode=122&amp;p_stn_num=9519&amp;p_c=-18332406&amp;p_startYear=1965" TargetMode="External"/><Relationship Id="rId603" Type="http://schemas.openxmlformats.org/officeDocument/2006/relationships/hyperlink" Target="http://www.bom.gov.au/jsp/ncc/cdio/weatherData/av?p_display_type=dailyDataFile&amp;p_nccObsCode=122&amp;p_stn_num=9518&amp;p_c=-18328599&amp;p_startYear=1965" TargetMode="External"/><Relationship Id="rId604" Type="http://schemas.openxmlformats.org/officeDocument/2006/relationships/hyperlink" Target="http://www.bom.gov.au/jsp/ncc/cdio/weatherData/av?p_display_type=dailyDataFile&amp;p_nccObsCode=122&amp;p_stn_num=97000&amp;p_c=-1881855670&amp;p_startYear=1965" TargetMode="External"/><Relationship Id="rId605" Type="http://schemas.openxmlformats.org/officeDocument/2006/relationships/hyperlink" Target="http://www.bom.gov.au/jsp/ncc/cdio/weatherData/av?p_display_type=dailyDataFile&amp;p_nccObsCode=122&amp;p_stn_num=98001&amp;p_c=-1920894871&amp;p_startYear=1965" TargetMode="External"/><Relationship Id="rId606" Type="http://schemas.openxmlformats.org/officeDocument/2006/relationships/hyperlink" Target="http://www.bom.gov.au/jsp/ncc/cdio/weatherData/av?p_display_type=dailyDataFile&amp;p_nccObsCode=122&amp;p_stn_num=92045&amp;p_c=-1694512075&amp;p_startYear=1965" TargetMode="External"/><Relationship Id="rId607" Type="http://schemas.openxmlformats.org/officeDocument/2006/relationships/hyperlink" Target="http://www.bom.gov.au/jsp/ncc/cdio/weatherData/av?p_display_type=dailyDataFile&amp;p_nccObsCode=122&amp;p_stn_num=91057&amp;p_c=-1658331792&amp;p_startYear=1965" TargetMode="External"/><Relationship Id="rId608" Type="http://schemas.openxmlformats.org/officeDocument/2006/relationships/hyperlink" Target="http://www.bom.gov.au/jsp/ncc/cdio/weatherData/av?p_display_type=dailyDataFile&amp;p_nccObsCode=122&amp;p_stn_num=069018&amp;p_c=-952846907&amp;p_startYear=1966" TargetMode="External"/><Relationship Id="rId609" Type="http://schemas.openxmlformats.org/officeDocument/2006/relationships/hyperlink" Target="http://www.bom.gov.au/jsp/ncc/cdio/weatherData/av?p_display_type=dailyDataFile&amp;p_nccObsCode=122&amp;p_stn_num=061055&amp;p_c=-745692648&amp;p_startYear=1966" TargetMode="External"/><Relationship Id="rId610" Type="http://schemas.openxmlformats.org/officeDocument/2006/relationships/hyperlink" Target="http://www.bom.gov.au/jsp/ncc/cdio/weatherData/av?p_display_type=dailyDataFile&amp;p_nccObsCode=122&amp;p_stn_num=90015&amp;p_c=-1620534395&amp;p_startYear=1966" TargetMode="External"/><Relationship Id="rId611" Type="http://schemas.openxmlformats.org/officeDocument/2006/relationships/hyperlink" Target="http://www.bom.gov.au/jsp/ncc/cdio/weatherData/av?p_display_type=dailyDataFile&amp;p_nccObsCode=122&amp;p_stn_num=084016&amp;p_c=-1411732361&amp;p_startYear=1966" TargetMode="External"/><Relationship Id="rId612" Type="http://schemas.openxmlformats.org/officeDocument/2006/relationships/hyperlink" Target="http://www.bom.gov.au/jsp/ncc/cdio/weatherData/av?p_display_type=dailyDataFile&amp;p_nccObsCode=122&amp;p_stn_num=85096&amp;p_c=-1448261084&amp;p_startYear=1966" TargetMode="External"/><Relationship Id="rId613" Type="http://schemas.openxmlformats.org/officeDocument/2006/relationships/hyperlink" Target="http://www.bom.gov.au/jsp/ncc/cdio/weatherData/av?p_display_type=dailyDataFile&amp;p_nccObsCode=122&amp;p_stn_num=40043&amp;p_c=-320912463&amp;p_startYear=1966" TargetMode="External"/><Relationship Id="rId614" Type="http://schemas.openxmlformats.org/officeDocument/2006/relationships/hyperlink" Target="http://www.bom.gov.au/jsp/ncc/cdio/weatherData/av?p_display_type=dailyDataFile&amp;p_nccObsCode=122&amp;p_stn_num=39085&amp;p_c=-305520859&amp;p_startYear=1966" TargetMode="External"/><Relationship Id="rId615" Type="http://schemas.openxmlformats.org/officeDocument/2006/relationships/hyperlink" Target="http://www.bom.gov.au/jsp/ncc/cdio/weatherData/av?p_display_type=dailyDataFile&amp;p_nccObsCode=122&amp;p_stn_num=200283&amp;p_c=-8022649444&amp;p_startYear=1966" TargetMode="External"/><Relationship Id="rId616" Type="http://schemas.openxmlformats.org/officeDocument/2006/relationships/hyperlink" Target="http://www.bom.gov.au/jsp/ncc/cdio/weatherData/av?p_display_type=dailyDataFile&amp;p_nccObsCode=122&amp;p_stn_num=022807&amp;p_c=-104091603&amp;p_startYear=1966" TargetMode="External"/><Relationship Id="rId617" Type="http://schemas.openxmlformats.org/officeDocument/2006/relationships/hyperlink" Target="http://www.bom.gov.au/jsp/ncc/cdio/weatherData/av?p_display_type=dailyDataFile&amp;p_nccObsCode=122&amp;p_stn_num=9519&amp;p_c=-18332406&amp;p_startYear=1966" TargetMode="External"/><Relationship Id="rId618" Type="http://schemas.openxmlformats.org/officeDocument/2006/relationships/hyperlink" Target="http://www.bom.gov.au/jsp/ncc/cdio/weatherData/av?p_display_type=dailyDataFile&amp;p_nccObsCode=122&amp;p_stn_num=9518&amp;p_c=-18328599&amp;p_startYear=1966" TargetMode="External"/><Relationship Id="rId619" Type="http://schemas.openxmlformats.org/officeDocument/2006/relationships/hyperlink" Target="http://www.bom.gov.au/jsp/ncc/cdio/weatherData/av?p_display_type=dailyDataFile&amp;p_nccObsCode=122&amp;p_stn_num=97000&amp;p_c=-1881855670&amp;p_startYear=1966" TargetMode="External"/><Relationship Id="rId620" Type="http://schemas.openxmlformats.org/officeDocument/2006/relationships/hyperlink" Target="http://www.bom.gov.au/jsp/ncc/cdio/weatherData/av?p_display_type=dailyDataFile&amp;p_nccObsCode=122&amp;p_stn_num=98001&amp;p_c=-1920894871&amp;p_startYear=1966" TargetMode="External"/><Relationship Id="rId621" Type="http://schemas.openxmlformats.org/officeDocument/2006/relationships/hyperlink" Target="http://www.bom.gov.au/jsp/ncc/cdio/weatherData/av?p_display_type=dailyDataFile&amp;p_nccObsCode=122&amp;p_stn_num=92045&amp;p_c=-1694512075&amp;p_startYear=1966" TargetMode="External"/><Relationship Id="rId622" Type="http://schemas.openxmlformats.org/officeDocument/2006/relationships/hyperlink" Target="http://www.bom.gov.au/jsp/ncc/cdio/weatherData/av?p_display_type=dailyDataFile&amp;p_nccObsCode=122&amp;p_stn_num=91057&amp;p_c=-1658331792&amp;p_startYear=1966" TargetMode="External"/><Relationship Id="rId623" Type="http://schemas.openxmlformats.org/officeDocument/2006/relationships/hyperlink" Target="http://www.bom.gov.au/jsp/ncc/cdio/weatherData/av?p_display_type=dailyDataFile&amp;p_nccObsCode=122&amp;p_stn_num=069018&amp;p_c=-952846907&amp;p_startYear=1967" TargetMode="External"/><Relationship Id="rId624" Type="http://schemas.openxmlformats.org/officeDocument/2006/relationships/hyperlink" Target="http://www.bom.gov.au/jsp/ncc/cdio/weatherData/av?p_display_type=dailyDataFile&amp;p_nccObsCode=122&amp;p_stn_num=061055&amp;p_c=-745692648&amp;p_startYear=1967" TargetMode="External"/><Relationship Id="rId625" Type="http://schemas.openxmlformats.org/officeDocument/2006/relationships/hyperlink" Target="http://www.bom.gov.au/jsp/ncc/cdio/weatherData/av?p_display_type=dailyDataFile&amp;p_nccObsCode=122&amp;p_stn_num=90015&amp;p_c=-1620534395&amp;p_startYear=1967" TargetMode="External"/><Relationship Id="rId626" Type="http://schemas.openxmlformats.org/officeDocument/2006/relationships/hyperlink" Target="http://www.bom.gov.au/jsp/ncc/cdio/weatherData/av?p_display_type=dailyDataFile&amp;p_nccObsCode=122&amp;p_stn_num=084016&amp;p_c=-1411732361&amp;p_startYear=1967" TargetMode="External"/><Relationship Id="rId627" Type="http://schemas.openxmlformats.org/officeDocument/2006/relationships/hyperlink" Target="http://www.bom.gov.au/jsp/ncc/cdio/weatherData/av?p_display_type=dailyDataFile&amp;p_nccObsCode=122&amp;p_stn_num=85096&amp;p_c=-1448261084&amp;p_startYear=1967" TargetMode="External"/><Relationship Id="rId628" Type="http://schemas.openxmlformats.org/officeDocument/2006/relationships/hyperlink" Target="http://www.bom.gov.au/jsp/ncc/cdio/weatherData/av?p_display_type=dailyDataFile&amp;p_nccObsCode=122&amp;p_stn_num=40043&amp;p_c=-320912463&amp;p_startYear=1967" TargetMode="External"/><Relationship Id="rId629" Type="http://schemas.openxmlformats.org/officeDocument/2006/relationships/hyperlink" Target="http://www.bom.gov.au/jsp/ncc/cdio/weatherData/av?p_display_type=dailyDataFile&amp;p_nccObsCode=122&amp;p_stn_num=39085&amp;p_c=-305520859&amp;p_startYear=1967" TargetMode="External"/><Relationship Id="rId630" Type="http://schemas.openxmlformats.org/officeDocument/2006/relationships/hyperlink" Target="http://www.bom.gov.au/jsp/ncc/cdio/weatherData/av?p_display_type=dailyDataFile&amp;p_nccObsCode=122&amp;p_stn_num=200283&amp;p_c=-8022649444&amp;p_startYear=1967" TargetMode="External"/><Relationship Id="rId631" Type="http://schemas.openxmlformats.org/officeDocument/2006/relationships/hyperlink" Target="http://www.bom.gov.au/jsp/ncc/cdio/weatherData/av?p_display_type=dailyDataFile&amp;p_nccObsCode=122&amp;p_stn_num=022807&amp;p_c=-104091603&amp;p_startYear=1967" TargetMode="External"/><Relationship Id="rId632" Type="http://schemas.openxmlformats.org/officeDocument/2006/relationships/hyperlink" Target="http://www.bom.gov.au/jsp/ncc/cdio/weatherData/av?p_display_type=dailyDataFile&amp;p_nccObsCode=122&amp;p_stn_num=9519&amp;p_c=-18332406&amp;p_startYear=1967" TargetMode="External"/><Relationship Id="rId633" Type="http://schemas.openxmlformats.org/officeDocument/2006/relationships/hyperlink" Target="http://www.bom.gov.au/jsp/ncc/cdio/weatherData/av?p_display_type=dailyDataFile&amp;p_nccObsCode=122&amp;p_stn_num=9518&amp;p_c=-18328599&amp;p_startYear=1967" TargetMode="External"/><Relationship Id="rId634" Type="http://schemas.openxmlformats.org/officeDocument/2006/relationships/hyperlink" Target="http://www.bom.gov.au/jsp/ncc/cdio/weatherData/av?p_display_type=dailyDataFile&amp;p_nccObsCode=122&amp;p_stn_num=97000&amp;p_c=-1881855670&amp;p_startYear=1967" TargetMode="External"/><Relationship Id="rId635" Type="http://schemas.openxmlformats.org/officeDocument/2006/relationships/hyperlink" Target="http://www.bom.gov.au/jsp/ncc/cdio/weatherData/av?p_display_type=dailyDataFile&amp;p_nccObsCode=122&amp;p_stn_num=98001&amp;p_c=-1920894871&amp;p_startYear=1967" TargetMode="External"/><Relationship Id="rId636" Type="http://schemas.openxmlformats.org/officeDocument/2006/relationships/hyperlink" Target="http://www.bom.gov.au/jsp/ncc/cdio/weatherData/av?p_display_type=dailyDataFile&amp;p_nccObsCode=122&amp;p_stn_num=92045&amp;p_c=-1694512075&amp;p_startYear=1967" TargetMode="External"/><Relationship Id="rId637" Type="http://schemas.openxmlformats.org/officeDocument/2006/relationships/hyperlink" Target="http://www.bom.gov.au/jsp/ncc/cdio/weatherData/av?p_display_type=dailyDataFile&amp;p_nccObsCode=122&amp;p_stn_num=91057&amp;p_c=-1658331792&amp;p_startYear=1967" TargetMode="External"/><Relationship Id="rId638" Type="http://schemas.openxmlformats.org/officeDocument/2006/relationships/hyperlink" Target="http://www.bom.gov.au/jsp/ncc/cdio/weatherData/av?p_display_type=dailyDataFile&amp;p_nccObsCode=122&amp;p_stn_num=069018&amp;p_c=-952846907&amp;p_startYear=1968" TargetMode="External"/><Relationship Id="rId639" Type="http://schemas.openxmlformats.org/officeDocument/2006/relationships/hyperlink" Target="http://www.bom.gov.au/jsp/ncc/cdio/weatherData/av?p_display_type=dailyDataFile&amp;p_nccObsCode=122&amp;p_stn_num=061055&amp;p_c=-745692648&amp;p_startYear=1968" TargetMode="External"/><Relationship Id="rId640" Type="http://schemas.openxmlformats.org/officeDocument/2006/relationships/hyperlink" Target="http://www.bom.gov.au/jsp/ncc/cdio/weatherData/av?p_display_type=dailyDataFile&amp;p_nccObsCode=122&amp;p_stn_num=90015&amp;p_c=-1620534395&amp;p_startYear=1968" TargetMode="External"/><Relationship Id="rId641" Type="http://schemas.openxmlformats.org/officeDocument/2006/relationships/hyperlink" Target="http://www.bom.gov.au/jsp/ncc/cdio/weatherData/av?p_display_type=dailyDataFile&amp;p_nccObsCode=122&amp;p_stn_num=084016&amp;p_c=-1411732361&amp;p_startYear=1968" TargetMode="External"/><Relationship Id="rId642" Type="http://schemas.openxmlformats.org/officeDocument/2006/relationships/hyperlink" Target="http://www.bom.gov.au/jsp/ncc/cdio/weatherData/av?p_display_type=dailyDataFile&amp;p_nccObsCode=122&amp;p_stn_num=85096&amp;p_c=-1448261084&amp;p_startYear=1968" TargetMode="External"/><Relationship Id="rId643" Type="http://schemas.openxmlformats.org/officeDocument/2006/relationships/hyperlink" Target="http://www.bom.gov.au/jsp/ncc/cdio/weatherData/av?p_display_type=dailyDataFile&amp;p_nccObsCode=122&amp;p_stn_num=40043&amp;p_c=-320912463&amp;p_startYear=1968" TargetMode="External"/><Relationship Id="rId644" Type="http://schemas.openxmlformats.org/officeDocument/2006/relationships/hyperlink" Target="http://www.bom.gov.au/jsp/ncc/cdio/weatherData/av?p_display_type=dailyDataFile&amp;p_nccObsCode=122&amp;p_stn_num=39085&amp;p_c=-305520859&amp;p_startYear=1968" TargetMode="External"/><Relationship Id="rId645" Type="http://schemas.openxmlformats.org/officeDocument/2006/relationships/hyperlink" Target="http://www.bom.gov.au/jsp/ncc/cdio/weatherData/av?p_display_type=dailyDataFile&amp;p_nccObsCode=122&amp;p_stn_num=200283&amp;p_c=-8022649444&amp;p_startYear=1968" TargetMode="External"/><Relationship Id="rId646" Type="http://schemas.openxmlformats.org/officeDocument/2006/relationships/hyperlink" Target="http://www.bom.gov.au/jsp/ncc/cdio/weatherData/av?p_display_type=dailyDataFile&amp;p_nccObsCode=122&amp;p_stn_num=022807&amp;p_c=-104091603&amp;p_startYear=1968" TargetMode="External"/><Relationship Id="rId647" Type="http://schemas.openxmlformats.org/officeDocument/2006/relationships/hyperlink" Target="http://www.bom.gov.au/jsp/ncc/cdio/weatherData/av?p_display_type=dailyDataFile&amp;p_nccObsCode=122&amp;p_stn_num=9519&amp;p_c=-18332406&amp;p_startYear=1968" TargetMode="External"/><Relationship Id="rId648" Type="http://schemas.openxmlformats.org/officeDocument/2006/relationships/hyperlink" Target="http://www.bom.gov.au/jsp/ncc/cdio/weatherData/av?p_display_type=dailyDataFile&amp;p_nccObsCode=122&amp;p_stn_num=9518&amp;p_c=-18328599&amp;p_startYear=1968" TargetMode="External"/><Relationship Id="rId649" Type="http://schemas.openxmlformats.org/officeDocument/2006/relationships/hyperlink" Target="http://www.bom.gov.au/jsp/ncc/cdio/weatherData/av?p_display_type=dailyDataFile&amp;p_nccObsCode=122&amp;p_stn_num=97000&amp;p_c=-1881855670&amp;p_startYear=1968" TargetMode="External"/><Relationship Id="rId650" Type="http://schemas.openxmlformats.org/officeDocument/2006/relationships/hyperlink" Target="http://www.bom.gov.au/jsp/ncc/cdio/weatherData/av?p_display_type=dailyDataFile&amp;p_nccObsCode=122&amp;p_stn_num=98001&amp;p_c=-1920894871&amp;p_startYear=1968" TargetMode="External"/><Relationship Id="rId651" Type="http://schemas.openxmlformats.org/officeDocument/2006/relationships/hyperlink" Target="http://www.bom.gov.au/jsp/ncc/cdio/weatherData/av?p_display_type=dailyDataFile&amp;p_nccObsCode=122&amp;p_stn_num=92045&amp;p_c=-1694512075&amp;p_startYear=1968" TargetMode="External"/><Relationship Id="rId652" Type="http://schemas.openxmlformats.org/officeDocument/2006/relationships/hyperlink" Target="http://www.bom.gov.au/jsp/ncc/cdio/weatherData/av?p_display_type=dailyDataFile&amp;p_nccObsCode=122&amp;p_stn_num=91057&amp;p_c=-1658331792&amp;p_startYear=1968" TargetMode="External"/><Relationship Id="rId653" Type="http://schemas.openxmlformats.org/officeDocument/2006/relationships/hyperlink" Target="http://www.bom.gov.au/jsp/ncc/cdio/weatherData/av?p_display_type=dailyDataFile&amp;p_nccObsCode=122&amp;p_stn_num=069018&amp;p_c=-952846907&amp;p_startYear=1969" TargetMode="External"/><Relationship Id="rId654" Type="http://schemas.openxmlformats.org/officeDocument/2006/relationships/hyperlink" Target="http://www.bom.gov.au/jsp/ncc/cdio/weatherData/av?p_display_type=dailyDataFile&amp;p_nccObsCode=122&amp;p_stn_num=061055&amp;p_c=-745692648&amp;p_startYear=1969" TargetMode="External"/><Relationship Id="rId655" Type="http://schemas.openxmlformats.org/officeDocument/2006/relationships/hyperlink" Target="http://www.bom.gov.au/jsp/ncc/cdio/weatherData/av?p_display_type=dailyDataFile&amp;p_nccObsCode=122&amp;p_stn_num=90015&amp;p_c=-1620534395&amp;p_startYear=1969" TargetMode="External"/><Relationship Id="rId656" Type="http://schemas.openxmlformats.org/officeDocument/2006/relationships/hyperlink" Target="http://www.bom.gov.au/jsp/ncc/cdio/weatherData/av?p_display_type=dailyDataFile&amp;p_nccObsCode=122&amp;p_stn_num=084016&amp;p_c=-1411732361&amp;p_startYear=1969" TargetMode="External"/><Relationship Id="rId657" Type="http://schemas.openxmlformats.org/officeDocument/2006/relationships/hyperlink" Target="http://www.bom.gov.au/jsp/ncc/cdio/weatherData/av?p_display_type=dailyDataFile&amp;p_nccObsCode=122&amp;p_stn_num=85096&amp;p_c=-1448261084&amp;p_startYear=1969" TargetMode="External"/><Relationship Id="rId658" Type="http://schemas.openxmlformats.org/officeDocument/2006/relationships/hyperlink" Target="http://www.bom.gov.au/jsp/ncc/cdio/weatherData/av?p_display_type=dailyDataFile&amp;p_nccObsCode=122&amp;p_stn_num=40043&amp;p_c=-320912463&amp;p_startYear=1969" TargetMode="External"/><Relationship Id="rId659" Type="http://schemas.openxmlformats.org/officeDocument/2006/relationships/hyperlink" Target="http://www.bom.gov.au/jsp/ncc/cdio/weatherData/av?p_display_type=dailyDataFile&amp;p_nccObsCode=122&amp;p_stn_num=39085&amp;p_c=-305520859&amp;p_startYear=1969" TargetMode="External"/><Relationship Id="rId660" Type="http://schemas.openxmlformats.org/officeDocument/2006/relationships/hyperlink" Target="http://www.bom.gov.au/jsp/ncc/cdio/weatherData/av?p_display_type=dailyDataFile&amp;p_nccObsCode=122&amp;p_stn_num=200283&amp;p_c=-8022649444&amp;p_startYear=1969" TargetMode="External"/><Relationship Id="rId661" Type="http://schemas.openxmlformats.org/officeDocument/2006/relationships/hyperlink" Target="http://www.bom.gov.au/jsp/ncc/cdio/weatherData/av?p_display_type=dailyDataFile&amp;p_nccObsCode=122&amp;p_stn_num=022807&amp;p_c=-104091603&amp;p_startYear=1969" TargetMode="External"/><Relationship Id="rId662" Type="http://schemas.openxmlformats.org/officeDocument/2006/relationships/hyperlink" Target="http://www.bom.gov.au/jsp/ncc/cdio/weatherData/av?p_display_type=dailyDataFile&amp;p_nccObsCode=122&amp;p_stn_num=9519&amp;p_c=-18332406&amp;p_startYear=1969" TargetMode="External"/><Relationship Id="rId663" Type="http://schemas.openxmlformats.org/officeDocument/2006/relationships/hyperlink" Target="http://www.bom.gov.au/jsp/ncc/cdio/weatherData/av?p_display_type=dailyDataFile&amp;p_nccObsCode=122&amp;p_stn_num=9518&amp;p_c=-18328599&amp;p_startYear=1969" TargetMode="External"/><Relationship Id="rId664" Type="http://schemas.openxmlformats.org/officeDocument/2006/relationships/hyperlink" Target="http://www.bom.gov.au/jsp/ncc/cdio/weatherData/av?p_display_type=dailyDataFile&amp;p_nccObsCode=122&amp;p_stn_num=97000&amp;p_c=-1881855670&amp;p_startYear=1969" TargetMode="External"/><Relationship Id="rId665" Type="http://schemas.openxmlformats.org/officeDocument/2006/relationships/hyperlink" Target="http://www.bom.gov.au/jsp/ncc/cdio/weatherData/av?p_display_type=dailyDataFile&amp;p_nccObsCode=122&amp;p_stn_num=98001&amp;p_c=-1920894871&amp;p_startYear=1969" TargetMode="External"/><Relationship Id="rId666" Type="http://schemas.openxmlformats.org/officeDocument/2006/relationships/hyperlink" Target="http://www.bom.gov.au/jsp/ncc/cdio/weatherData/av?p_display_type=dailyDataFile&amp;p_nccObsCode=122&amp;p_stn_num=92045&amp;p_c=-1694512075&amp;p_startYear=1969" TargetMode="External"/><Relationship Id="rId667" Type="http://schemas.openxmlformats.org/officeDocument/2006/relationships/hyperlink" Target="http://www.bom.gov.au/jsp/ncc/cdio/weatherData/av?p_display_type=dailyDataFile&amp;p_nccObsCode=122&amp;p_stn_num=91057&amp;p_c=-1658331792&amp;p_startYear=1969" TargetMode="External"/><Relationship Id="rId668" Type="http://schemas.openxmlformats.org/officeDocument/2006/relationships/hyperlink" Target="http://www.bom.gov.au/jsp/ncc/cdio/weatherData/av?p_display_type=dailyDataFile&amp;p_nccObsCode=122&amp;p_stn_num=069018&amp;p_c=-952846907&amp;p_startYear=1970" TargetMode="External"/><Relationship Id="rId669" Type="http://schemas.openxmlformats.org/officeDocument/2006/relationships/hyperlink" Target="http://www.bom.gov.au/jsp/ncc/cdio/weatherData/av?p_display_type=dailyDataFile&amp;p_nccObsCode=122&amp;p_stn_num=061055&amp;p_c=-745692648&amp;p_startYear=1970" TargetMode="External"/><Relationship Id="rId670" Type="http://schemas.openxmlformats.org/officeDocument/2006/relationships/hyperlink" Target="http://www.bom.gov.au/jsp/ncc/cdio/weatherData/av?p_display_type=dailyDataFile&amp;p_nccObsCode=122&amp;p_stn_num=90015&amp;p_c=-1620534395&amp;p_startYear=1970" TargetMode="External"/><Relationship Id="rId671" Type="http://schemas.openxmlformats.org/officeDocument/2006/relationships/hyperlink" Target="http://www.bom.gov.au/jsp/ncc/cdio/weatherData/av?p_display_type=dailyDataFile&amp;p_nccObsCode=122&amp;p_stn_num=084016&amp;p_c=-1411732361&amp;p_startYear=1970" TargetMode="External"/><Relationship Id="rId672" Type="http://schemas.openxmlformats.org/officeDocument/2006/relationships/hyperlink" Target="http://www.bom.gov.au/jsp/ncc/cdio/weatherData/av?p_display_type=dailyDataFile&amp;p_nccObsCode=122&amp;p_stn_num=85096&amp;p_c=-1448261084&amp;p_startYear=1970" TargetMode="External"/><Relationship Id="rId673" Type="http://schemas.openxmlformats.org/officeDocument/2006/relationships/hyperlink" Target="http://www.bom.gov.au/jsp/ncc/cdio/weatherData/av?p_display_type=dailyDataFile&amp;p_nccObsCode=122&amp;p_stn_num=40043&amp;p_c=-320912463&amp;p_startYear=1970" TargetMode="External"/><Relationship Id="rId674" Type="http://schemas.openxmlformats.org/officeDocument/2006/relationships/hyperlink" Target="http://www.bom.gov.au/jsp/ncc/cdio/weatherData/av?p_display_type=dailyDataFile&amp;p_nccObsCode=122&amp;p_stn_num=39085&amp;p_c=-305520859&amp;p_startYear=1970" TargetMode="External"/><Relationship Id="rId675" Type="http://schemas.openxmlformats.org/officeDocument/2006/relationships/hyperlink" Target="http://www.bom.gov.au/jsp/ncc/cdio/weatherData/av?p_display_type=dailyDataFile&amp;p_nccObsCode=122&amp;p_stn_num=200283&amp;p_c=-8022649444&amp;p_startYear=1970" TargetMode="External"/><Relationship Id="rId676" Type="http://schemas.openxmlformats.org/officeDocument/2006/relationships/hyperlink" Target="http://www.bom.gov.au/jsp/ncc/cdio/weatherData/av?p_display_type=dailyDataFile&amp;p_nccObsCode=122&amp;p_stn_num=022807&amp;p_c=-104091603&amp;p_startYear=1970" TargetMode="External"/><Relationship Id="rId677" Type="http://schemas.openxmlformats.org/officeDocument/2006/relationships/hyperlink" Target="http://www.bom.gov.au/jsp/ncc/cdio/weatherData/av?p_display_type=dailyDataFile&amp;p_nccObsCode=122&amp;p_stn_num=9519&amp;p_c=-18332406&amp;p_startYear=1970" TargetMode="External"/><Relationship Id="rId678" Type="http://schemas.openxmlformats.org/officeDocument/2006/relationships/hyperlink" Target="http://www.bom.gov.au/jsp/ncc/cdio/weatherData/av?p_display_type=dailyDataFile&amp;p_nccObsCode=122&amp;p_stn_num=9518&amp;p_c=-18328599&amp;p_startYear=1970" TargetMode="External"/><Relationship Id="rId679" Type="http://schemas.openxmlformats.org/officeDocument/2006/relationships/hyperlink" Target="http://www.bom.gov.au/jsp/ncc/cdio/weatherData/av?p_display_type=dailyDataFile&amp;p_nccObsCode=122&amp;p_stn_num=97000&amp;p_c=-1881855670&amp;p_startYear=1970" TargetMode="External"/><Relationship Id="rId680" Type="http://schemas.openxmlformats.org/officeDocument/2006/relationships/hyperlink" Target="http://www.bom.gov.au/jsp/ncc/cdio/weatherData/av?p_display_type=dailyDataFile&amp;p_nccObsCode=122&amp;p_stn_num=98001&amp;p_c=-1920894871&amp;p_startYear=1970" TargetMode="External"/><Relationship Id="rId681" Type="http://schemas.openxmlformats.org/officeDocument/2006/relationships/hyperlink" Target="http://www.bom.gov.au/jsp/ncc/cdio/weatherData/av?p_display_type=dailyDataFile&amp;p_nccObsCode=122&amp;p_stn_num=92045&amp;p_c=-1694512075&amp;p_startYear=1970" TargetMode="External"/><Relationship Id="rId682" Type="http://schemas.openxmlformats.org/officeDocument/2006/relationships/hyperlink" Target="http://www.bom.gov.au/jsp/ncc/cdio/weatherData/av?p_display_type=dailyDataFile&amp;p_nccObsCode=122&amp;p_stn_num=91057&amp;p_c=-1658331792&amp;p_startYear=1970" TargetMode="External"/><Relationship Id="rId683" Type="http://schemas.openxmlformats.org/officeDocument/2006/relationships/hyperlink" Target="http://www.bom.gov.au/jsp/ncc/cdio/weatherData/av?p_display_type=dailyDataFile&amp;p_nccObsCode=122&amp;p_stn_num=069018&amp;p_c=-952846907&amp;p_startYear=1971" TargetMode="External"/><Relationship Id="rId684" Type="http://schemas.openxmlformats.org/officeDocument/2006/relationships/hyperlink" Target="http://www.bom.gov.au/jsp/ncc/cdio/weatherData/av?p_display_type=dailyDataFile&amp;p_nccObsCode=122&amp;p_stn_num=061055&amp;p_c=-745692648&amp;p_startYear=1971" TargetMode="External"/><Relationship Id="rId685" Type="http://schemas.openxmlformats.org/officeDocument/2006/relationships/hyperlink" Target="http://www.bom.gov.au/jsp/ncc/cdio/weatherData/av?p_display_type=dailyDataFile&amp;p_nccObsCode=122&amp;p_stn_num=90015&amp;p_c=-1620534395&amp;p_startYear=1971" TargetMode="External"/><Relationship Id="rId686" Type="http://schemas.openxmlformats.org/officeDocument/2006/relationships/hyperlink" Target="http://www.bom.gov.au/jsp/ncc/cdio/weatherData/av?p_display_type=dailyDataFile&amp;p_nccObsCode=122&amp;p_stn_num=084016&amp;p_c=-1411732361&amp;p_startYear=1971" TargetMode="External"/><Relationship Id="rId687" Type="http://schemas.openxmlformats.org/officeDocument/2006/relationships/hyperlink" Target="http://www.bom.gov.au/jsp/ncc/cdio/weatherData/av?p_display_type=dailyDataFile&amp;p_nccObsCode=122&amp;p_stn_num=85096&amp;p_c=-1448261084&amp;p_startYear=1971" TargetMode="External"/><Relationship Id="rId688" Type="http://schemas.openxmlformats.org/officeDocument/2006/relationships/hyperlink" Target="http://www.bom.gov.au/jsp/ncc/cdio/weatherData/av?p_display_type=dailyDataFile&amp;p_nccObsCode=122&amp;p_stn_num=40043&amp;p_c=-320912463&amp;p_startYear=1971" TargetMode="External"/><Relationship Id="rId689" Type="http://schemas.openxmlformats.org/officeDocument/2006/relationships/hyperlink" Target="http://www.bom.gov.au/jsp/ncc/cdio/weatherData/av?p_display_type=dailyDataFile&amp;p_nccObsCode=122&amp;p_stn_num=39085&amp;p_c=-305520859&amp;p_startYear=1971" TargetMode="External"/><Relationship Id="rId690" Type="http://schemas.openxmlformats.org/officeDocument/2006/relationships/hyperlink" Target="http://www.bom.gov.au/jsp/ncc/cdio/weatherData/av?p_display_type=dailyDataFile&amp;p_nccObsCode=122&amp;p_stn_num=200283&amp;p_c=-8022649444&amp;p_startYear=1971" TargetMode="External"/><Relationship Id="rId691" Type="http://schemas.openxmlformats.org/officeDocument/2006/relationships/hyperlink" Target="http://www.bom.gov.au/jsp/ncc/cdio/weatherData/av?p_display_type=dailyDataFile&amp;p_nccObsCode=122&amp;p_stn_num=022807&amp;p_c=-104091603&amp;p_startYear=1971" TargetMode="External"/><Relationship Id="rId692" Type="http://schemas.openxmlformats.org/officeDocument/2006/relationships/hyperlink" Target="http://www.bom.gov.au/jsp/ncc/cdio/weatherData/av?p_display_type=dailyDataFile&amp;p_nccObsCode=122&amp;p_stn_num=9519&amp;p_c=-18332406&amp;p_startYear=1971" TargetMode="External"/><Relationship Id="rId693" Type="http://schemas.openxmlformats.org/officeDocument/2006/relationships/hyperlink" Target="http://www.bom.gov.au/jsp/ncc/cdio/weatherData/av?p_display_type=dailyDataFile&amp;p_nccObsCode=122&amp;p_stn_num=9518&amp;p_c=-18328599&amp;p_startYear=1971" TargetMode="External"/><Relationship Id="rId694" Type="http://schemas.openxmlformats.org/officeDocument/2006/relationships/hyperlink" Target="http://www.bom.gov.au/jsp/ncc/cdio/weatherData/av?p_display_type=dailyDataFile&amp;p_nccObsCode=122&amp;p_stn_num=98001&amp;p_c=-1920894871&amp;p_startYear=1971" TargetMode="External"/><Relationship Id="rId695" Type="http://schemas.openxmlformats.org/officeDocument/2006/relationships/hyperlink" Target="http://www.bom.gov.au/jsp/ncc/cdio/weatherData/av?p_display_type=dailyDataFile&amp;p_nccObsCode=122&amp;p_stn_num=92045&amp;p_c=-1694512075&amp;p_startYear=1971" TargetMode="External"/><Relationship Id="rId696" Type="http://schemas.openxmlformats.org/officeDocument/2006/relationships/hyperlink" Target="http://www.bom.gov.au/jsp/ncc/cdio/weatherData/av?p_display_type=dailyDataFile&amp;p_nccObsCode=122&amp;p_stn_num=91057&amp;p_c=-1658331792&amp;p_startYear=1971" TargetMode="External"/><Relationship Id="rId697" Type="http://schemas.openxmlformats.org/officeDocument/2006/relationships/hyperlink" Target="http://www.bom.gov.au/jsp/ncc/cdio/weatherData/av?p_display_type=dailyDataFile&amp;p_nccObsCode=122&amp;p_stn_num=069018&amp;p_c=-952846907&amp;p_startYear=1972" TargetMode="External"/><Relationship Id="rId698" Type="http://schemas.openxmlformats.org/officeDocument/2006/relationships/hyperlink" Target="http://www.bom.gov.au/jsp/ncc/cdio/weatherData/av?p_display_type=dailyDataFile&amp;p_nccObsCode=122&amp;p_stn_num=061055&amp;p_c=-745692648&amp;p_startYear=1972" TargetMode="External"/><Relationship Id="rId699" Type="http://schemas.openxmlformats.org/officeDocument/2006/relationships/hyperlink" Target="http://www.bom.gov.au/jsp/ncc/cdio/weatherData/av?p_display_type=dailyDataFile&amp;p_nccObsCode=122&amp;p_stn_num=90015&amp;p_c=-1620534395&amp;p_startYear=1972" TargetMode="External"/><Relationship Id="rId700" Type="http://schemas.openxmlformats.org/officeDocument/2006/relationships/hyperlink" Target="http://www.bom.gov.au/jsp/ncc/cdio/weatherData/av?p_display_type=dailyDataFile&amp;p_nccObsCode=122&amp;p_stn_num=084016&amp;p_c=-1411732361&amp;p_startYear=1972" TargetMode="External"/><Relationship Id="rId701" Type="http://schemas.openxmlformats.org/officeDocument/2006/relationships/hyperlink" Target="http://www.bom.gov.au/jsp/ncc/cdio/weatherData/av?p_display_type=dailyDataFile&amp;p_nccObsCode=122&amp;p_stn_num=85096&amp;p_c=-1448261084&amp;p_startYear=1972" TargetMode="External"/><Relationship Id="rId702" Type="http://schemas.openxmlformats.org/officeDocument/2006/relationships/hyperlink" Target="http://www.bom.gov.au/jsp/ncc/cdio/weatherData/av?p_display_type=dailyDataFile&amp;p_nccObsCode=122&amp;p_stn_num=40043&amp;p_c=-320912463&amp;p_startYear=1972" TargetMode="External"/><Relationship Id="rId703" Type="http://schemas.openxmlformats.org/officeDocument/2006/relationships/hyperlink" Target="http://www.bom.gov.au/jsp/ncc/cdio/weatherData/av?p_display_type=dailyDataFile&amp;p_nccObsCode=122&amp;p_stn_num=39085&amp;p_c=-305520859&amp;p_startYear=1972" TargetMode="External"/><Relationship Id="rId704" Type="http://schemas.openxmlformats.org/officeDocument/2006/relationships/hyperlink" Target="http://www.bom.gov.au/jsp/ncc/cdio/weatherData/av?p_display_type=dailyDataFile&amp;p_nccObsCode=122&amp;p_stn_num=200283&amp;p_c=-8022649444&amp;p_startYear=1972" TargetMode="External"/><Relationship Id="rId705" Type="http://schemas.openxmlformats.org/officeDocument/2006/relationships/hyperlink" Target="http://www.bom.gov.au/jsp/ncc/cdio/weatherData/av?p_display_type=dailyDataFile&amp;p_nccObsCode=122&amp;p_stn_num=022807&amp;p_c=-104091603&amp;p_startYear=1972" TargetMode="External"/><Relationship Id="rId706" Type="http://schemas.openxmlformats.org/officeDocument/2006/relationships/hyperlink" Target="http://www.bom.gov.au/jsp/ncc/cdio/weatherData/av?p_display_type=dailyDataFile&amp;p_nccObsCode=122&amp;p_stn_num=9519&amp;p_c=-18332406&amp;p_startYear=1972" TargetMode="External"/><Relationship Id="rId707" Type="http://schemas.openxmlformats.org/officeDocument/2006/relationships/hyperlink" Target="http://www.bom.gov.au/jsp/ncc/cdio/weatherData/av?p_display_type=dailyDataFile&amp;p_nccObsCode=122&amp;p_stn_num=9518&amp;p_c=-18328599&amp;p_startYear=1972" TargetMode="External"/><Relationship Id="rId708" Type="http://schemas.openxmlformats.org/officeDocument/2006/relationships/hyperlink" Target="http://www.bom.gov.au/jsp/ncc/cdio/weatherData/av?p_display_type=dailyDataFile&amp;p_nccObsCode=122&amp;p_stn_num=097067&amp;p_c=-1884457515&amp;p_startYear=1972" TargetMode="External"/><Relationship Id="rId709" Type="http://schemas.openxmlformats.org/officeDocument/2006/relationships/hyperlink" Target="http://www.bom.gov.au/jsp/ncc/cdio/weatherData/av?p_display_type=dailyDataFile&amp;p_nccObsCode=122&amp;p_stn_num=98001&amp;p_c=-1920894871&amp;p_startYear=1972" TargetMode="External"/><Relationship Id="rId710" Type="http://schemas.openxmlformats.org/officeDocument/2006/relationships/hyperlink" Target="http://www.bom.gov.au/jsp/ncc/cdio/weatherData/av?p_display_type=dailyDataFile&amp;p_nccObsCode=122&amp;p_stn_num=92045&amp;p_c=-1694512075&amp;p_startYear=1972" TargetMode="External"/><Relationship Id="rId711" Type="http://schemas.openxmlformats.org/officeDocument/2006/relationships/hyperlink" Target="http://www.bom.gov.au/jsp/ncc/cdio/weatherData/av?p_display_type=dailyDataFile&amp;p_nccObsCode=122&amp;p_stn_num=91057&amp;p_c=-1658331792&amp;p_startYear=1972" TargetMode="External"/><Relationship Id="rId712" Type="http://schemas.openxmlformats.org/officeDocument/2006/relationships/hyperlink" Target="http://www.bom.gov.au/jsp/ncc/cdio/weatherData/av?p_display_type=dailyDataFile&amp;p_nccObsCode=122&amp;p_stn_num=069018&amp;p_c=-952846907&amp;p_startYear=1973" TargetMode="External"/><Relationship Id="rId713" Type="http://schemas.openxmlformats.org/officeDocument/2006/relationships/hyperlink" Target="http://www.bom.gov.au/jsp/ncc/cdio/weatherData/av?p_display_type=dailyDataFile&amp;p_nccObsCode=122&amp;p_stn_num=061055&amp;p_c=-745692648&amp;p_startYear=1973" TargetMode="External"/><Relationship Id="rId714" Type="http://schemas.openxmlformats.org/officeDocument/2006/relationships/hyperlink" Target="http://www.bom.gov.au/jsp/ncc/cdio/weatherData/av?p_display_type=dailyDataFile&amp;p_nccObsCode=122&amp;p_stn_num=90015&amp;p_c=-1620534395&amp;p_startYear=1973" TargetMode="External"/><Relationship Id="rId715" Type="http://schemas.openxmlformats.org/officeDocument/2006/relationships/hyperlink" Target="http://www.bom.gov.au/jsp/ncc/cdio/weatherData/av?p_display_type=dailyDataFile&amp;p_nccObsCode=122&amp;p_stn_num=084016&amp;p_c=-1411732361&amp;p_startYear=1973" TargetMode="External"/><Relationship Id="rId716" Type="http://schemas.openxmlformats.org/officeDocument/2006/relationships/hyperlink" Target="http://www.bom.gov.au/jsp/ncc/cdio/weatherData/av?p_display_type=dailyDataFile&amp;p_nccObsCode=122&amp;p_stn_num=85096&amp;p_c=-1448261084&amp;p_startYear=1973" TargetMode="External"/><Relationship Id="rId717" Type="http://schemas.openxmlformats.org/officeDocument/2006/relationships/hyperlink" Target="http://www.bom.gov.au/jsp/ncc/cdio/weatherData/av?p_display_type=dailyDataFile&amp;p_nccObsCode=122&amp;p_stn_num=40043&amp;p_c=-320912463&amp;p_startYear=1973" TargetMode="External"/><Relationship Id="rId718" Type="http://schemas.openxmlformats.org/officeDocument/2006/relationships/hyperlink" Target="http://www.bom.gov.au/jsp/ncc/cdio/weatherData/av?p_display_type=dailyDataFile&amp;p_nccObsCode=122&amp;p_stn_num=39085&amp;p_c=-305520859&amp;p_startYear=1973" TargetMode="External"/><Relationship Id="rId719" Type="http://schemas.openxmlformats.org/officeDocument/2006/relationships/hyperlink" Target="http://www.bom.gov.au/jsp/ncc/cdio/weatherData/av?p_display_type=dailyDataFile&amp;p_nccObsCode=122&amp;p_stn_num=200283&amp;p_c=-8022649444&amp;p_startYear=1973" TargetMode="External"/><Relationship Id="rId720" Type="http://schemas.openxmlformats.org/officeDocument/2006/relationships/hyperlink" Target="http://www.bom.gov.au/jsp/ncc/cdio/weatherData/av?p_display_type=dailyDataFile&amp;p_nccObsCode=122&amp;p_stn_num=022807&amp;p_c=-104091603&amp;p_startYear=1973" TargetMode="External"/><Relationship Id="rId721" Type="http://schemas.openxmlformats.org/officeDocument/2006/relationships/hyperlink" Target="http://www.bom.gov.au/jsp/ncc/cdio/weatherData/av?p_display_type=dailyDataFile&amp;p_nccObsCode=122&amp;p_stn_num=9519&amp;p_c=-18332406&amp;p_startYear=1973" TargetMode="External"/><Relationship Id="rId722" Type="http://schemas.openxmlformats.org/officeDocument/2006/relationships/hyperlink" Target="http://www.bom.gov.au/jsp/ncc/cdio/weatherData/av?p_display_type=dailyDataFile&amp;p_nccObsCode=122&amp;p_stn_num=9518&amp;p_c=-18328599&amp;p_startYear=1973" TargetMode="External"/><Relationship Id="rId723" Type="http://schemas.openxmlformats.org/officeDocument/2006/relationships/hyperlink" Target="http://www.bom.gov.au/jsp/ncc/cdio/weatherData/av?p_display_type=dailyDataFile&amp;p_nccObsCode=122&amp;p_stn_num=097067&amp;p_c=-1884457515&amp;p_startYear=1973" TargetMode="External"/><Relationship Id="rId724" Type="http://schemas.openxmlformats.org/officeDocument/2006/relationships/hyperlink" Target="http://www.bom.gov.au/jsp/ncc/cdio/weatherData/av?p_display_type=dailyDataFile&amp;p_nccObsCode=122&amp;p_stn_num=98001&amp;p_c=-1920894871&amp;p_startYear=1973" TargetMode="External"/><Relationship Id="rId725" Type="http://schemas.openxmlformats.org/officeDocument/2006/relationships/hyperlink" Target="http://www.bom.gov.au/jsp/ncc/cdio/weatherData/av?p_display_type=dailyDataFile&amp;p_nccObsCode=122&amp;p_stn_num=92045&amp;p_c=-1694512075&amp;p_startYear=1973" TargetMode="External"/><Relationship Id="rId726" Type="http://schemas.openxmlformats.org/officeDocument/2006/relationships/hyperlink" Target="http://www.bom.gov.au/jsp/ncc/cdio/weatherData/av?p_display_type=dailyDataFile&amp;p_nccObsCode=122&amp;p_stn_num=91057&amp;p_c=-1658331792&amp;p_startYear=1973" TargetMode="External"/><Relationship Id="rId727" Type="http://schemas.openxmlformats.org/officeDocument/2006/relationships/hyperlink" Target="http://www.bom.gov.au/jsp/ncc/cdio/weatherData/av?p_display_type=dailyDataFile&amp;p_nccObsCode=122&amp;p_stn_num=069018&amp;p_c=-952846907&amp;p_startYear=1974" TargetMode="External"/><Relationship Id="rId728" Type="http://schemas.openxmlformats.org/officeDocument/2006/relationships/hyperlink" Target="http://www.bom.gov.au/jsp/ncc/cdio/weatherData/av?p_display_type=dailyDataFile&amp;p_nccObsCode=122&amp;p_stn_num=061055&amp;p_c=-745692648&amp;p_startYear=1974" TargetMode="External"/><Relationship Id="rId729" Type="http://schemas.openxmlformats.org/officeDocument/2006/relationships/hyperlink" Target="http://www.bom.gov.au/jsp/ncc/cdio/weatherData/av?p_display_type=dailyDataFile&amp;p_nccObsCode=122&amp;p_stn_num=90015&amp;p_c=-1620534395&amp;p_startYear=1974" TargetMode="External"/><Relationship Id="rId730" Type="http://schemas.openxmlformats.org/officeDocument/2006/relationships/hyperlink" Target="http://www.bom.gov.au/jsp/ncc/cdio/weatherData/av?p_display_type=dailyDataFile&amp;p_nccObsCode=122&amp;p_stn_num=084016&amp;p_c=-1411732361&amp;p_startYear=1974" TargetMode="External"/><Relationship Id="rId731" Type="http://schemas.openxmlformats.org/officeDocument/2006/relationships/hyperlink" Target="http://www.bom.gov.au/jsp/ncc/cdio/weatherData/av?p_display_type=dailyDataFile&amp;p_nccObsCode=122&amp;p_stn_num=85096&amp;p_c=-1448261084&amp;p_startYear=1974" TargetMode="External"/><Relationship Id="rId732" Type="http://schemas.openxmlformats.org/officeDocument/2006/relationships/hyperlink" Target="http://www.bom.gov.au/jsp/ncc/cdio/weatherData/av?p_display_type=dailyDataFile&amp;p_nccObsCode=122&amp;p_stn_num=40043&amp;p_c=-320912463&amp;p_startYear=1974" TargetMode="External"/><Relationship Id="rId733" Type="http://schemas.openxmlformats.org/officeDocument/2006/relationships/hyperlink" Target="http://www.bom.gov.au/jsp/ncc/cdio/weatherData/av?p_display_type=dailyDataFile&amp;p_nccObsCode=122&amp;p_stn_num=39085&amp;p_c=-305520859&amp;p_startYear=1974" TargetMode="External"/><Relationship Id="rId734" Type="http://schemas.openxmlformats.org/officeDocument/2006/relationships/hyperlink" Target="http://www.bom.gov.au/jsp/ncc/cdio/weatherData/av?p_display_type=dailyDataFile&amp;p_nccObsCode=122&amp;p_stn_num=200283&amp;p_c=-8022649444&amp;p_startYear=1974" TargetMode="External"/><Relationship Id="rId735" Type="http://schemas.openxmlformats.org/officeDocument/2006/relationships/hyperlink" Target="http://www.bom.gov.au/jsp/ncc/cdio/weatherData/av?p_display_type=dailyDataFile&amp;p_nccObsCode=122&amp;p_stn_num=022807&amp;p_c=-104091603&amp;p_startYear=1974" TargetMode="External"/><Relationship Id="rId736" Type="http://schemas.openxmlformats.org/officeDocument/2006/relationships/hyperlink" Target="http://www.bom.gov.au/jsp/ncc/cdio/weatherData/av?p_display_type=dailyDataFile&amp;p_nccObsCode=122&amp;p_stn_num=9519&amp;p_c=-18332406&amp;p_startYear=1974" TargetMode="External"/><Relationship Id="rId737" Type="http://schemas.openxmlformats.org/officeDocument/2006/relationships/hyperlink" Target="http://www.bom.gov.au/jsp/ncc/cdio/weatherData/av?p_display_type=dailyDataFile&amp;p_nccObsCode=122&amp;p_stn_num=9518&amp;p_c=-18328599&amp;p_startYear=1974" TargetMode="External"/><Relationship Id="rId738" Type="http://schemas.openxmlformats.org/officeDocument/2006/relationships/hyperlink" Target="http://www.bom.gov.au/jsp/ncc/cdio/weatherData/av?p_display_type=dailyDataFile&amp;p_nccObsCode=122&amp;p_stn_num=097067&amp;p_c=-1884457515&amp;p_startYear=1974" TargetMode="External"/><Relationship Id="rId739" Type="http://schemas.openxmlformats.org/officeDocument/2006/relationships/hyperlink" Target="http://www.bom.gov.au/jsp/ncc/cdio/weatherData/av?p_display_type=dailyDataFile&amp;p_nccObsCode=122&amp;p_stn_num=98001&amp;p_c=-1920894871&amp;p_startYear=1974" TargetMode="External"/><Relationship Id="rId740" Type="http://schemas.openxmlformats.org/officeDocument/2006/relationships/hyperlink" Target="http://www.bom.gov.au/jsp/ncc/cdio/weatherData/av?p_display_type=dailyDataFile&amp;p_nccObsCode=122&amp;p_stn_num=92045&amp;p_c=-1694512075&amp;p_startYear=1974" TargetMode="External"/><Relationship Id="rId741" Type="http://schemas.openxmlformats.org/officeDocument/2006/relationships/hyperlink" Target="http://www.bom.gov.au/jsp/ncc/cdio/weatherData/av?p_display_type=dailyDataFile&amp;p_nccObsCode=122&amp;p_stn_num=91057&amp;p_c=-1658331792&amp;p_startYear=1974" TargetMode="External"/><Relationship Id="rId742" Type="http://schemas.openxmlformats.org/officeDocument/2006/relationships/hyperlink" Target="http://www.bom.gov.au/jsp/ncc/cdio/weatherData/av?p_display_type=dailyDataFile&amp;p_nccObsCode=122&amp;p_stn_num=069018&amp;p_c=-952846907&amp;p_startYear=1975" TargetMode="External"/><Relationship Id="rId743" Type="http://schemas.openxmlformats.org/officeDocument/2006/relationships/hyperlink" Target="http://www.bom.gov.au/jsp/ncc/cdio/weatherData/av?p_display_type=dailyDataFile&amp;p_nccObsCode=122&amp;p_stn_num=061055&amp;p_c=-745692648&amp;p_startYear=1975" TargetMode="External"/><Relationship Id="rId744" Type="http://schemas.openxmlformats.org/officeDocument/2006/relationships/hyperlink" Target="http://www.bom.gov.au/jsp/ncc/cdio/weatherData/av?p_display_type=dailyDataFile&amp;p_nccObsCode=122&amp;p_stn_num=90015&amp;p_c=-1620534395&amp;p_startYear=1975" TargetMode="External"/><Relationship Id="rId745" Type="http://schemas.openxmlformats.org/officeDocument/2006/relationships/hyperlink" Target="http://www.bom.gov.au/jsp/ncc/cdio/weatherData/av?p_display_type=dailyDataFile&amp;p_nccObsCode=122&amp;p_stn_num=084016&amp;p_c=-1411732361&amp;p_startYear=1975" TargetMode="External"/><Relationship Id="rId746" Type="http://schemas.openxmlformats.org/officeDocument/2006/relationships/hyperlink" Target="http://www.bom.gov.au/jsp/ncc/cdio/weatherData/av?p_display_type=dailyDataFile&amp;p_nccObsCode=122&amp;p_stn_num=85096&amp;p_c=-1448261084&amp;p_startYear=1975" TargetMode="External"/><Relationship Id="rId747" Type="http://schemas.openxmlformats.org/officeDocument/2006/relationships/hyperlink" Target="http://www.bom.gov.au/jsp/ncc/cdio/weatherData/av?p_display_type=dailyDataFile&amp;p_nccObsCode=122&amp;p_stn_num=40043&amp;p_c=-320912463&amp;p_startYear=1975" TargetMode="External"/><Relationship Id="rId748" Type="http://schemas.openxmlformats.org/officeDocument/2006/relationships/hyperlink" Target="http://www.bom.gov.au/jsp/ncc/cdio/weatherData/av?p_display_type=dailyDataFile&amp;p_nccObsCode=122&amp;p_stn_num=39085&amp;p_c=-305520859&amp;p_startYear=1975" TargetMode="External"/><Relationship Id="rId749" Type="http://schemas.openxmlformats.org/officeDocument/2006/relationships/hyperlink" Target="http://www.bom.gov.au/jsp/ncc/cdio/weatherData/av?p_display_type=dailyDataFile&amp;p_nccObsCode=122&amp;p_stn_num=200283&amp;p_c=-8022649444&amp;p_startYear=1975" TargetMode="External"/><Relationship Id="rId750" Type="http://schemas.openxmlformats.org/officeDocument/2006/relationships/hyperlink" Target="http://www.bom.gov.au/jsp/ncc/cdio/weatherData/av?p_display_type=dailyDataFile&amp;p_nccObsCode=122&amp;p_stn_num=022807&amp;p_c=-104091603&amp;p_startYear=1975" TargetMode="External"/><Relationship Id="rId751" Type="http://schemas.openxmlformats.org/officeDocument/2006/relationships/hyperlink" Target="http://www.bom.gov.au/jsp/ncc/cdio/weatherData/av?p_display_type=dailyDataFile&amp;p_nccObsCode=122&amp;p_stn_num=9519&amp;p_c=-18332406&amp;p_startYear=1975" TargetMode="External"/><Relationship Id="rId752" Type="http://schemas.openxmlformats.org/officeDocument/2006/relationships/hyperlink" Target="http://www.bom.gov.au/jsp/ncc/cdio/weatherData/av?p_display_type=dailyDataFile&amp;p_nccObsCode=122&amp;p_stn_num=9518&amp;p_c=-18328599&amp;p_startYear=1975" TargetMode="External"/><Relationship Id="rId753" Type="http://schemas.openxmlformats.org/officeDocument/2006/relationships/hyperlink" Target="http://www.bom.gov.au/jsp/ncc/cdio/weatherData/av?p_display_type=dailyDataFile&amp;p_nccObsCode=122&amp;p_stn_num=097067&amp;p_c=-1884457515&amp;p_startYear=1975" TargetMode="External"/><Relationship Id="rId754" Type="http://schemas.openxmlformats.org/officeDocument/2006/relationships/hyperlink" Target="http://www.bom.gov.au/jsp/ncc/cdio/weatherData/av?p_display_type=dailyDataFile&amp;p_nccObsCode=122&amp;p_stn_num=98001&amp;p_c=-1920894871&amp;p_startYear=1975" TargetMode="External"/><Relationship Id="rId755" Type="http://schemas.openxmlformats.org/officeDocument/2006/relationships/hyperlink" Target="http://www.bom.gov.au/jsp/ncc/cdio/weatherData/av?p_display_type=dailyDataFile&amp;p_nccObsCode=122&amp;p_stn_num=92045&amp;p_c=-1694512075&amp;p_startYear=1975" TargetMode="External"/><Relationship Id="rId756" Type="http://schemas.openxmlformats.org/officeDocument/2006/relationships/hyperlink" Target="http://www.bom.gov.au/jsp/ncc/cdio/weatherData/av?p_display_type=dailyDataFile&amp;p_nccObsCode=122&amp;p_stn_num=91057&amp;p_c=-1658331792&amp;p_startYear=1975" TargetMode="External"/><Relationship Id="rId757" Type="http://schemas.openxmlformats.org/officeDocument/2006/relationships/hyperlink" Target="http://www.bom.gov.au/jsp/ncc/cdio/weatherData/av?p_display_type=dailyDataFile&amp;p_nccObsCode=122&amp;p_stn_num=069018&amp;p_c=-952846907&amp;p_startYear=1976" TargetMode="External"/><Relationship Id="rId758" Type="http://schemas.openxmlformats.org/officeDocument/2006/relationships/hyperlink" Target="http://www.bom.gov.au/jsp/ncc/cdio/weatherData/av?p_display_type=dailyDataFile&amp;p_nccObsCode=122&amp;p_stn_num=061055&amp;p_c=-745692648&amp;p_startYear=1976" TargetMode="External"/><Relationship Id="rId759" Type="http://schemas.openxmlformats.org/officeDocument/2006/relationships/hyperlink" Target="http://www.bom.gov.au/jsp/ncc/cdio/weatherData/av?p_display_type=dailyDataFile&amp;p_nccObsCode=122&amp;p_stn_num=90015&amp;p_c=-1620534395&amp;p_startYear=1976" TargetMode="External"/><Relationship Id="rId760" Type="http://schemas.openxmlformats.org/officeDocument/2006/relationships/hyperlink" Target="http://www.bom.gov.au/jsp/ncc/cdio/weatherData/av?p_display_type=dailyDataFile&amp;p_nccObsCode=122&amp;p_stn_num=084016&amp;p_c=-1411732361&amp;p_startYear=1976" TargetMode="External"/><Relationship Id="rId761" Type="http://schemas.openxmlformats.org/officeDocument/2006/relationships/hyperlink" Target="http://www.bom.gov.au/jsp/ncc/cdio/weatherData/av?p_display_type=dailyDataFile&amp;p_nccObsCode=122&amp;p_stn_num=85096&amp;p_c=-1448261084&amp;p_startYear=1976" TargetMode="External"/><Relationship Id="rId762" Type="http://schemas.openxmlformats.org/officeDocument/2006/relationships/hyperlink" Target="http://www.bom.gov.au/jsp/ncc/cdio/weatherData/av?p_display_type=dailyDataFile&amp;p_nccObsCode=122&amp;p_stn_num=40043&amp;p_c=-320912463&amp;p_startYear=1976" TargetMode="External"/><Relationship Id="rId763" Type="http://schemas.openxmlformats.org/officeDocument/2006/relationships/hyperlink" Target="http://www.bom.gov.au/jsp/ncc/cdio/weatherData/av?p_display_type=dailyDataFile&amp;p_nccObsCode=122&amp;p_stn_num=39085&amp;p_c=-305520859&amp;p_startYear=1976" TargetMode="External"/><Relationship Id="rId764" Type="http://schemas.openxmlformats.org/officeDocument/2006/relationships/hyperlink" Target="http://www.bom.gov.au/jsp/ncc/cdio/weatherData/av?p_display_type=dailyDataFile&amp;p_nccObsCode=122&amp;p_stn_num=200283&amp;p_c=-8022649444&amp;p_startYear=1976" TargetMode="External"/><Relationship Id="rId765" Type="http://schemas.openxmlformats.org/officeDocument/2006/relationships/hyperlink" Target="http://www.bom.gov.au/jsp/ncc/cdio/weatherData/av?p_display_type=dailyDataFile&amp;p_nccObsCode=122&amp;p_stn_num=022807&amp;p_c=-104091603&amp;p_startYear=1976" TargetMode="External"/><Relationship Id="rId766" Type="http://schemas.openxmlformats.org/officeDocument/2006/relationships/hyperlink" Target="http://www.bom.gov.au/jsp/ncc/cdio/weatherData/av?p_display_type=dailyDataFile&amp;p_nccObsCode=122&amp;p_stn_num=9519&amp;p_c=-18332406&amp;p_startYear=1976" TargetMode="External"/><Relationship Id="rId767" Type="http://schemas.openxmlformats.org/officeDocument/2006/relationships/hyperlink" Target="http://www.bom.gov.au/jsp/ncc/cdio/weatherData/av?p_display_type=dailyDataFile&amp;p_nccObsCode=122&amp;p_stn_num=9518&amp;p_c=-18328599&amp;p_startYear=1976" TargetMode="External"/><Relationship Id="rId768" Type="http://schemas.openxmlformats.org/officeDocument/2006/relationships/hyperlink" Target="http://www.bom.gov.au/jsp/ncc/cdio/weatherData/av?p_display_type=dailyDataFile&amp;p_nccObsCode=122&amp;p_stn_num=097067&amp;p_c=-1884457515&amp;p_startYear=1976" TargetMode="External"/><Relationship Id="rId769" Type="http://schemas.openxmlformats.org/officeDocument/2006/relationships/hyperlink" Target="http://www.bom.gov.au/jsp/ncc/cdio/weatherData/av?p_display_type=dailyDataFile&amp;p_nccObsCode=122&amp;p_stn_num=98001&amp;p_c=-1920894871&amp;p_startYear=1976" TargetMode="External"/><Relationship Id="rId770" Type="http://schemas.openxmlformats.org/officeDocument/2006/relationships/hyperlink" Target="http://www.bom.gov.au/jsp/ncc/cdio/weatherData/av?p_display_type=dailyDataFile&amp;p_nccObsCode=122&amp;p_stn_num=92045&amp;p_c=-1694512075&amp;p_startYear=1976" TargetMode="External"/><Relationship Id="rId771" Type="http://schemas.openxmlformats.org/officeDocument/2006/relationships/hyperlink" Target="http://www.bom.gov.au/jsp/ncc/cdio/weatherData/av?p_display_type=dailyDataFile&amp;p_nccObsCode=122&amp;p_stn_num=91057&amp;p_c=-1658331792&amp;p_startYear=1976" TargetMode="External"/><Relationship Id="rId772" Type="http://schemas.openxmlformats.org/officeDocument/2006/relationships/hyperlink" Target="http://www.bom.gov.au/jsp/ncc/cdio/weatherData/av?p_display_type=dailyDataFile&amp;p_nccObsCode=122&amp;p_stn_num=069018&amp;p_c=-952846907&amp;p_startYear=1977" TargetMode="External"/><Relationship Id="rId773" Type="http://schemas.openxmlformats.org/officeDocument/2006/relationships/hyperlink" Target="http://www.bom.gov.au/jsp/ncc/cdio/weatherData/av?p_display_type=dailyDataFile&amp;p_nccObsCode=122&amp;p_stn_num=061055&amp;p_c=-745692648&amp;p_startYear=1977" TargetMode="External"/><Relationship Id="rId774" Type="http://schemas.openxmlformats.org/officeDocument/2006/relationships/hyperlink" Target="http://www.bom.gov.au/jsp/ncc/cdio/weatherData/av?p_display_type=dailyDataFile&amp;p_nccObsCode=122&amp;p_stn_num=90015&amp;p_c=-1620534395&amp;p_startYear=1977" TargetMode="External"/><Relationship Id="rId775" Type="http://schemas.openxmlformats.org/officeDocument/2006/relationships/hyperlink" Target="http://www.bom.gov.au/jsp/ncc/cdio/weatherData/av?p_display_type=dailyDataFile&amp;p_nccObsCode=122&amp;p_stn_num=084016&amp;p_c=-1411732361&amp;p_startYear=1977" TargetMode="External"/><Relationship Id="rId776" Type="http://schemas.openxmlformats.org/officeDocument/2006/relationships/hyperlink" Target="http://www.bom.gov.au/jsp/ncc/cdio/weatherData/av?p_display_type=dailyDataFile&amp;p_nccObsCode=122&amp;p_stn_num=85096&amp;p_c=-1448261084&amp;p_startYear=1977" TargetMode="External"/><Relationship Id="rId777" Type="http://schemas.openxmlformats.org/officeDocument/2006/relationships/hyperlink" Target="http://www.bom.gov.au/jsp/ncc/cdio/weatherData/av?p_display_type=dailyDataFile&amp;p_nccObsCode=122&amp;p_stn_num=40043&amp;p_c=-320912463&amp;p_startYear=1977" TargetMode="External"/><Relationship Id="rId778" Type="http://schemas.openxmlformats.org/officeDocument/2006/relationships/hyperlink" Target="http://www.bom.gov.au/jsp/ncc/cdio/weatherData/av?p_display_type=dailyDataFile&amp;p_nccObsCode=122&amp;p_stn_num=39085&amp;p_c=-305520859&amp;p_startYear=1977" TargetMode="External"/><Relationship Id="rId779" Type="http://schemas.openxmlformats.org/officeDocument/2006/relationships/hyperlink" Target="http://www.bom.gov.au/jsp/ncc/cdio/weatherData/av?p_display_type=dailyDataFile&amp;p_nccObsCode=122&amp;p_stn_num=200283&amp;p_c=-8022649444&amp;p_startYear=1977" TargetMode="External"/><Relationship Id="rId780" Type="http://schemas.openxmlformats.org/officeDocument/2006/relationships/hyperlink" Target="http://www.bom.gov.au/jsp/ncc/cdio/weatherData/av?p_display_type=dailyDataFile&amp;p_nccObsCode=122&amp;p_stn_num=022807&amp;p_c=-104091603&amp;p_startYear=1977" TargetMode="External"/><Relationship Id="rId781" Type="http://schemas.openxmlformats.org/officeDocument/2006/relationships/hyperlink" Target="http://www.bom.gov.au/jsp/ncc/cdio/weatherData/av?p_display_type=dailyDataFile&amp;p_nccObsCode=122&amp;p_stn_num=9519&amp;p_c=-18332406&amp;p_startYear=1977" TargetMode="External"/><Relationship Id="rId782" Type="http://schemas.openxmlformats.org/officeDocument/2006/relationships/hyperlink" Target="http://www.bom.gov.au/jsp/ncc/cdio/weatherData/av?p_display_type=dailyDataFile&amp;p_nccObsCode=122&amp;p_stn_num=9518&amp;p_c=-18328599&amp;p_startYear=1977" TargetMode="External"/><Relationship Id="rId783" Type="http://schemas.openxmlformats.org/officeDocument/2006/relationships/hyperlink" Target="http://www.bom.gov.au/jsp/ncc/cdio/weatherData/av?p_display_type=dailyDataFile&amp;p_nccObsCode=122&amp;p_stn_num=097067&amp;p_c=-1884457515&amp;p_startYear=1977" TargetMode="External"/><Relationship Id="rId784" Type="http://schemas.openxmlformats.org/officeDocument/2006/relationships/hyperlink" Target="http://www.bom.gov.au/jsp/ncc/cdio/weatherData/av?p_display_type=dailyDataFile&amp;p_nccObsCode=122&amp;p_stn_num=98001&amp;p_c=-1920894871&amp;p_startYear=1977" TargetMode="External"/><Relationship Id="rId785" Type="http://schemas.openxmlformats.org/officeDocument/2006/relationships/hyperlink" Target="http://www.bom.gov.au/jsp/ncc/cdio/weatherData/av?p_display_type=dailyDataFile&amp;p_nccObsCode=122&amp;p_stn_num=92045&amp;p_c=-1694512075&amp;p_startYear=1977" TargetMode="External"/><Relationship Id="rId786" Type="http://schemas.openxmlformats.org/officeDocument/2006/relationships/hyperlink" Target="http://www.bom.gov.au/jsp/ncc/cdio/weatherData/av?p_display_type=dailyDataFile&amp;p_nccObsCode=122&amp;p_stn_num=91057&amp;p_c=-1658331792&amp;p_startYear=1977" TargetMode="External"/><Relationship Id="rId787" Type="http://schemas.openxmlformats.org/officeDocument/2006/relationships/hyperlink" Target="http://www.bom.gov.au/jsp/ncc/cdio/weatherData/av?p_display_type=dailyDataFile&amp;p_nccObsCode=122&amp;p_stn_num=069018&amp;p_c=-952846907&amp;p_startYear=1978" TargetMode="External"/><Relationship Id="rId788" Type="http://schemas.openxmlformats.org/officeDocument/2006/relationships/hyperlink" Target="http://www.bom.gov.au/jsp/ncc/cdio/weatherData/av?p_display_type=dailyDataFile&amp;p_nccObsCode=122&amp;p_stn_num=061055&amp;p_c=-745692648&amp;p_startYear=1978" TargetMode="External"/><Relationship Id="rId789" Type="http://schemas.openxmlformats.org/officeDocument/2006/relationships/hyperlink" Target="http://www.bom.gov.au/jsp/ncc/cdio/weatherData/av?p_display_type=dailyDataFile&amp;p_nccObsCode=122&amp;p_stn_num=90015&amp;p_c=-1620534395&amp;p_startYear=1978" TargetMode="External"/><Relationship Id="rId790" Type="http://schemas.openxmlformats.org/officeDocument/2006/relationships/hyperlink" Target="http://www.bom.gov.au/jsp/ncc/cdio/weatherData/av?p_display_type=dailyDataFile&amp;p_nccObsCode=122&amp;p_stn_num=084016&amp;p_c=-1411732361&amp;p_startYear=1978" TargetMode="External"/><Relationship Id="rId791" Type="http://schemas.openxmlformats.org/officeDocument/2006/relationships/hyperlink" Target="http://www.bom.gov.au/jsp/ncc/cdio/weatherData/av?p_display_type=dailyDataFile&amp;p_nccObsCode=122&amp;p_stn_num=85096&amp;p_c=-1448261084&amp;p_startYear=1978" TargetMode="External"/><Relationship Id="rId792" Type="http://schemas.openxmlformats.org/officeDocument/2006/relationships/hyperlink" Target="http://www.bom.gov.au/jsp/ncc/cdio/weatherData/av?p_display_type=dailyDataFile&amp;p_nccObsCode=122&amp;p_stn_num=40043&amp;p_c=-320912463&amp;p_startYear=1978" TargetMode="External"/><Relationship Id="rId793" Type="http://schemas.openxmlformats.org/officeDocument/2006/relationships/hyperlink" Target="http://www.bom.gov.au/jsp/ncc/cdio/weatherData/av?p_display_type=dailyDataFile&amp;p_nccObsCode=122&amp;p_stn_num=39085&amp;p_c=-305520859&amp;p_startYear=1978" TargetMode="External"/><Relationship Id="rId794" Type="http://schemas.openxmlformats.org/officeDocument/2006/relationships/hyperlink" Target="http://www.bom.gov.au/jsp/ncc/cdio/weatherData/av?p_display_type=dailyDataFile&amp;p_nccObsCode=122&amp;p_stn_num=200283&amp;p_c=-8022649444&amp;p_startYear=1978" TargetMode="External"/><Relationship Id="rId795" Type="http://schemas.openxmlformats.org/officeDocument/2006/relationships/hyperlink" Target="http://www.bom.gov.au/jsp/ncc/cdio/weatherData/av?p_display_type=dailyDataFile&amp;p_nccObsCode=122&amp;p_stn_num=022807&amp;p_c=-104091603&amp;p_startYear=1978" TargetMode="External"/><Relationship Id="rId796" Type="http://schemas.openxmlformats.org/officeDocument/2006/relationships/hyperlink" Target="http://www.bom.gov.au/jsp/ncc/cdio/weatherData/av?p_display_type=dailyDataFile&amp;p_nccObsCode=122&amp;p_stn_num=9519&amp;p_c=-18332406&amp;p_startYear=1978" TargetMode="External"/><Relationship Id="rId797" Type="http://schemas.openxmlformats.org/officeDocument/2006/relationships/hyperlink" Target="http://www.bom.gov.au/jsp/ncc/cdio/weatherData/av?p_display_type=dailyDataFile&amp;p_nccObsCode=122&amp;p_stn_num=9518&amp;p_c=-18328599&amp;p_startYear=1978" TargetMode="External"/><Relationship Id="rId798" Type="http://schemas.openxmlformats.org/officeDocument/2006/relationships/hyperlink" Target="http://www.bom.gov.au/jsp/ncc/cdio/weatherData/av?p_display_type=dailyDataFile&amp;p_nccObsCode=122&amp;p_stn_num=097067&amp;p_c=-1884457515&amp;p_startYear=1978" TargetMode="External"/><Relationship Id="rId799" Type="http://schemas.openxmlformats.org/officeDocument/2006/relationships/hyperlink" Target="http://www.bom.gov.au/jsp/ncc/cdio/weatherData/av?p_display_type=dailyDataFile&amp;p_nccObsCode=122&amp;p_stn_num=98001&amp;p_c=-1920894871&amp;p_startYear=1978" TargetMode="External"/><Relationship Id="rId800" Type="http://schemas.openxmlformats.org/officeDocument/2006/relationships/hyperlink" Target="http://www.bom.gov.au/jsp/ncc/cdio/weatherData/av?p_display_type=dailyDataFile&amp;p_nccObsCode=122&amp;p_stn_num=92045&amp;p_c=-1694512075&amp;p_startYear=1978" TargetMode="External"/><Relationship Id="rId801" Type="http://schemas.openxmlformats.org/officeDocument/2006/relationships/hyperlink" Target="http://www.bom.gov.au/jsp/ncc/cdio/weatherData/av?p_display_type=dailyDataFile&amp;p_nccObsCode=122&amp;p_stn_num=91057&amp;p_c=-1658331792&amp;p_startYear=1978" TargetMode="External"/><Relationship Id="rId802" Type="http://schemas.openxmlformats.org/officeDocument/2006/relationships/hyperlink" Target="http://www.bom.gov.au/jsp/ncc/cdio/weatherData/av?p_display_type=dailyDataFile&amp;p_nccObsCode=122&amp;p_stn_num=069018&amp;p_c=-952846907&amp;p_startYear=1979" TargetMode="External"/><Relationship Id="rId803" Type="http://schemas.openxmlformats.org/officeDocument/2006/relationships/hyperlink" Target="http://www.bom.gov.au/jsp/ncc/cdio/weatherData/av?p_display_type=dailyDataFile&amp;p_nccObsCode=122&amp;p_stn_num=061055&amp;p_c=-745692648&amp;p_startYear=1979" TargetMode="External"/><Relationship Id="rId804" Type="http://schemas.openxmlformats.org/officeDocument/2006/relationships/hyperlink" Target="http://www.bom.gov.au/jsp/ncc/cdio/weatherData/av?p_display_type=dailyDataFile&amp;p_nccObsCode=122&amp;p_stn_num=90015&amp;p_c=-1620534395&amp;p_startYear=1979" TargetMode="External"/><Relationship Id="rId805" Type="http://schemas.openxmlformats.org/officeDocument/2006/relationships/hyperlink" Target="http://www.bom.gov.au/jsp/ncc/cdio/weatherData/av?p_display_type=dailyDataFile&amp;p_nccObsCode=122&amp;p_stn_num=084016&amp;p_c=-1411732361&amp;p_startYear=1979" TargetMode="External"/><Relationship Id="rId806" Type="http://schemas.openxmlformats.org/officeDocument/2006/relationships/hyperlink" Target="http://www.bom.gov.au/jsp/ncc/cdio/weatherData/av?p_display_type=dailyDataFile&amp;p_nccObsCode=122&amp;p_stn_num=85096&amp;p_c=-1448261084&amp;p_startYear=1979" TargetMode="External"/><Relationship Id="rId807" Type="http://schemas.openxmlformats.org/officeDocument/2006/relationships/hyperlink" Target="http://www.bom.gov.au/jsp/ncc/cdio/weatherData/av?p_display_type=dailyDataFile&amp;p_nccObsCode=122&amp;p_stn_num=40043&amp;p_c=-320912463&amp;p_startYear=1979" TargetMode="External"/><Relationship Id="rId808" Type="http://schemas.openxmlformats.org/officeDocument/2006/relationships/hyperlink" Target="http://www.bom.gov.au/jsp/ncc/cdio/weatherData/av?p_display_type=dailyDataFile&amp;p_nccObsCode=122&amp;p_stn_num=39085&amp;p_c=-305520859&amp;p_startYear=1979" TargetMode="External"/><Relationship Id="rId809" Type="http://schemas.openxmlformats.org/officeDocument/2006/relationships/hyperlink" Target="http://www.bom.gov.au/jsp/ncc/cdio/weatherData/av?p_display_type=dailyDataFile&amp;p_nccObsCode=122&amp;p_stn_num=200283&amp;p_c=-8022649444&amp;p_startYear=1979" TargetMode="External"/><Relationship Id="rId810" Type="http://schemas.openxmlformats.org/officeDocument/2006/relationships/hyperlink" Target="http://www.bom.gov.au/jsp/ncc/cdio/weatherData/av?p_display_type=dailyDataFile&amp;p_nccObsCode=122&amp;p_stn_num=022807&amp;p_c=-104091603&amp;p_startYear=1979" TargetMode="External"/><Relationship Id="rId811" Type="http://schemas.openxmlformats.org/officeDocument/2006/relationships/hyperlink" Target="http://www.bom.gov.au/jsp/ncc/cdio/weatherData/av?p_display_type=dailyDataFile&amp;p_nccObsCode=122&amp;p_stn_num=9519&amp;p_c=-18332406&amp;p_startYear=1979" TargetMode="External"/><Relationship Id="rId812" Type="http://schemas.openxmlformats.org/officeDocument/2006/relationships/hyperlink" Target="http://www.bom.gov.au/jsp/ncc/cdio/weatherData/av?p_display_type=dailyDataFile&amp;p_nccObsCode=122&amp;p_stn_num=9518&amp;p_c=-18328599&amp;p_startYear=1979" TargetMode="External"/><Relationship Id="rId813" Type="http://schemas.openxmlformats.org/officeDocument/2006/relationships/hyperlink" Target="http://www.bom.gov.au/jsp/ncc/cdio/weatherData/av?p_display_type=dailyDataFile&amp;p_nccObsCode=122&amp;p_stn_num=097067&amp;p_c=-1884457515&amp;p_startYear=1979" TargetMode="External"/><Relationship Id="rId814" Type="http://schemas.openxmlformats.org/officeDocument/2006/relationships/hyperlink" Target="http://www.bom.gov.au/jsp/ncc/cdio/weatherData/av?p_display_type=dailyDataFile&amp;p_nccObsCode=122&amp;p_stn_num=98001&amp;p_c=-1920894871&amp;p_startYear=1979" TargetMode="External"/><Relationship Id="rId815" Type="http://schemas.openxmlformats.org/officeDocument/2006/relationships/hyperlink" Target="http://www.bom.gov.au/jsp/ncc/cdio/weatherData/av?p_display_type=dailyDataFile&amp;p_nccObsCode=122&amp;p_stn_num=92045&amp;p_c=-1694512075&amp;p_startYear=1979" TargetMode="External"/><Relationship Id="rId816" Type="http://schemas.openxmlformats.org/officeDocument/2006/relationships/hyperlink" Target="http://www.bom.gov.au/jsp/ncc/cdio/weatherData/av?p_display_type=dailyDataFile&amp;p_nccObsCode=122&amp;p_stn_num=91057&amp;p_c=-1658331792&amp;p_startYear=1979" TargetMode="External"/><Relationship Id="rId817" Type="http://schemas.openxmlformats.org/officeDocument/2006/relationships/hyperlink" Target="http://www.bom.gov.au/jsp/ncc/cdio/weatherData/av?p_display_type=dailyDataFile&amp;p_nccObsCode=122&amp;p_stn_num=069018&amp;p_c=-952846907&amp;p_startYear=1980" TargetMode="External"/><Relationship Id="rId818" Type="http://schemas.openxmlformats.org/officeDocument/2006/relationships/hyperlink" Target="http://www.bom.gov.au/jsp/ncc/cdio/weatherData/av?p_display_type=dailyDataFile&amp;p_nccObsCode=122&amp;p_stn_num=061055&amp;p_c=-745692648&amp;p_startYear=1980" TargetMode="External"/><Relationship Id="rId819" Type="http://schemas.openxmlformats.org/officeDocument/2006/relationships/hyperlink" Target="http://www.bom.gov.au/jsp/ncc/cdio/weatherData/av?p_display_type=dailyDataFile&amp;p_nccObsCode=122&amp;p_stn_num=90015&amp;p_c=-1620534395&amp;p_startYear=1980" TargetMode="External"/><Relationship Id="rId820" Type="http://schemas.openxmlformats.org/officeDocument/2006/relationships/hyperlink" Target="http://www.bom.gov.au/jsp/ncc/cdio/weatherData/av?p_display_type=dailyDataFile&amp;p_nccObsCode=122&amp;p_stn_num=084016&amp;p_c=-1411732361&amp;p_startYear=1980" TargetMode="External"/><Relationship Id="rId821" Type="http://schemas.openxmlformats.org/officeDocument/2006/relationships/hyperlink" Target="http://www.bom.gov.au/jsp/ncc/cdio/weatherData/av?p_display_type=dailyDataFile&amp;p_nccObsCode=122&amp;p_stn_num=85096&amp;p_c=-1448261084&amp;p_startYear=1980" TargetMode="External"/><Relationship Id="rId822" Type="http://schemas.openxmlformats.org/officeDocument/2006/relationships/hyperlink" Target="http://www.bom.gov.au/jsp/ncc/cdio/weatherData/av?p_display_type=dailyDataFile&amp;p_nccObsCode=122&amp;p_stn_num=40043&amp;p_c=-320912463&amp;p_startYear=1980" TargetMode="External"/><Relationship Id="rId823" Type="http://schemas.openxmlformats.org/officeDocument/2006/relationships/hyperlink" Target="http://www.bom.gov.au/jsp/ncc/cdio/weatherData/av?p_display_type=dailyDataFile&amp;p_nccObsCode=122&amp;p_stn_num=39085&amp;p_c=-305520859&amp;p_startYear=1980" TargetMode="External"/><Relationship Id="rId824" Type="http://schemas.openxmlformats.org/officeDocument/2006/relationships/hyperlink" Target="http://www.bom.gov.au/jsp/ncc/cdio/weatherData/av?p_display_type=dailyDataFile&amp;p_nccObsCode=122&amp;p_stn_num=200283&amp;p_c=-8022649444&amp;p_startYear=1980" TargetMode="External"/><Relationship Id="rId825" Type="http://schemas.openxmlformats.org/officeDocument/2006/relationships/hyperlink" Target="http://www.bom.gov.au/jsp/ncc/cdio/weatherData/av?p_display_type=dailyDataFile&amp;p_nccObsCode=122&amp;p_stn_num=022807&amp;p_c=-104091603&amp;p_startYear=1980" TargetMode="External"/><Relationship Id="rId826" Type="http://schemas.openxmlformats.org/officeDocument/2006/relationships/hyperlink" Target="http://www.bom.gov.au/jsp/ncc/cdio/weatherData/av?p_display_type=dailyDataFile&amp;p_nccObsCode=122&amp;p_stn_num=9519&amp;p_c=-18332406&amp;p_startYear=1980" TargetMode="External"/><Relationship Id="rId827" Type="http://schemas.openxmlformats.org/officeDocument/2006/relationships/hyperlink" Target="http://www.bom.gov.au/jsp/ncc/cdio/weatherData/av?p_display_type=dailyDataFile&amp;p_nccObsCode=122&amp;p_stn_num=9518&amp;p_c=-18328599&amp;p_startYear=1980" TargetMode="External"/><Relationship Id="rId828" Type="http://schemas.openxmlformats.org/officeDocument/2006/relationships/hyperlink" Target="http://www.bom.gov.au/jsp/ncc/cdio/weatherData/av?p_display_type=dailyDataFile&amp;p_nccObsCode=122&amp;p_stn_num=097067&amp;p_c=-1884457515&amp;p_startYear=1980" TargetMode="External"/><Relationship Id="rId829" Type="http://schemas.openxmlformats.org/officeDocument/2006/relationships/hyperlink" Target="http://www.bom.gov.au/jsp/ncc/cdio/weatherData/av?p_display_type=dailyDataFile&amp;p_nccObsCode=122&amp;p_stn_num=98001&amp;p_c=-1920894871&amp;p_startYear=1980" TargetMode="External"/><Relationship Id="rId830" Type="http://schemas.openxmlformats.org/officeDocument/2006/relationships/hyperlink" Target="http://www.bom.gov.au/jsp/ncc/cdio/weatherData/av?p_display_type=dailyDataFile&amp;p_nccObsCode=122&amp;p_stn_num=92045&amp;p_c=-1694512075&amp;p_startYear=1980" TargetMode="External"/><Relationship Id="rId831" Type="http://schemas.openxmlformats.org/officeDocument/2006/relationships/hyperlink" Target="http://www.bom.gov.au/jsp/ncc/cdio/weatherData/av?p_display_type=dailyDataFile&amp;p_nccObsCode=122&amp;p_stn_num=91057&amp;p_c=-1658331792&amp;p_startYear=1980" TargetMode="External"/><Relationship Id="rId832" Type="http://schemas.openxmlformats.org/officeDocument/2006/relationships/hyperlink" Target="http://www.bom.gov.au/jsp/ncc/cdio/weatherData/av?p_display_type=dailyDataFile&amp;p_nccObsCode=122&amp;p_stn_num=069018&amp;p_c=-952846907&amp;p_startYear=1981" TargetMode="External"/><Relationship Id="rId833" Type="http://schemas.openxmlformats.org/officeDocument/2006/relationships/hyperlink" Target="http://www.bom.gov.au/jsp/ncc/cdio/weatherData/av?p_display_type=dailyDataFile&amp;p_nccObsCode=122&amp;p_stn_num=061055&amp;p_c=-745692648&amp;p_startYear=1981" TargetMode="External"/><Relationship Id="rId834" Type="http://schemas.openxmlformats.org/officeDocument/2006/relationships/hyperlink" Target="http://www.bom.gov.au/jsp/ncc/cdio/weatherData/av?p_display_type=dailyDataFile&amp;p_nccObsCode=122&amp;p_stn_num=90015&amp;p_c=-1620534395&amp;p_startYear=1981" TargetMode="External"/><Relationship Id="rId835" Type="http://schemas.openxmlformats.org/officeDocument/2006/relationships/hyperlink" Target="http://www.bom.gov.au/jsp/ncc/cdio/weatherData/av?p_display_type=dailyDataFile&amp;p_nccObsCode=122&amp;p_stn_num=084016&amp;p_c=-1411732361&amp;p_startYear=1981" TargetMode="External"/><Relationship Id="rId836" Type="http://schemas.openxmlformats.org/officeDocument/2006/relationships/hyperlink" Target="http://www.bom.gov.au/jsp/ncc/cdio/weatherData/av?p_display_type=dailyDataFile&amp;p_nccObsCode=122&amp;p_stn_num=85096&amp;p_c=-1448261084&amp;p_startYear=1981" TargetMode="External"/><Relationship Id="rId837" Type="http://schemas.openxmlformats.org/officeDocument/2006/relationships/hyperlink" Target="http://www.bom.gov.au/jsp/ncc/cdio/weatherData/av?p_display_type=dailyDataFile&amp;p_nccObsCode=122&amp;p_stn_num=40043&amp;p_c=-320912463&amp;p_startYear=1981" TargetMode="External"/><Relationship Id="rId838" Type="http://schemas.openxmlformats.org/officeDocument/2006/relationships/hyperlink" Target="http://www.bom.gov.au/jsp/ncc/cdio/weatherData/av?p_display_type=dailyDataFile&amp;p_nccObsCode=122&amp;p_stn_num=39085&amp;p_c=-305520859&amp;p_startYear=1981" TargetMode="External"/><Relationship Id="rId839" Type="http://schemas.openxmlformats.org/officeDocument/2006/relationships/hyperlink" Target="http://www.bom.gov.au/jsp/ncc/cdio/weatherData/av?p_display_type=dailyDataFile&amp;p_nccObsCode=122&amp;p_stn_num=200283&amp;p_c=-8022649444&amp;p_startYear=1981" TargetMode="External"/><Relationship Id="rId840" Type="http://schemas.openxmlformats.org/officeDocument/2006/relationships/hyperlink" Target="http://www.bom.gov.au/jsp/ncc/cdio/weatherData/av?p_display_type=dailyDataFile&amp;p_nccObsCode=122&amp;p_stn_num=022807&amp;p_c=-104091603&amp;p_startYear=1981" TargetMode="External"/><Relationship Id="rId841" Type="http://schemas.openxmlformats.org/officeDocument/2006/relationships/hyperlink" Target="http://www.bom.gov.au/jsp/ncc/cdio/weatherData/av?p_display_type=dailyDataFile&amp;p_nccObsCode=122&amp;p_stn_num=9519&amp;p_c=-18332406&amp;p_startYear=1981" TargetMode="External"/><Relationship Id="rId842" Type="http://schemas.openxmlformats.org/officeDocument/2006/relationships/hyperlink" Target="http://www.bom.gov.au/jsp/ncc/cdio/weatherData/av?p_display_type=dailyDataFile&amp;p_nccObsCode=122&amp;p_stn_num=9518&amp;p_c=-18328599&amp;p_startYear=1981" TargetMode="External"/><Relationship Id="rId843" Type="http://schemas.openxmlformats.org/officeDocument/2006/relationships/hyperlink" Target="http://www.bom.gov.au/jsp/ncc/cdio/weatherData/av?p_display_type=dailyDataFile&amp;p_nccObsCode=122&amp;p_stn_num=097067&amp;p_c=-1884457515&amp;p_startYear=1981" TargetMode="External"/><Relationship Id="rId844" Type="http://schemas.openxmlformats.org/officeDocument/2006/relationships/hyperlink" Target="http://www.bom.gov.au/jsp/ncc/cdio/weatherData/av?p_display_type=dailyDataFile&amp;p_nccObsCode=122&amp;p_stn_num=98001&amp;p_c=-1920894871&amp;p_startYear=1981" TargetMode="External"/><Relationship Id="rId845" Type="http://schemas.openxmlformats.org/officeDocument/2006/relationships/hyperlink" Target="http://www.bom.gov.au/jsp/ncc/cdio/weatherData/av?p_display_type=dailyDataFile&amp;p_nccObsCode=122&amp;p_stn_num=92045&amp;p_c=-1694512075&amp;p_startYear=1981" TargetMode="External"/><Relationship Id="rId846" Type="http://schemas.openxmlformats.org/officeDocument/2006/relationships/hyperlink" Target="http://www.bom.gov.au/jsp/ncc/cdio/weatherData/av?p_display_type=dailyDataFile&amp;p_nccObsCode=122&amp;p_stn_num=91057&amp;p_c=-1658331792&amp;p_startYear=1981" TargetMode="External"/><Relationship Id="rId847" Type="http://schemas.openxmlformats.org/officeDocument/2006/relationships/hyperlink" Target="http://www.bom.gov.au/jsp/ncc/cdio/weatherData/av?p_display_type=dailyDataFile&amp;p_nccObsCode=122&amp;p_stn_num=069018&amp;p_c=-952846907&amp;p_startYear=1982" TargetMode="External"/><Relationship Id="rId848" Type="http://schemas.openxmlformats.org/officeDocument/2006/relationships/hyperlink" Target="http://www.bom.gov.au/jsp/ncc/cdio/weatherData/av?p_display_type=dailyDataFile&amp;p_nccObsCode=122&amp;p_stn_num=061055&amp;p_c=-745692648&amp;p_startYear=1982" TargetMode="External"/><Relationship Id="rId849" Type="http://schemas.openxmlformats.org/officeDocument/2006/relationships/hyperlink" Target="http://www.bom.gov.au/jsp/ncc/cdio/weatherData/av?p_display_type=dailyDataFile&amp;p_nccObsCode=122&amp;p_stn_num=90015&amp;p_c=-1620534395&amp;p_startYear=1982" TargetMode="External"/><Relationship Id="rId850" Type="http://schemas.openxmlformats.org/officeDocument/2006/relationships/hyperlink" Target="http://www.bom.gov.au/jsp/ncc/cdio/weatherData/av?p_display_type=dailyDataFile&amp;p_nccObsCode=122&amp;p_stn_num=084016&amp;p_c=-1411732361&amp;p_startYear=1982" TargetMode="External"/><Relationship Id="rId851" Type="http://schemas.openxmlformats.org/officeDocument/2006/relationships/hyperlink" Target="http://www.bom.gov.au/jsp/ncc/cdio/weatherData/av?p_display_type=dailyDataFile&amp;p_nccObsCode=122&amp;p_stn_num=85096&amp;p_c=-1448261084&amp;p_startYear=1982" TargetMode="External"/><Relationship Id="rId852" Type="http://schemas.openxmlformats.org/officeDocument/2006/relationships/hyperlink" Target="http://www.bom.gov.au/jsp/ncc/cdio/weatherData/av?p_display_type=dailyDataFile&amp;p_nccObsCode=122&amp;p_stn_num=40043&amp;p_c=-320912463&amp;p_startYear=1982" TargetMode="External"/><Relationship Id="rId853" Type="http://schemas.openxmlformats.org/officeDocument/2006/relationships/hyperlink" Target="http://www.bom.gov.au/jsp/ncc/cdio/weatherData/av?p_display_type=dailyDataFile&amp;p_nccObsCode=122&amp;p_stn_num=39085&amp;p_c=-305520859&amp;p_startYear=1982" TargetMode="External"/><Relationship Id="rId854" Type="http://schemas.openxmlformats.org/officeDocument/2006/relationships/hyperlink" Target="http://www.bom.gov.au/jsp/ncc/cdio/weatherData/av?p_display_type=dailyDataFile&amp;p_nccObsCode=122&amp;p_stn_num=200283&amp;p_c=-8022649444&amp;p_startYear=1982" TargetMode="External"/><Relationship Id="rId855" Type="http://schemas.openxmlformats.org/officeDocument/2006/relationships/hyperlink" Target="http://www.bom.gov.au/jsp/ncc/cdio/weatherData/av?p_display_type=dailyDataFile&amp;p_nccObsCode=122&amp;p_stn_num=022807&amp;p_c=-104091603&amp;p_startYear=1982" TargetMode="External"/><Relationship Id="rId856" Type="http://schemas.openxmlformats.org/officeDocument/2006/relationships/hyperlink" Target="http://www.bom.gov.au/jsp/ncc/cdio/weatherData/av?p_display_type=dailyDataFile&amp;p_nccObsCode=122&amp;p_stn_num=9519&amp;p_c=-18332406&amp;p_startYear=1982" TargetMode="External"/><Relationship Id="rId857" Type="http://schemas.openxmlformats.org/officeDocument/2006/relationships/hyperlink" Target="http://www.bom.gov.au/jsp/ncc/cdio/weatherData/av?p_display_type=dailyDataFile&amp;p_nccObsCode=122&amp;p_stn_num=9518&amp;p_c=-18328599&amp;p_startYear=1982" TargetMode="External"/><Relationship Id="rId858" Type="http://schemas.openxmlformats.org/officeDocument/2006/relationships/hyperlink" Target="http://www.bom.gov.au/jsp/ncc/cdio/weatherData/av?p_display_type=dailyDataFile&amp;p_nccObsCode=122&amp;p_stn_num=097067&amp;p_c=-1884457515&amp;p_startYear=1982" TargetMode="External"/><Relationship Id="rId859" Type="http://schemas.openxmlformats.org/officeDocument/2006/relationships/hyperlink" Target="http://www.bom.gov.au/jsp/ncc/cdio/weatherData/av?p_display_type=dailyDataFile&amp;p_nccObsCode=122&amp;p_stn_num=98001&amp;p_c=-1920894871&amp;p_startYear=1982" TargetMode="External"/><Relationship Id="rId860" Type="http://schemas.openxmlformats.org/officeDocument/2006/relationships/hyperlink" Target="http://www.bom.gov.au/jsp/ncc/cdio/weatherData/av?p_display_type=dailyDataFile&amp;p_nccObsCode=122&amp;p_stn_num=92045&amp;p_c=-1694512075&amp;p_startYear=1982" TargetMode="External"/><Relationship Id="rId861" Type="http://schemas.openxmlformats.org/officeDocument/2006/relationships/hyperlink" Target="http://www.bom.gov.au/jsp/ncc/cdio/weatherData/av?p_display_type=dailyDataFile&amp;p_nccObsCode=122&amp;p_stn_num=91057&amp;p_c=-1658331792&amp;p_startYear=1982" TargetMode="External"/><Relationship Id="rId862" Type="http://schemas.openxmlformats.org/officeDocument/2006/relationships/hyperlink" Target="http://www.bom.gov.au/jsp/ncc/cdio/weatherData/av?p_display_type=dailyDataFile&amp;p_nccObsCode=122&amp;p_stn_num=069018&amp;p_c=-952846907&amp;p_startYear=1983" TargetMode="External"/><Relationship Id="rId863" Type="http://schemas.openxmlformats.org/officeDocument/2006/relationships/hyperlink" Target="http://www.bom.gov.au/jsp/ncc/cdio/weatherData/av?p_display_type=dailyDataFile&amp;p_nccObsCode=122&amp;p_stn_num=061055&amp;p_c=-745692648&amp;p_startYear=1983" TargetMode="External"/><Relationship Id="rId864" Type="http://schemas.openxmlformats.org/officeDocument/2006/relationships/hyperlink" Target="http://www.bom.gov.au/jsp/ncc/cdio/weatherData/av?p_display_type=dailyDataFile&amp;p_nccObsCode=122&amp;p_stn_num=90015&amp;p_c=-1620534395&amp;p_startYear=1983" TargetMode="External"/><Relationship Id="rId865" Type="http://schemas.openxmlformats.org/officeDocument/2006/relationships/hyperlink" Target="http://www.bom.gov.au/jsp/ncc/cdio/weatherData/av?p_display_type=dailyDataFile&amp;p_nccObsCode=122&amp;p_stn_num=084016&amp;p_c=-1411732361&amp;p_startYear=1983" TargetMode="External"/><Relationship Id="rId866" Type="http://schemas.openxmlformats.org/officeDocument/2006/relationships/hyperlink" Target="http://www.bom.gov.au/jsp/ncc/cdio/weatherData/av?p_display_type=dailyDataFile&amp;p_nccObsCode=122&amp;p_stn_num=85096&amp;p_c=-1448261084&amp;p_startYear=1983" TargetMode="External"/><Relationship Id="rId867" Type="http://schemas.openxmlformats.org/officeDocument/2006/relationships/hyperlink" Target="http://www.bom.gov.au/jsp/ncc/cdio/weatherData/av?p_display_type=dailyDataFile&amp;p_nccObsCode=122&amp;p_stn_num=40043&amp;p_c=-320912463&amp;p_startYear=1983" TargetMode="External"/><Relationship Id="rId868" Type="http://schemas.openxmlformats.org/officeDocument/2006/relationships/hyperlink" Target="http://www.bom.gov.au/jsp/ncc/cdio/weatherData/av?p_display_type=dailyDataFile&amp;p_nccObsCode=122&amp;p_stn_num=39085&amp;p_c=-305520859&amp;p_startYear=1983" TargetMode="External"/><Relationship Id="rId869" Type="http://schemas.openxmlformats.org/officeDocument/2006/relationships/hyperlink" Target="http://www.bom.gov.au/jsp/ncc/cdio/weatherData/av?p_display_type=dailyDataFile&amp;p_nccObsCode=122&amp;p_stn_num=200283&amp;p_c=-8022649444&amp;p_startYear=1983" TargetMode="External"/><Relationship Id="rId870" Type="http://schemas.openxmlformats.org/officeDocument/2006/relationships/hyperlink" Target="http://www.bom.gov.au/jsp/ncc/cdio/weatherData/av?p_display_type=dailyDataFile&amp;p_nccObsCode=122&amp;p_stn_num=022807&amp;p_c=-104091603&amp;p_startYear=1983" TargetMode="External"/><Relationship Id="rId871" Type="http://schemas.openxmlformats.org/officeDocument/2006/relationships/hyperlink" Target="http://www.bom.gov.au/jsp/ncc/cdio/weatherData/av?p_display_type=dailyDataFile&amp;p_nccObsCode=122&amp;p_stn_num=9519&amp;p_c=-18332406&amp;p_startYear=1983" TargetMode="External"/><Relationship Id="rId872" Type="http://schemas.openxmlformats.org/officeDocument/2006/relationships/hyperlink" Target="http://www.bom.gov.au/jsp/ncc/cdio/weatherData/av?p_display_type=dailyDataFile&amp;p_nccObsCode=122&amp;p_stn_num=9518&amp;p_c=-18328599&amp;p_startYear=1983" TargetMode="External"/><Relationship Id="rId873" Type="http://schemas.openxmlformats.org/officeDocument/2006/relationships/hyperlink" Target="http://www.bom.gov.au/jsp/ncc/cdio/weatherData/av?p_display_type=dailyDataFile&amp;p_nccObsCode=122&amp;p_stn_num=097067&amp;p_c=-1884457515&amp;p_startYear=1983" TargetMode="External"/><Relationship Id="rId874" Type="http://schemas.openxmlformats.org/officeDocument/2006/relationships/hyperlink" Target="http://www.bom.gov.au/jsp/ncc/cdio/weatherData/av?p_display_type=dailyDataFile&amp;p_nccObsCode=122&amp;p_stn_num=98001&amp;p_c=-1920894871&amp;p_startYear=1983" TargetMode="External"/><Relationship Id="rId875" Type="http://schemas.openxmlformats.org/officeDocument/2006/relationships/hyperlink" Target="http://www.bom.gov.au/jsp/ncc/cdio/weatherData/av?p_display_type=dailyDataFile&amp;p_nccObsCode=122&amp;p_stn_num=92045&amp;p_c=-1694512075&amp;p_startYear=1983" TargetMode="External"/><Relationship Id="rId876" Type="http://schemas.openxmlformats.org/officeDocument/2006/relationships/hyperlink" Target="http://www.bom.gov.au/jsp/ncc/cdio/weatherData/av?p_display_type=dailyDataFile&amp;p_nccObsCode=122&amp;p_stn_num=91057&amp;p_c=-1658331792&amp;p_startYear=1983" TargetMode="External"/><Relationship Id="rId877" Type="http://schemas.openxmlformats.org/officeDocument/2006/relationships/hyperlink" Target="http://www.bom.gov.au/jsp/ncc/cdio/weatherData/av?p_display_type=dailyDataFile&amp;p_nccObsCode=122&amp;p_stn_num=069018&amp;p_c=-952846907&amp;p_startYear=1984" TargetMode="External"/><Relationship Id="rId878" Type="http://schemas.openxmlformats.org/officeDocument/2006/relationships/hyperlink" Target="http://www.bom.gov.au/jsp/ncc/cdio/weatherData/av?p_display_type=dailyDataFile&amp;p_nccObsCode=122&amp;p_stn_num=061055&amp;p_c=-745692648&amp;p_startYear=1984" TargetMode="External"/><Relationship Id="rId879" Type="http://schemas.openxmlformats.org/officeDocument/2006/relationships/hyperlink" Target="http://www.bom.gov.au/jsp/ncc/cdio/weatherData/av?p_display_type=dailyDataFile&amp;p_nccObsCode=122&amp;p_stn_num=90015&amp;p_c=-1620534395&amp;p_startYear=1984" TargetMode="External"/><Relationship Id="rId880" Type="http://schemas.openxmlformats.org/officeDocument/2006/relationships/hyperlink" Target="http://www.bom.gov.au/jsp/ncc/cdio/weatherData/av?p_display_type=dailyDataFile&amp;p_nccObsCode=122&amp;p_stn_num=084016&amp;p_c=-1411732361&amp;p_startYear=1984" TargetMode="External"/><Relationship Id="rId881" Type="http://schemas.openxmlformats.org/officeDocument/2006/relationships/hyperlink" Target="http://www.bom.gov.au/jsp/ncc/cdio/weatherData/av?p_display_type=dailyDataFile&amp;p_nccObsCode=122&amp;p_stn_num=85096&amp;p_c=-1448261084&amp;p_startYear=1984" TargetMode="External"/><Relationship Id="rId882" Type="http://schemas.openxmlformats.org/officeDocument/2006/relationships/hyperlink" Target="http://www.bom.gov.au/jsp/ncc/cdio/weatherData/av?p_display_type=dailyDataFile&amp;p_nccObsCode=122&amp;p_stn_num=40043&amp;p_c=-320912463&amp;p_startYear=1984" TargetMode="External"/><Relationship Id="rId883" Type="http://schemas.openxmlformats.org/officeDocument/2006/relationships/hyperlink" Target="http://www.bom.gov.au/jsp/ncc/cdio/weatherData/av?p_display_type=dailyDataFile&amp;p_nccObsCode=122&amp;p_stn_num=39085&amp;p_c=-305520859&amp;p_startYear=1984" TargetMode="External"/><Relationship Id="rId884" Type="http://schemas.openxmlformats.org/officeDocument/2006/relationships/hyperlink" Target="http://www.bom.gov.au/jsp/ncc/cdio/weatherData/av?p_display_type=dailyDataFile&amp;p_nccObsCode=122&amp;p_stn_num=200283&amp;p_c=-8022649444&amp;p_startYear=1984" TargetMode="External"/><Relationship Id="rId885" Type="http://schemas.openxmlformats.org/officeDocument/2006/relationships/hyperlink" Target="http://www.bom.gov.au/jsp/ncc/cdio/weatherData/av?p_display_type=dailyDataFile&amp;p_nccObsCode=122&amp;p_stn_num=022807&amp;p_c=-104091603&amp;p_startYear=1984" TargetMode="External"/><Relationship Id="rId886" Type="http://schemas.openxmlformats.org/officeDocument/2006/relationships/hyperlink" Target="http://www.bom.gov.au/jsp/ncc/cdio/weatherData/av?p_display_type=dailyDataFile&amp;p_nccObsCode=122&amp;p_stn_num=9519&amp;p_c=-18332406&amp;p_startYear=1984" TargetMode="External"/><Relationship Id="rId887" Type="http://schemas.openxmlformats.org/officeDocument/2006/relationships/hyperlink" Target="http://www.bom.gov.au/jsp/ncc/cdio/weatherData/av?p_display_type=dailyDataFile&amp;p_nccObsCode=122&amp;p_stn_num=9518&amp;p_c=-18328599&amp;p_startYear=1984" TargetMode="External"/><Relationship Id="rId888" Type="http://schemas.openxmlformats.org/officeDocument/2006/relationships/hyperlink" Target="http://www.bom.gov.au/jsp/ncc/cdio/weatherData/av?p_display_type=dailyDataFile&amp;p_nccObsCode=122&amp;p_stn_num=097067&amp;p_c=-1884457515&amp;p_startYear=1984" TargetMode="External"/><Relationship Id="rId889" Type="http://schemas.openxmlformats.org/officeDocument/2006/relationships/hyperlink" Target="http://www.bom.gov.au/jsp/ncc/cdio/weatherData/av?p_display_type=dailyDataFile&amp;p_nccObsCode=122&amp;p_stn_num=98001&amp;p_c=-1920894871&amp;p_startYear=1984" TargetMode="External"/><Relationship Id="rId890" Type="http://schemas.openxmlformats.org/officeDocument/2006/relationships/hyperlink" Target="http://www.bom.gov.au/jsp/ncc/cdio/weatherData/av?p_display_type=dailyDataFile&amp;p_nccObsCode=122&amp;p_stn_num=92045&amp;p_c=-1694512075&amp;p_startYear=1984" TargetMode="External"/><Relationship Id="rId891" Type="http://schemas.openxmlformats.org/officeDocument/2006/relationships/hyperlink" Target="http://www.bom.gov.au/jsp/ncc/cdio/weatherData/av?p_display_type=dailyDataFile&amp;p_nccObsCode=122&amp;p_stn_num=91057&amp;p_c=-1658331792&amp;p_startYear=1984" TargetMode="External"/><Relationship Id="rId892" Type="http://schemas.openxmlformats.org/officeDocument/2006/relationships/hyperlink" Target="http://www.bom.gov.au/jsp/ncc/cdio/weatherData/av?p_display_type=dailyDataFile&amp;p_nccObsCode=122&amp;p_stn_num=069018&amp;p_c=-952846907&amp;p_startYear=1985" TargetMode="External"/><Relationship Id="rId893" Type="http://schemas.openxmlformats.org/officeDocument/2006/relationships/hyperlink" Target="http://www.bom.gov.au/jsp/ncc/cdio/weatherData/av?p_display_type=dailyDataFile&amp;p_nccObsCode=122&amp;p_stn_num=061055&amp;p_c=-745692648&amp;p_startYear=1985" TargetMode="External"/><Relationship Id="rId894" Type="http://schemas.openxmlformats.org/officeDocument/2006/relationships/hyperlink" Target="http://www.bom.gov.au/jsp/ncc/cdio/weatherData/av?p_display_type=dailyDataFile&amp;p_nccObsCode=122&amp;p_stn_num=90015&amp;p_c=-1620534395&amp;p_startYear=1985" TargetMode="External"/><Relationship Id="rId895" Type="http://schemas.openxmlformats.org/officeDocument/2006/relationships/hyperlink" Target="http://www.bom.gov.au/jsp/ncc/cdio/weatherData/av?p_display_type=dailyDataFile&amp;p_nccObsCode=122&amp;p_stn_num=084016&amp;p_c=-1411732361&amp;p_startYear=1985" TargetMode="External"/><Relationship Id="rId896" Type="http://schemas.openxmlformats.org/officeDocument/2006/relationships/hyperlink" Target="http://www.bom.gov.au/jsp/ncc/cdio/weatherData/av?p_display_type=dailyDataFile&amp;p_nccObsCode=122&amp;p_stn_num=85096&amp;p_c=-1448261084&amp;p_startYear=1985" TargetMode="External"/><Relationship Id="rId897" Type="http://schemas.openxmlformats.org/officeDocument/2006/relationships/hyperlink" Target="http://www.bom.gov.au/jsp/ncc/cdio/weatherData/av?p_display_type=dailyDataFile&amp;p_nccObsCode=122&amp;p_stn_num=40043&amp;p_c=-320912463&amp;p_startYear=1985" TargetMode="External"/><Relationship Id="rId898" Type="http://schemas.openxmlformats.org/officeDocument/2006/relationships/hyperlink" Target="http://www.bom.gov.au/jsp/ncc/cdio/weatherData/av?p_display_type=dailyDataFile&amp;p_nccObsCode=122&amp;p_stn_num=39085&amp;p_c=-305520859&amp;p_startYear=1985" TargetMode="External"/><Relationship Id="rId899" Type="http://schemas.openxmlformats.org/officeDocument/2006/relationships/hyperlink" Target="http://www.bom.gov.au/jsp/ncc/cdio/weatherData/av?p_display_type=dailyDataFile&amp;p_nccObsCode=122&amp;p_stn_num=200283&amp;p_c=-8022649444&amp;p_startYear=1985" TargetMode="External"/><Relationship Id="rId900" Type="http://schemas.openxmlformats.org/officeDocument/2006/relationships/hyperlink" Target="http://www.bom.gov.au/jsp/ncc/cdio/weatherData/av?p_display_type=dailyDataFile&amp;p_nccObsCode=122&amp;p_stn_num=022807&amp;p_c=-104091603&amp;p_startYear=1985" TargetMode="External"/><Relationship Id="rId901" Type="http://schemas.openxmlformats.org/officeDocument/2006/relationships/hyperlink" Target="http://www.bom.gov.au/jsp/ncc/cdio/weatherData/av?p_display_type=dailyDataFile&amp;p_nccObsCode=122&amp;p_stn_num=9519&amp;p_c=-18332406&amp;p_startYear=1985" TargetMode="External"/><Relationship Id="rId902" Type="http://schemas.openxmlformats.org/officeDocument/2006/relationships/hyperlink" Target="http://www.bom.gov.au/jsp/ncc/cdio/weatherData/av?p_display_type=dailyDataFile&amp;p_nccObsCode=122&amp;p_stn_num=9518&amp;p_c=-18328599&amp;p_startYear=1985" TargetMode="External"/><Relationship Id="rId903" Type="http://schemas.openxmlformats.org/officeDocument/2006/relationships/hyperlink" Target="http://www.bom.gov.au/jsp/ncc/cdio/weatherData/av?p_display_type=dailyDataFile&amp;p_nccObsCode=122&amp;p_stn_num=097067&amp;p_c=-1884457515&amp;p_startYear=1985" TargetMode="External"/><Relationship Id="rId904" Type="http://schemas.openxmlformats.org/officeDocument/2006/relationships/hyperlink" Target="http://www.bom.gov.au/jsp/ncc/cdio/weatherData/av?p_display_type=dailyDataFile&amp;p_nccObsCode=122&amp;p_stn_num=98001&amp;p_c=-1920894871&amp;p_startYear=1985" TargetMode="External"/><Relationship Id="rId905" Type="http://schemas.openxmlformats.org/officeDocument/2006/relationships/hyperlink" Target="http://www.bom.gov.au/jsp/ncc/cdio/weatherData/av?p_display_type=dailyDataFile&amp;p_nccObsCode=122&amp;p_stn_num=92045&amp;p_c=-1694512075&amp;p_startYear=1985" TargetMode="External"/><Relationship Id="rId906" Type="http://schemas.openxmlformats.org/officeDocument/2006/relationships/hyperlink" Target="http://www.bom.gov.au/jsp/ncc/cdio/weatherData/av?p_display_type=dailyDataFile&amp;p_nccObsCode=122&amp;p_stn_num=91057&amp;p_c=-1658331792&amp;p_startYear=1985" TargetMode="External"/><Relationship Id="rId907" Type="http://schemas.openxmlformats.org/officeDocument/2006/relationships/hyperlink" Target="http://www.bom.gov.au/jsp/ncc/cdio/weatherData/av?p_display_type=dailyDataFile&amp;p_nccObsCode=122&amp;p_stn_num=069018&amp;p_c=-952846907&amp;p_startYear=1986" TargetMode="External"/><Relationship Id="rId908" Type="http://schemas.openxmlformats.org/officeDocument/2006/relationships/hyperlink" Target="http://www.bom.gov.au/jsp/ncc/cdio/weatherData/av?p_display_type=dailyDataFile&amp;p_nccObsCode=122&amp;p_stn_num=061055&amp;p_c=-745692648&amp;p_startYear=1986" TargetMode="External"/><Relationship Id="rId909" Type="http://schemas.openxmlformats.org/officeDocument/2006/relationships/hyperlink" Target="http://www.bom.gov.au/jsp/ncc/cdio/weatherData/av?p_display_type=dailyDataFile&amp;p_nccObsCode=122&amp;p_stn_num=90015&amp;p_c=-1620534395&amp;p_startYear=1986" TargetMode="External"/><Relationship Id="rId910" Type="http://schemas.openxmlformats.org/officeDocument/2006/relationships/hyperlink" Target="http://www.bom.gov.au/jsp/ncc/cdio/weatherData/av?p_display_type=dailyDataFile&amp;p_nccObsCode=122&amp;p_stn_num=084016&amp;p_c=-1411732361&amp;p_startYear=1986" TargetMode="External"/><Relationship Id="rId911" Type="http://schemas.openxmlformats.org/officeDocument/2006/relationships/hyperlink" Target="http://www.bom.gov.au/jsp/ncc/cdio/weatherData/av?p_display_type=dailyDataFile&amp;p_nccObsCode=122&amp;p_stn_num=85096&amp;p_c=-1448261084&amp;p_startYear=1986" TargetMode="External"/><Relationship Id="rId912" Type="http://schemas.openxmlformats.org/officeDocument/2006/relationships/hyperlink" Target="http://www.bom.gov.au/jsp/ncc/cdio/weatherData/av?p_display_type=dailyDataFile&amp;p_nccObsCode=122&amp;p_stn_num=40043&amp;p_c=-320912463&amp;p_startYear=1986" TargetMode="External"/><Relationship Id="rId913" Type="http://schemas.openxmlformats.org/officeDocument/2006/relationships/hyperlink" Target="http://www.bom.gov.au/jsp/ncc/cdio/weatherData/av?p_display_type=dailyDataFile&amp;p_nccObsCode=122&amp;p_stn_num=39085&amp;p_c=-305520859&amp;p_startYear=1986" TargetMode="External"/><Relationship Id="rId914" Type="http://schemas.openxmlformats.org/officeDocument/2006/relationships/hyperlink" Target="http://www.bom.gov.au/jsp/ncc/cdio/weatherData/av?p_display_type=dailyDataFile&amp;p_nccObsCode=122&amp;p_stn_num=200283&amp;p_c=-8022649444&amp;p_startYear=1986" TargetMode="External"/><Relationship Id="rId915" Type="http://schemas.openxmlformats.org/officeDocument/2006/relationships/hyperlink" Target="http://www.bom.gov.au/jsp/ncc/cdio/weatherData/av?p_display_type=dailyDataFile&amp;p_nccObsCode=122&amp;p_stn_num=022807&amp;p_c=-104091603&amp;p_startYear=1986" TargetMode="External"/><Relationship Id="rId916" Type="http://schemas.openxmlformats.org/officeDocument/2006/relationships/hyperlink" Target="http://www.bom.gov.au/jsp/ncc/cdio/weatherData/av?p_display_type=dailyDataFile&amp;p_nccObsCode=122&amp;p_stn_num=9519&amp;p_c=-18332406&amp;p_startYear=1986" TargetMode="External"/><Relationship Id="rId917" Type="http://schemas.openxmlformats.org/officeDocument/2006/relationships/hyperlink" Target="http://www.bom.gov.au/jsp/ncc/cdio/weatherData/av?p_display_type=dailyDataFile&amp;p_nccObsCode=122&amp;p_stn_num=9518&amp;p_c=-18328599&amp;p_startYear=1986" TargetMode="External"/><Relationship Id="rId918" Type="http://schemas.openxmlformats.org/officeDocument/2006/relationships/hyperlink" Target="http://www.bom.gov.au/jsp/ncc/cdio/weatherData/av?p_display_type=dailyDataFile&amp;p_nccObsCode=122&amp;p_stn_num=097067&amp;p_c=-1884457515&amp;p_startYear=1986" TargetMode="External"/><Relationship Id="rId919" Type="http://schemas.openxmlformats.org/officeDocument/2006/relationships/hyperlink" Target="http://www.bom.gov.au/jsp/ncc/cdio/weatherData/av?p_display_type=dailyDataFile&amp;p_nccObsCode=122&amp;p_stn_num=98001&amp;p_c=-1920894871&amp;p_startYear=1986" TargetMode="External"/><Relationship Id="rId920" Type="http://schemas.openxmlformats.org/officeDocument/2006/relationships/hyperlink" Target="http://www.bom.gov.au/jsp/ncc/cdio/weatherData/av?p_display_type=dailyDataFile&amp;p_nccObsCode=122&amp;p_stn_num=92045&amp;p_c=-1694512075&amp;p_startYear=1986" TargetMode="External"/><Relationship Id="rId921" Type="http://schemas.openxmlformats.org/officeDocument/2006/relationships/hyperlink" Target="http://www.bom.gov.au/jsp/ncc/cdio/weatherData/av?p_display_type=dailyDataFile&amp;p_nccObsCode=122&amp;p_stn_num=91057&amp;p_c=-1658331792&amp;p_startYear=1986" TargetMode="External"/><Relationship Id="rId922" Type="http://schemas.openxmlformats.org/officeDocument/2006/relationships/hyperlink" Target="http://www.bom.gov.au/jsp/ncc/cdio/weatherData/av?p_display_type=dailyDataFile&amp;p_nccObsCode=122&amp;p_stn_num=069018&amp;p_c=-952846907&amp;p_startYear=1987" TargetMode="External"/><Relationship Id="rId923" Type="http://schemas.openxmlformats.org/officeDocument/2006/relationships/hyperlink" Target="http://www.bom.gov.au/jsp/ncc/cdio/weatherData/av?p_display_type=dailyDataFile&amp;p_nccObsCode=122&amp;p_stn_num=061055&amp;p_c=-745692648&amp;p_startYear=1987" TargetMode="External"/><Relationship Id="rId924" Type="http://schemas.openxmlformats.org/officeDocument/2006/relationships/hyperlink" Target="http://www.bom.gov.au/jsp/ncc/cdio/weatherData/av?p_display_type=dailyDataFile&amp;p_nccObsCode=122&amp;p_stn_num=90015&amp;p_c=-1620534395&amp;p_startYear=1987" TargetMode="External"/><Relationship Id="rId925" Type="http://schemas.openxmlformats.org/officeDocument/2006/relationships/hyperlink" Target="http://www.bom.gov.au/jsp/ncc/cdio/weatherData/av?p_display_type=dailyDataFile&amp;p_nccObsCode=122&amp;p_stn_num=084016&amp;p_c=-1411732361&amp;p_startYear=1987" TargetMode="External"/><Relationship Id="rId926" Type="http://schemas.openxmlformats.org/officeDocument/2006/relationships/hyperlink" Target="http://www.bom.gov.au/jsp/ncc/cdio/weatherData/av?p_display_type=dailyDataFile&amp;p_nccObsCode=122&amp;p_stn_num=85096&amp;p_c=-1448261084&amp;p_startYear=1987" TargetMode="External"/><Relationship Id="rId927" Type="http://schemas.openxmlformats.org/officeDocument/2006/relationships/hyperlink" Target="http://www.bom.gov.au/jsp/ncc/cdio/weatherData/av?p_display_type=dailyDataFile&amp;p_nccObsCode=122&amp;p_stn_num=40043&amp;p_c=-320912463&amp;p_startYear=1987" TargetMode="External"/><Relationship Id="rId928" Type="http://schemas.openxmlformats.org/officeDocument/2006/relationships/hyperlink" Target="http://www.bom.gov.au/jsp/ncc/cdio/weatherData/av?p_display_type=dailyDataFile&amp;p_nccObsCode=122&amp;p_stn_num=39085&amp;p_c=-305520859&amp;p_startYear=1987" TargetMode="External"/><Relationship Id="rId929" Type="http://schemas.openxmlformats.org/officeDocument/2006/relationships/hyperlink" Target="http://www.bom.gov.au/jsp/ncc/cdio/weatherData/av?p_display_type=dailyDataFile&amp;p_nccObsCode=122&amp;p_stn_num=200283&amp;p_c=-8022649444&amp;p_startYear=1987" TargetMode="External"/><Relationship Id="rId930" Type="http://schemas.openxmlformats.org/officeDocument/2006/relationships/hyperlink" Target="http://www.bom.gov.au/jsp/ncc/cdio/weatherData/av?p_display_type=dailyDataFile&amp;p_nccObsCode=122&amp;p_stn_num=022807&amp;p_c=-104091603&amp;p_startYear=1987" TargetMode="External"/><Relationship Id="rId931" Type="http://schemas.openxmlformats.org/officeDocument/2006/relationships/hyperlink" Target="http://www.bom.gov.au/jsp/ncc/cdio/weatherData/av?p_display_type=dailyDataFile&amp;p_nccObsCode=122&amp;p_stn_num=9519&amp;p_c=-18332406&amp;p_startYear=1987" TargetMode="External"/><Relationship Id="rId932" Type="http://schemas.openxmlformats.org/officeDocument/2006/relationships/hyperlink" Target="http://www.bom.gov.au/jsp/ncc/cdio/weatherData/av?p_display_type=dailyDataFile&amp;p_nccObsCode=122&amp;p_stn_num=9518&amp;p_c=-18328599&amp;p_startYear=1987" TargetMode="External"/><Relationship Id="rId933" Type="http://schemas.openxmlformats.org/officeDocument/2006/relationships/hyperlink" Target="http://www.bom.gov.au/jsp/ncc/cdio/weatherData/av?p_display_type=dailyDataFile&amp;p_nccObsCode=122&amp;p_stn_num=097067&amp;p_c=-1884457515&amp;p_startYear=1987" TargetMode="External"/><Relationship Id="rId934" Type="http://schemas.openxmlformats.org/officeDocument/2006/relationships/hyperlink" Target="http://www.bom.gov.au/jsp/ncc/cdio/weatherData/av?p_display_type=dailyDataFile&amp;p_nccObsCode=122&amp;p_stn_num=98001&amp;p_c=-1920894871&amp;p_startYear=1987" TargetMode="External"/><Relationship Id="rId935" Type="http://schemas.openxmlformats.org/officeDocument/2006/relationships/hyperlink" Target="http://www.bom.gov.au/jsp/ncc/cdio/weatherData/av?p_display_type=dailyDataFile&amp;p_nccObsCode=122&amp;p_stn_num=92045&amp;p_c=-1694512075&amp;p_startYear=1987" TargetMode="External"/><Relationship Id="rId936" Type="http://schemas.openxmlformats.org/officeDocument/2006/relationships/hyperlink" Target="http://www.bom.gov.au/jsp/ncc/cdio/weatherData/av?p_display_type=dailyDataFile&amp;p_nccObsCode=122&amp;p_stn_num=91057&amp;p_c=-1658331792&amp;p_startYear=1987" TargetMode="External"/><Relationship Id="rId937" Type="http://schemas.openxmlformats.org/officeDocument/2006/relationships/hyperlink" Target="http://www.bom.gov.au/jsp/ncc/cdio/weatherData/av?p_display_type=dailyDataFile&amp;p_nccObsCode=122&amp;p_stn_num=069018&amp;p_c=-952846907&amp;p_startYear=1988" TargetMode="External"/><Relationship Id="rId938" Type="http://schemas.openxmlformats.org/officeDocument/2006/relationships/hyperlink" Target="http://www.bom.gov.au/jsp/ncc/cdio/weatherData/av?p_display_type=dailyDataFile&amp;p_nccObsCode=122&amp;p_stn_num=061055&amp;p_c=-745692648&amp;p_startYear=1988" TargetMode="External"/><Relationship Id="rId939" Type="http://schemas.openxmlformats.org/officeDocument/2006/relationships/hyperlink" Target="http://www.bom.gov.au/jsp/ncc/cdio/weatherData/av?p_display_type=dailyDataFile&amp;p_nccObsCode=122&amp;p_stn_num=90015&amp;p_c=-1620534395&amp;p_startYear=1988" TargetMode="External"/><Relationship Id="rId940" Type="http://schemas.openxmlformats.org/officeDocument/2006/relationships/hyperlink" Target="http://www.bom.gov.au/jsp/ncc/cdio/weatherData/av?p_display_type=dailyDataFile&amp;p_nccObsCode=122&amp;p_stn_num=084016&amp;p_c=-1411732361&amp;p_startYear=1988" TargetMode="External"/><Relationship Id="rId941" Type="http://schemas.openxmlformats.org/officeDocument/2006/relationships/hyperlink" Target="http://www.bom.gov.au/jsp/ncc/cdio/weatherData/av?p_display_type=dailyDataFile&amp;p_nccObsCode=122&amp;p_stn_num=85096&amp;p_c=-1448261084&amp;p_startYear=1988" TargetMode="External"/><Relationship Id="rId942" Type="http://schemas.openxmlformats.org/officeDocument/2006/relationships/hyperlink" Target="http://www.bom.gov.au/jsp/ncc/cdio/weatherData/av?p_display_type=dailyDataFile&amp;p_nccObsCode=122&amp;p_stn_num=40043&amp;p_c=-320912463&amp;p_startYear=1988" TargetMode="External"/><Relationship Id="rId943" Type="http://schemas.openxmlformats.org/officeDocument/2006/relationships/hyperlink" Target="http://www.bom.gov.au/jsp/ncc/cdio/weatherData/av?p_display_type=dailyDataFile&amp;p_nccObsCode=122&amp;p_stn_num=39085&amp;p_c=-305520859&amp;p_startYear=1988" TargetMode="External"/><Relationship Id="rId944" Type="http://schemas.openxmlformats.org/officeDocument/2006/relationships/hyperlink" Target="http://www.bom.gov.au/jsp/ncc/cdio/weatherData/av?p_display_type=dailyDataFile&amp;p_nccObsCode=122&amp;p_stn_num=200283&amp;p_c=-8022649444&amp;p_startYear=1988" TargetMode="External"/><Relationship Id="rId945" Type="http://schemas.openxmlformats.org/officeDocument/2006/relationships/hyperlink" Target="http://www.bom.gov.au/jsp/ncc/cdio/weatherData/av?p_display_type=dailyDataFile&amp;p_nccObsCode=122&amp;p_stn_num=022807&amp;p_c=-104091603&amp;p_startYear=1988" TargetMode="External"/><Relationship Id="rId946" Type="http://schemas.openxmlformats.org/officeDocument/2006/relationships/hyperlink" Target="http://www.bom.gov.au/jsp/ncc/cdio/weatherData/av?p_display_type=dailyDataFile&amp;p_nccObsCode=122&amp;p_stn_num=9519&amp;p_c=-18332406&amp;p_startYear=1988" TargetMode="External"/><Relationship Id="rId947" Type="http://schemas.openxmlformats.org/officeDocument/2006/relationships/hyperlink" Target="http://www.bom.gov.au/jsp/ncc/cdio/weatherData/av?p_display_type=dailyDataFile&amp;p_nccObsCode=122&amp;p_stn_num=9518&amp;p_c=-18328599&amp;p_startYear=1988" TargetMode="External"/><Relationship Id="rId948" Type="http://schemas.openxmlformats.org/officeDocument/2006/relationships/hyperlink" Target="http://www.bom.gov.au/jsp/ncc/cdio/weatherData/av?p_display_type=dailyDataFile&amp;p_nccObsCode=122&amp;p_stn_num=097067&amp;p_c=-1884457515&amp;p_startYear=1988" TargetMode="External"/><Relationship Id="rId949" Type="http://schemas.openxmlformats.org/officeDocument/2006/relationships/hyperlink" Target="http://www.bom.gov.au/jsp/ncc/cdio/weatherData/av?p_display_type=dailyDataFile&amp;p_nccObsCode=122&amp;p_stn_num=98001&amp;p_c=-1920894871&amp;p_startYear=1988" TargetMode="External"/><Relationship Id="rId950" Type="http://schemas.openxmlformats.org/officeDocument/2006/relationships/hyperlink" Target="http://www.bom.gov.au/jsp/ncc/cdio/weatherData/av?p_display_type=dailyDataFile&amp;p_nccObsCode=122&amp;p_stn_num=92045&amp;p_c=-1694512075&amp;p_startYear=1988" TargetMode="External"/><Relationship Id="rId951" Type="http://schemas.openxmlformats.org/officeDocument/2006/relationships/hyperlink" Target="http://www.bom.gov.au/jsp/ncc/cdio/weatherData/av?p_display_type=dailyDataFile&amp;p_nccObsCode=122&amp;p_stn_num=91057&amp;p_c=-1658331792&amp;p_startYear=1988" TargetMode="External"/><Relationship Id="rId952" Type="http://schemas.openxmlformats.org/officeDocument/2006/relationships/hyperlink" Target="http://www.bom.gov.au/jsp/ncc/cdio/weatherData/av?p_display_type=dailyDataFile&amp;p_nccObsCode=122&amp;p_stn_num=069018&amp;p_c=-952846907&amp;p_startYear=1989" TargetMode="External"/><Relationship Id="rId953" Type="http://schemas.openxmlformats.org/officeDocument/2006/relationships/hyperlink" Target="http://www.bom.gov.au/jsp/ncc/cdio/weatherData/av?p_display_type=dailyDataFile&amp;p_nccObsCode=122&amp;p_stn_num=061055&amp;p_c=-745692648&amp;p_startYear=1989" TargetMode="External"/><Relationship Id="rId954" Type="http://schemas.openxmlformats.org/officeDocument/2006/relationships/hyperlink" Target="http://www.bom.gov.au/jsp/ncc/cdio/weatherData/av?p_display_type=dailyDataFile&amp;p_nccObsCode=122&amp;p_stn_num=90015&amp;p_c=-1620534395&amp;p_startYear=1989" TargetMode="External"/><Relationship Id="rId955" Type="http://schemas.openxmlformats.org/officeDocument/2006/relationships/hyperlink" Target="http://www.bom.gov.au/jsp/ncc/cdio/weatherData/av?p_display_type=dailyDataFile&amp;p_nccObsCode=122&amp;p_stn_num=084016&amp;p_c=-1411732361&amp;p_startYear=1989" TargetMode="External"/><Relationship Id="rId956" Type="http://schemas.openxmlformats.org/officeDocument/2006/relationships/hyperlink" Target="http://www.bom.gov.au/jsp/ncc/cdio/weatherData/av?p_display_type=dailyDataFile&amp;p_nccObsCode=122&amp;p_stn_num=85096&amp;p_c=-1448261084&amp;p_startYear=1989" TargetMode="External"/><Relationship Id="rId957" Type="http://schemas.openxmlformats.org/officeDocument/2006/relationships/hyperlink" Target="http://www.bom.gov.au/jsp/ncc/cdio/weatherData/av?p_display_type=dailyDataFile&amp;p_nccObsCode=122&amp;p_stn_num=40043&amp;p_c=-320912463&amp;p_startYear=1989" TargetMode="External"/><Relationship Id="rId958" Type="http://schemas.openxmlformats.org/officeDocument/2006/relationships/hyperlink" Target="http://www.bom.gov.au/jsp/ncc/cdio/weatherData/av?p_display_type=dailyDataFile&amp;p_nccObsCode=122&amp;p_stn_num=39085&amp;p_c=-305520859&amp;p_startYear=1989" TargetMode="External"/><Relationship Id="rId959" Type="http://schemas.openxmlformats.org/officeDocument/2006/relationships/hyperlink" Target="http://www.bom.gov.au/jsp/ncc/cdio/weatherData/av?p_display_type=dailyDataFile&amp;p_nccObsCode=122&amp;p_stn_num=200283&amp;p_c=-8022649444&amp;p_startYear=1989" TargetMode="External"/><Relationship Id="rId960" Type="http://schemas.openxmlformats.org/officeDocument/2006/relationships/hyperlink" Target="http://www.bom.gov.au/jsp/ncc/cdio/weatherData/av?p_display_type=dailyDataFile&amp;p_nccObsCode=122&amp;p_stn_num=022807&amp;p_c=-104091603&amp;p_startYear=1989" TargetMode="External"/><Relationship Id="rId961" Type="http://schemas.openxmlformats.org/officeDocument/2006/relationships/hyperlink" Target="http://www.bom.gov.au/jsp/ncc/cdio/weatherData/av?p_display_type=dailyDataFile&amp;p_nccObsCode=122&amp;p_stn_num=9519&amp;p_c=-18332406&amp;p_startYear=1989" TargetMode="External"/><Relationship Id="rId962" Type="http://schemas.openxmlformats.org/officeDocument/2006/relationships/hyperlink" Target="http://www.bom.gov.au/jsp/ncc/cdio/weatherData/av?p_display_type=dailyDataFile&amp;p_nccObsCode=122&amp;p_stn_num=9518&amp;p_c=-18328599&amp;p_startYear=1989" TargetMode="External"/><Relationship Id="rId963" Type="http://schemas.openxmlformats.org/officeDocument/2006/relationships/hyperlink" Target="http://www.bom.gov.au/jsp/ncc/cdio/weatherData/av?p_display_type=dailyDataFile&amp;p_nccObsCode=122&amp;p_stn_num=097067&amp;p_c=-1884457515&amp;p_startYear=1989" TargetMode="External"/><Relationship Id="rId964" Type="http://schemas.openxmlformats.org/officeDocument/2006/relationships/hyperlink" Target="http://www.bom.gov.au/jsp/ncc/cdio/weatherData/av?p_display_type=dailyDataFile&amp;p_nccObsCode=122&amp;p_stn_num=98001&amp;p_c=-1920894871&amp;p_startYear=1989" TargetMode="External"/><Relationship Id="rId965" Type="http://schemas.openxmlformats.org/officeDocument/2006/relationships/hyperlink" Target="http://www.bom.gov.au/jsp/ncc/cdio/weatherData/av?p_display_type=dailyDataFile&amp;p_nccObsCode=122&amp;p_stn_num=92045&amp;p_c=-1694512075&amp;p_startYear=1989" TargetMode="External"/><Relationship Id="rId966" Type="http://schemas.openxmlformats.org/officeDocument/2006/relationships/hyperlink" Target="http://www.bom.gov.au/jsp/ncc/cdio/weatherData/av?p_display_type=dailyDataFile&amp;p_nccObsCode=122&amp;p_stn_num=91057&amp;p_c=-1658331792&amp;p_startYear=1989" TargetMode="External"/><Relationship Id="rId967" Type="http://schemas.openxmlformats.org/officeDocument/2006/relationships/hyperlink" Target="http://www.bom.gov.au/jsp/ncc/cdio/weatherData/av?p_display_type=dailyDataFile&amp;p_nccObsCode=122&amp;p_stn_num=069018&amp;p_c=-952846907&amp;p_startYear=1990" TargetMode="External"/><Relationship Id="rId968" Type="http://schemas.openxmlformats.org/officeDocument/2006/relationships/hyperlink" Target="http://www.bom.gov.au/jsp/ncc/cdio/weatherData/av?p_display_type=dailyDataFile&amp;p_nccObsCode=122&amp;p_stn_num=061055&amp;p_c=-745692648&amp;p_startYear=1990" TargetMode="External"/><Relationship Id="rId969" Type="http://schemas.openxmlformats.org/officeDocument/2006/relationships/hyperlink" Target="http://www.bom.gov.au/jsp/ncc/cdio/weatherData/av?p_display_type=dailyDataFile&amp;p_nccObsCode=122&amp;p_stn_num=90015&amp;p_c=-1620534395&amp;p_startYear=1990" TargetMode="External"/><Relationship Id="rId970" Type="http://schemas.openxmlformats.org/officeDocument/2006/relationships/hyperlink" Target="http://www.bom.gov.au/jsp/ncc/cdio/weatherData/av?p_display_type=dailyDataFile&amp;p_nccObsCode=122&amp;p_stn_num=084016&amp;p_c=-1411732361&amp;p_startYear=1990" TargetMode="External"/><Relationship Id="rId971" Type="http://schemas.openxmlformats.org/officeDocument/2006/relationships/hyperlink" Target="http://www.bom.gov.au/jsp/ncc/cdio/weatherData/av?p_display_type=dailyDataFile&amp;p_nccObsCode=122&amp;p_stn_num=85096&amp;p_c=-1448261084&amp;p_startYear=1990" TargetMode="External"/><Relationship Id="rId972" Type="http://schemas.openxmlformats.org/officeDocument/2006/relationships/hyperlink" Target="http://www.bom.gov.au/jsp/ncc/cdio/weatherData/av?p_display_type=dailyDataFile&amp;p_nccObsCode=122&amp;p_stn_num=40043&amp;p_c=-320912463&amp;p_startYear=1990" TargetMode="External"/><Relationship Id="rId973" Type="http://schemas.openxmlformats.org/officeDocument/2006/relationships/hyperlink" Target="http://www.bom.gov.au/jsp/ncc/cdio/weatherData/av?p_display_type=dailyDataFile&amp;p_nccObsCode=122&amp;p_stn_num=39085&amp;p_c=-305520859&amp;p_startYear=1990" TargetMode="External"/><Relationship Id="rId974" Type="http://schemas.openxmlformats.org/officeDocument/2006/relationships/hyperlink" Target="http://www.bom.gov.au/jsp/ncc/cdio/weatherData/av?p_display_type=dailyDataFile&amp;p_nccObsCode=122&amp;p_stn_num=200283&amp;p_c=-8022649444&amp;p_startYear=1990" TargetMode="External"/><Relationship Id="rId975" Type="http://schemas.openxmlformats.org/officeDocument/2006/relationships/hyperlink" Target="http://www.bom.gov.au/jsp/ncc/cdio/weatherData/av?p_display_type=dailyDataFile&amp;p_nccObsCode=122&amp;p_stn_num=022807&amp;p_c=-104091603&amp;p_startYear=1990" TargetMode="External"/><Relationship Id="rId976" Type="http://schemas.openxmlformats.org/officeDocument/2006/relationships/hyperlink" Target="http://www.bom.gov.au/jsp/ncc/cdio/weatherData/av?p_display_type=dailyDataFile&amp;p_nccObsCode=122&amp;p_stn_num=9519&amp;p_c=-18332406&amp;p_startYear=1990" TargetMode="External"/><Relationship Id="rId977" Type="http://schemas.openxmlformats.org/officeDocument/2006/relationships/hyperlink" Target="http://www.bom.gov.au/jsp/ncc/cdio/weatherData/av?p_display_type=dailyDataFile&amp;p_nccObsCode=122&amp;p_stn_num=9518&amp;p_c=-18328599&amp;p_startYear=1990" TargetMode="External"/><Relationship Id="rId978" Type="http://schemas.openxmlformats.org/officeDocument/2006/relationships/hyperlink" Target="http://www.bom.gov.au/jsp/ncc/cdio/weatherData/av?p_display_type=dailyDataFile&amp;p_nccObsCode=122&amp;p_stn_num=097067&amp;p_c=-1884457515&amp;p_startYear=1990" TargetMode="External"/><Relationship Id="rId979" Type="http://schemas.openxmlformats.org/officeDocument/2006/relationships/hyperlink" Target="http://www.bom.gov.au/jsp/ncc/cdio/weatherData/av?p_display_type=dailyDataFile&amp;p_nccObsCode=122&amp;p_stn_num=98001&amp;p_c=-1920894871&amp;p_startYear=1990" TargetMode="External"/><Relationship Id="rId980" Type="http://schemas.openxmlformats.org/officeDocument/2006/relationships/hyperlink" Target="http://www.bom.gov.au/jsp/ncc/cdio/weatherData/av?p_display_type=dailyDataFile&amp;p_nccObsCode=122&amp;p_stn_num=92045&amp;p_c=-1694512075&amp;p_startYear=1990" TargetMode="External"/><Relationship Id="rId981" Type="http://schemas.openxmlformats.org/officeDocument/2006/relationships/hyperlink" Target="http://www.bom.gov.au/jsp/ncc/cdio/weatherData/av?p_display_type=dailyDataFile&amp;p_nccObsCode=122&amp;p_stn_num=91057&amp;p_c=-1658331792&amp;p_startYear=1990" TargetMode="External"/><Relationship Id="rId982" Type="http://schemas.openxmlformats.org/officeDocument/2006/relationships/hyperlink" Target="http://www.bom.gov.au/jsp/ncc/cdio/weatherData/av?p_display_type=dailyDataFile&amp;p_nccObsCode=122&amp;p_stn_num=069018&amp;p_c=-952846907&amp;p_startYear=1991" TargetMode="External"/><Relationship Id="rId983" Type="http://schemas.openxmlformats.org/officeDocument/2006/relationships/hyperlink" Target="http://www.bom.gov.au/jsp/ncc/cdio/weatherData/av?p_display_type=dailyDataFile&amp;p_nccObsCode=122&amp;p_stn_num=061055&amp;p_c=-745692648&amp;p_startYear=1991" TargetMode="External"/><Relationship Id="rId984" Type="http://schemas.openxmlformats.org/officeDocument/2006/relationships/hyperlink" Target="http://www.bom.gov.au/jsp/ncc/cdio/weatherData/av?p_display_type=dailyDataFile&amp;p_nccObsCode=122&amp;p_stn_num=90015&amp;p_c=-1620534395&amp;p_startYear=1991" TargetMode="External"/><Relationship Id="rId985" Type="http://schemas.openxmlformats.org/officeDocument/2006/relationships/hyperlink" Target="http://www.bom.gov.au/jsp/ncc/cdio/weatherData/av?p_display_type=dailyDataFile&amp;p_nccObsCode=122&amp;p_stn_num=084016&amp;p_c=-1411732361&amp;p_startYear=1991" TargetMode="External"/><Relationship Id="rId986" Type="http://schemas.openxmlformats.org/officeDocument/2006/relationships/hyperlink" Target="http://www.bom.gov.au/jsp/ncc/cdio/weatherData/av?p_display_type=dailyDataFile&amp;p_nccObsCode=122&amp;p_stn_num=85096&amp;p_c=-1448261084&amp;p_startYear=1991" TargetMode="External"/><Relationship Id="rId987" Type="http://schemas.openxmlformats.org/officeDocument/2006/relationships/hyperlink" Target="http://www.bom.gov.au/jsp/ncc/cdio/weatherData/av?p_display_type=dailyDataFile&amp;p_nccObsCode=122&amp;p_stn_num=40043&amp;p_c=-320912463&amp;p_startYear=1991" TargetMode="External"/><Relationship Id="rId988" Type="http://schemas.openxmlformats.org/officeDocument/2006/relationships/hyperlink" Target="http://www.bom.gov.au/jsp/ncc/cdio/weatherData/av?p_display_type=dailyDataFile&amp;p_nccObsCode=122&amp;p_stn_num=39085&amp;p_c=-305520859&amp;p_startYear=1991" TargetMode="External"/><Relationship Id="rId989" Type="http://schemas.openxmlformats.org/officeDocument/2006/relationships/hyperlink" Target="http://www.bom.gov.au/jsp/ncc/cdio/weatherData/av?p_display_type=dailyDataFile&amp;p_nccObsCode=122&amp;p_stn_num=200283&amp;p_c=-8022649444&amp;p_startYear=1991" TargetMode="External"/><Relationship Id="rId990" Type="http://schemas.openxmlformats.org/officeDocument/2006/relationships/hyperlink" Target="http://www.bom.gov.au/jsp/ncc/cdio/weatherData/av?p_display_type=dailyDataFile&amp;p_nccObsCode=122&amp;p_stn_num=022807&amp;p_c=-104091603&amp;p_startYear=1991" TargetMode="External"/><Relationship Id="rId991" Type="http://schemas.openxmlformats.org/officeDocument/2006/relationships/hyperlink" Target="http://www.bom.gov.au/jsp/ncc/cdio/weatherData/av?p_display_type=dailyDataFile&amp;p_nccObsCode=122&amp;p_stn_num=9519&amp;p_c=-18332406&amp;p_startYear=1991" TargetMode="External"/><Relationship Id="rId992" Type="http://schemas.openxmlformats.org/officeDocument/2006/relationships/hyperlink" Target="http://www.bom.gov.au/jsp/ncc/cdio/weatherData/av?p_display_type=dailyDataFile&amp;p_nccObsCode=122&amp;p_stn_num=9518&amp;p_c=-18328599&amp;p_startYear=1991" TargetMode="External"/><Relationship Id="rId993" Type="http://schemas.openxmlformats.org/officeDocument/2006/relationships/hyperlink" Target="http://www.bom.gov.au/jsp/ncc/cdio/weatherData/av?p_display_type=dailyDataFile&amp;p_nccObsCode=122&amp;p_stn_num=097067&amp;p_c=-1884457515&amp;p_startYear=1991" TargetMode="External"/><Relationship Id="rId994" Type="http://schemas.openxmlformats.org/officeDocument/2006/relationships/hyperlink" Target="http://www.bom.gov.au/jsp/ncc/cdio/weatherData/av?p_display_type=dailyDataFile&amp;p_nccObsCode=122&amp;p_stn_num=98001&amp;p_c=-1920894871&amp;p_startYear=1991" TargetMode="External"/><Relationship Id="rId995" Type="http://schemas.openxmlformats.org/officeDocument/2006/relationships/hyperlink" Target="http://www.bom.gov.au/jsp/ncc/cdio/weatherData/av?p_display_type=dailyDataFile&amp;p_nccObsCode=122&amp;p_stn_num=92045&amp;p_c=-1694512075&amp;p_startYear=1991" TargetMode="External"/><Relationship Id="rId996" Type="http://schemas.openxmlformats.org/officeDocument/2006/relationships/hyperlink" Target="http://www.bom.gov.au/jsp/ncc/cdio/weatherData/av?p_display_type=dailyDataFile&amp;p_nccObsCode=122&amp;p_stn_num=91057&amp;p_c=-1658331792&amp;p_startYear=1991" TargetMode="External"/><Relationship Id="rId997" Type="http://schemas.openxmlformats.org/officeDocument/2006/relationships/hyperlink" Target="http://www.bom.gov.au/jsp/ncc/cdio/weatherData/av?p_display_type=dailyDataFile&amp;p_nccObsCode=122&amp;p_stn_num=069018&amp;p_c=-952846907&amp;p_startYear=1992" TargetMode="External"/><Relationship Id="rId998" Type="http://schemas.openxmlformats.org/officeDocument/2006/relationships/hyperlink" Target="http://www.bom.gov.au/jsp/ncc/cdio/weatherData/av?p_display_type=dailyDataFile&amp;p_nccObsCode=122&amp;p_stn_num=061055&amp;p_c=-745692648&amp;p_startYear=1992" TargetMode="External"/><Relationship Id="rId999" Type="http://schemas.openxmlformats.org/officeDocument/2006/relationships/hyperlink" Target="http://www.bom.gov.au/jsp/ncc/cdio/weatherData/av?p_display_type=dailyDataFile&amp;p_nccObsCode=122&amp;p_stn_num=90015&amp;p_c=-1620534395&amp;p_startYear=1992" TargetMode="External"/><Relationship Id="rId1000" Type="http://schemas.openxmlformats.org/officeDocument/2006/relationships/hyperlink" Target="http://www.bom.gov.au/jsp/ncc/cdio/weatherData/av?p_display_type=dailyDataFile&amp;p_nccObsCode=122&amp;p_stn_num=084016&amp;p_c=-1411732361&amp;p_startYear=1992" TargetMode="External"/><Relationship Id="rId1001" Type="http://schemas.openxmlformats.org/officeDocument/2006/relationships/hyperlink" Target="http://www.bom.gov.au/jsp/ncc/cdio/weatherData/av?p_display_type=dailyDataFile&amp;p_nccObsCode=122&amp;p_stn_num=85096&amp;p_c=-1448261084&amp;p_startYear=1992" TargetMode="External"/><Relationship Id="rId1002" Type="http://schemas.openxmlformats.org/officeDocument/2006/relationships/hyperlink" Target="http://www.bom.gov.au/jsp/ncc/cdio/weatherData/av?p_display_type=dailyDataFile&amp;p_nccObsCode=122&amp;p_stn_num=40043&amp;p_c=-320912463&amp;p_startYear=1992" TargetMode="External"/><Relationship Id="rId1003" Type="http://schemas.openxmlformats.org/officeDocument/2006/relationships/hyperlink" Target="http://www.bom.gov.au/jsp/ncc/cdio/weatherData/av?p_display_type=dailyDataFile&amp;p_nccObsCode=122&amp;p_stn_num=200283&amp;p_c=-8022649444&amp;p_startYear=1992" TargetMode="External"/><Relationship Id="rId1004" Type="http://schemas.openxmlformats.org/officeDocument/2006/relationships/hyperlink" Target="http://www.bom.gov.au/jsp/ncc/cdio/weatherData/av?p_display_type=dailyDataFile&amp;p_nccObsCode=122&amp;p_stn_num=9519&amp;p_c=-18332406&amp;p_startYear=1992" TargetMode="External"/><Relationship Id="rId1005" Type="http://schemas.openxmlformats.org/officeDocument/2006/relationships/hyperlink" Target="http://www.bom.gov.au/jsp/ncc/cdio/weatherData/av?p_display_type=dailyDataFile&amp;p_nccObsCode=122&amp;p_stn_num=9518&amp;p_c=-18328599&amp;p_startYear=1992" TargetMode="External"/><Relationship Id="rId1006" Type="http://schemas.openxmlformats.org/officeDocument/2006/relationships/hyperlink" Target="http://www.bom.gov.au/jsp/ncc/cdio/weatherData/av?p_display_type=dailyDataFile&amp;p_nccObsCode=122&amp;p_stn_num=097072&amp;p_c=-1884651654&amp;p_startYear=1992" TargetMode="External"/><Relationship Id="rId1007" Type="http://schemas.openxmlformats.org/officeDocument/2006/relationships/hyperlink" Target="http://www.bom.gov.au/jsp/ncc/cdio/weatherData/av?p_display_type=dailyDataFile&amp;p_nccObsCode=122&amp;p_stn_num=98001&amp;p_c=-1920894871&amp;p_startYear=1992" TargetMode="External"/><Relationship Id="rId1008" Type="http://schemas.openxmlformats.org/officeDocument/2006/relationships/hyperlink" Target="http://www.bom.gov.au/jsp/ncc/cdio/weatherData/av?p_display_type=dailyDataFile&amp;p_nccObsCode=122&amp;p_stn_num=92045&amp;p_c=-1694512075&amp;p_startYear=1992" TargetMode="External"/><Relationship Id="rId1009" Type="http://schemas.openxmlformats.org/officeDocument/2006/relationships/hyperlink" Target="http://www.bom.gov.au/jsp/ncc/cdio/weatherData/av?p_display_type=dailyDataFile&amp;p_nccObsCode=122&amp;p_stn_num=91057&amp;p_c=-1658331792&amp;p_startYear=1992" TargetMode="External"/><Relationship Id="rId1010" Type="http://schemas.openxmlformats.org/officeDocument/2006/relationships/hyperlink" Target="http://www.bom.gov.au/jsp/ncc/cdio/weatherData/av?p_display_type=dailyDataFile&amp;p_nccObsCode=122&amp;p_stn_num=069018&amp;p_c=-952846907&amp;p_startYear=1993" TargetMode="External"/><Relationship Id="rId1011" Type="http://schemas.openxmlformats.org/officeDocument/2006/relationships/hyperlink" Target="http://www.bom.gov.au/jsp/ncc/cdio/weatherData/av?p_display_type=dailyDataFile&amp;p_nccObsCode=122&amp;p_stn_num=061055&amp;p_c=-745692648&amp;p_startYear=1993" TargetMode="External"/><Relationship Id="rId1012" Type="http://schemas.openxmlformats.org/officeDocument/2006/relationships/hyperlink" Target="http://www.bom.gov.au/jsp/ncc/cdio/weatherData/av?p_display_type=dailyDataFile&amp;p_nccObsCode=122&amp;p_stn_num=90015&amp;p_c=-1620534395&amp;p_startYear=1993" TargetMode="External"/><Relationship Id="rId1013" Type="http://schemas.openxmlformats.org/officeDocument/2006/relationships/hyperlink" Target="http://www.bom.gov.au/jsp/ncc/cdio/weatherData/av?p_display_type=dailyDataFile&amp;p_nccObsCode=122&amp;p_stn_num=084016&amp;p_c=-1411732361&amp;p_startYear=1993" TargetMode="External"/><Relationship Id="rId1014" Type="http://schemas.openxmlformats.org/officeDocument/2006/relationships/hyperlink" Target="http://www.bom.gov.au/jsp/ncc/cdio/weatherData/av?p_display_type=dailyDataFile&amp;p_nccObsCode=122&amp;p_stn_num=85096&amp;p_c=-1448261084&amp;p_startYear=1993" TargetMode="External"/><Relationship Id="rId1015" Type="http://schemas.openxmlformats.org/officeDocument/2006/relationships/hyperlink" Target="http://www.bom.gov.au/jsp/ncc/cdio/weatherData/av?p_display_type=dailyDataFile&amp;p_nccObsCode=122&amp;p_stn_num=40043&amp;p_c=-320912463&amp;p_startYear=1993" TargetMode="External"/><Relationship Id="rId1016" Type="http://schemas.openxmlformats.org/officeDocument/2006/relationships/hyperlink" Target="http://www.bom.gov.au/jsp/ncc/cdio/weatherData/av?p_display_type=dailyDataFile&amp;p_nccObsCode=122&amp;p_stn_num=200283&amp;p_c=-8022649444&amp;p_startYear=1993" TargetMode="External"/><Relationship Id="rId1017" Type="http://schemas.openxmlformats.org/officeDocument/2006/relationships/hyperlink" Target="http://www.bom.gov.au/jsp/ncc/cdio/weatherData/av?p_display_type=dailyDataFile&amp;p_nccObsCode=122&amp;p_stn_num=9519&amp;p_c=-18332406&amp;p_startYear=1993" TargetMode="External"/><Relationship Id="rId1018" Type="http://schemas.openxmlformats.org/officeDocument/2006/relationships/hyperlink" Target="http://www.bom.gov.au/jsp/ncc/cdio/weatherData/av?p_display_type=dailyDataFile&amp;p_nccObsCode=122&amp;p_stn_num=9518&amp;p_c=-18328599&amp;p_startYear=1993" TargetMode="External"/><Relationship Id="rId1019" Type="http://schemas.openxmlformats.org/officeDocument/2006/relationships/hyperlink" Target="http://www.bom.gov.au/jsp/ncc/cdio/weatherData/av?p_display_type=dailyDataFile&amp;p_nccObsCode=122&amp;p_stn_num=097072&amp;p_c=-1884651654&amp;p_startYear=1993" TargetMode="External"/><Relationship Id="rId1020" Type="http://schemas.openxmlformats.org/officeDocument/2006/relationships/hyperlink" Target="http://www.bom.gov.au/jsp/ncc/cdio/weatherData/av?p_display_type=dailyDataFile&amp;p_nccObsCode=122&amp;p_stn_num=98001&amp;p_c=-1920894871&amp;p_startYear=1993" TargetMode="External"/><Relationship Id="rId1021" Type="http://schemas.openxmlformats.org/officeDocument/2006/relationships/hyperlink" Target="http://www.bom.gov.au/jsp/ncc/cdio/weatherData/av?p_display_type=dailyDataFile&amp;p_nccObsCode=122&amp;p_stn_num=92045&amp;p_c=-1694512075&amp;p_startYear=1993" TargetMode="External"/><Relationship Id="rId1022" Type="http://schemas.openxmlformats.org/officeDocument/2006/relationships/hyperlink" Target="http://www.bom.gov.au/jsp/ncc/cdio/weatherData/av?p_display_type=dailyDataFile&amp;p_nccObsCode=122&amp;p_stn_num=91057&amp;p_c=-1658331792&amp;p_startYear=1993" TargetMode="External"/><Relationship Id="rId1023" Type="http://schemas.openxmlformats.org/officeDocument/2006/relationships/hyperlink" Target="http://www.bom.gov.au/jsp/ncc/cdio/weatherData/av?p_display_type=dailyDataFile&amp;p_nccObsCode=122&amp;p_stn_num=069018&amp;p_c=-952846907&amp;p_startYear=1994" TargetMode="External"/><Relationship Id="rId1024" Type="http://schemas.openxmlformats.org/officeDocument/2006/relationships/hyperlink" Target="http://www.bom.gov.au/jsp/ncc/cdio/weatherData/av?p_display_type=dailyDataFile&amp;p_nccObsCode=122&amp;p_stn_num=061055&amp;p_c=-745692648&amp;p_startYear=1994" TargetMode="External"/><Relationship Id="rId1025" Type="http://schemas.openxmlformats.org/officeDocument/2006/relationships/hyperlink" Target="http://www.bom.gov.au/jsp/ncc/cdio/weatherData/av?p_display_type=dailyDataFile&amp;p_nccObsCode=122&amp;p_stn_num=90015&amp;p_c=-1620534395&amp;p_startYear=1994" TargetMode="External"/><Relationship Id="rId1026" Type="http://schemas.openxmlformats.org/officeDocument/2006/relationships/hyperlink" Target="http://www.bom.gov.au/jsp/ncc/cdio/weatherData/av?p_display_type=dailyDataFile&amp;p_nccObsCode=122&amp;p_stn_num=084016&amp;p_c=-1411732361&amp;p_startYear=1994" TargetMode="External"/><Relationship Id="rId1027" Type="http://schemas.openxmlformats.org/officeDocument/2006/relationships/hyperlink" Target="http://www.bom.gov.au/jsp/ncc/cdio/weatherData/av?p_display_type=dailyDataFile&amp;p_nccObsCode=122&amp;p_stn_num=85096&amp;p_c=-1448261084&amp;p_startYear=1994" TargetMode="External"/><Relationship Id="rId1028" Type="http://schemas.openxmlformats.org/officeDocument/2006/relationships/hyperlink" Target="http://www.bom.gov.au/jsp/ncc/cdio/weatherData/av?p_display_type=dailyDataFile&amp;p_nccObsCode=122&amp;p_stn_num=40043&amp;p_c=-320912463&amp;p_startYear=1994" TargetMode="External"/><Relationship Id="rId1029" Type="http://schemas.openxmlformats.org/officeDocument/2006/relationships/hyperlink" Target="http://www.bom.gov.au/jsp/ncc/cdio/weatherData/av?p_display_type=dailyDataFile&amp;p_nccObsCode=122&amp;p_stn_num=200283&amp;p_c=-8022649444&amp;p_startYear=1994" TargetMode="External"/><Relationship Id="rId1030" Type="http://schemas.openxmlformats.org/officeDocument/2006/relationships/hyperlink" Target="http://www.bom.gov.au/jsp/ncc/cdio/weatherData/av?p_display_type=dailyDataFile&amp;p_nccObsCode=122&amp;p_stn_num=022841&amp;p_c=-104402009&amp;p_startYear=1994" TargetMode="External"/><Relationship Id="rId1031" Type="http://schemas.openxmlformats.org/officeDocument/2006/relationships/hyperlink" Target="http://www.bom.gov.au/jsp/ncc/cdio/weatherData/av?p_display_type=dailyDataFile&amp;p_nccObsCode=122&amp;p_stn_num=9519&amp;p_c=-18332406&amp;p_startYear=1994" TargetMode="External"/><Relationship Id="rId1032" Type="http://schemas.openxmlformats.org/officeDocument/2006/relationships/hyperlink" Target="http://www.bom.gov.au/jsp/ncc/cdio/weatherData/av?p_display_type=dailyDataFile&amp;p_nccObsCode=122&amp;p_stn_num=9518&amp;p_c=-18328599&amp;p_startYear=1994" TargetMode="External"/><Relationship Id="rId1033" Type="http://schemas.openxmlformats.org/officeDocument/2006/relationships/hyperlink" Target="http://www.bom.gov.au/jsp/ncc/cdio/weatherData/av?p_display_type=dailyDataFile&amp;p_nccObsCode=122&amp;p_stn_num=097072&amp;p_c=-1884651654&amp;p_startYear=1994" TargetMode="External"/><Relationship Id="rId1034" Type="http://schemas.openxmlformats.org/officeDocument/2006/relationships/hyperlink" Target="http://www.bom.gov.au/jsp/ncc/cdio/weatherData/av?p_display_type=dailyDataFile&amp;p_nccObsCode=122&amp;p_stn_num=98001&amp;p_c=-1920894871&amp;p_startYear=1994" TargetMode="External"/><Relationship Id="rId1035" Type="http://schemas.openxmlformats.org/officeDocument/2006/relationships/hyperlink" Target="http://www.bom.gov.au/jsp/ncc/cdio/weatherData/av?p_display_type=dailyDataFile&amp;p_nccObsCode=122&amp;p_stn_num=92045&amp;p_c=-1694512075&amp;p_startYear=1994" TargetMode="External"/><Relationship Id="rId1036" Type="http://schemas.openxmlformats.org/officeDocument/2006/relationships/hyperlink" Target="http://www.bom.gov.au/jsp/ncc/cdio/weatherData/av?p_display_type=dailyDataFile&amp;p_nccObsCode=122&amp;p_stn_num=069018&amp;p_c=-952846907&amp;p_startYear=1995" TargetMode="External"/><Relationship Id="rId1037" Type="http://schemas.openxmlformats.org/officeDocument/2006/relationships/hyperlink" Target="http://www.bom.gov.au/jsp/ncc/cdio/weatherData/av?p_display_type=dailyDataFile&amp;p_nccObsCode=122&amp;p_stn_num=061055&amp;p_c=-745692648&amp;p_startYear=1995" TargetMode="External"/><Relationship Id="rId1038" Type="http://schemas.openxmlformats.org/officeDocument/2006/relationships/hyperlink" Target="http://www.bom.gov.au/jsp/ncc/cdio/weatherData/av?p_display_type=dailyDataFile&amp;p_nccObsCode=122&amp;p_stn_num=90015&amp;p_c=-1620534395&amp;p_startYear=1995" TargetMode="External"/><Relationship Id="rId1039" Type="http://schemas.openxmlformats.org/officeDocument/2006/relationships/hyperlink" Target="http://www.bom.gov.au/jsp/ncc/cdio/weatherData/av?p_display_type=dailyDataFile&amp;p_nccObsCode=122&amp;p_stn_num=084016&amp;p_c=-1411732361&amp;p_startYear=1995" TargetMode="External"/><Relationship Id="rId1040" Type="http://schemas.openxmlformats.org/officeDocument/2006/relationships/hyperlink" Target="http://www.bom.gov.au/jsp/ncc/cdio/weatherData/av?p_display_type=dailyDataFile&amp;p_nccObsCode=122&amp;p_stn_num=85096&amp;p_c=-1448261084&amp;p_startYear=1995" TargetMode="External"/><Relationship Id="rId1041" Type="http://schemas.openxmlformats.org/officeDocument/2006/relationships/hyperlink" Target="http://www.bom.gov.au/jsp/ncc/cdio/weatherData/av?p_display_type=dailyDataFile&amp;p_nccObsCode=122&amp;p_stn_num=40043&amp;p_c=-320912463&amp;p_startYear=1995" TargetMode="External"/><Relationship Id="rId1042" Type="http://schemas.openxmlformats.org/officeDocument/2006/relationships/hyperlink" Target="http://www.bom.gov.au/jsp/ncc/cdio/weatherData/av?p_display_type=dailyDataFile&amp;p_nccObsCode=122&amp;p_stn_num=200283&amp;p_c=-8022649444&amp;p_startYear=1995" TargetMode="External"/><Relationship Id="rId1043" Type="http://schemas.openxmlformats.org/officeDocument/2006/relationships/hyperlink" Target="http://www.bom.gov.au/jsp/ncc/cdio/weatherData/av?p_display_type=dailyDataFile&amp;p_nccObsCode=122&amp;p_stn_num=022841&amp;p_c=-104402009&amp;p_startYear=1995" TargetMode="External"/><Relationship Id="rId1044" Type="http://schemas.openxmlformats.org/officeDocument/2006/relationships/hyperlink" Target="http://www.bom.gov.au/jsp/ncc/cdio/weatherData/av?p_display_type=dailyDataFile&amp;p_nccObsCode=122&amp;p_stn_num=9519&amp;p_c=-18332406&amp;p_startYear=1995" TargetMode="External"/><Relationship Id="rId1045" Type="http://schemas.openxmlformats.org/officeDocument/2006/relationships/hyperlink" Target="http://www.bom.gov.au/jsp/ncc/cdio/weatherData/av?p_display_type=dailyDataFile&amp;p_nccObsCode=122&amp;p_stn_num=9518&amp;p_c=-18328599&amp;p_startYear=1995" TargetMode="External"/><Relationship Id="rId1046" Type="http://schemas.openxmlformats.org/officeDocument/2006/relationships/hyperlink" Target="http://www.bom.gov.au/jsp/ncc/cdio/weatherData/av?p_display_type=dailyDataFile&amp;p_nccObsCode=122&amp;p_stn_num=98001&amp;p_c=-1920894871&amp;p_startYear=1995" TargetMode="External"/><Relationship Id="rId1047" Type="http://schemas.openxmlformats.org/officeDocument/2006/relationships/hyperlink" Target="http://www.bom.gov.au/jsp/ncc/cdio/weatherData/av?p_display_type=dailyDataFile&amp;p_nccObsCode=122&amp;p_stn_num=92045&amp;p_c=-1694512075&amp;p_startYear=1995" TargetMode="External"/><Relationship Id="rId1048" Type="http://schemas.openxmlformats.org/officeDocument/2006/relationships/hyperlink" Target="http://www.bom.gov.au/jsp/ncc/cdio/weatherData/av?p_display_type=dailyDataFile&amp;p_nccObsCode=122&amp;p_stn_num=069018&amp;p_c=-952846907&amp;p_startYear=1996" TargetMode="External"/><Relationship Id="rId1049" Type="http://schemas.openxmlformats.org/officeDocument/2006/relationships/hyperlink" Target="http://www.bom.gov.au/jsp/ncc/cdio/weatherData/av?p_display_type=dailyDataFile&amp;p_nccObsCode=122&amp;p_stn_num=061055&amp;p_c=-745692648&amp;p_startYear=1996" TargetMode="External"/><Relationship Id="rId1050" Type="http://schemas.openxmlformats.org/officeDocument/2006/relationships/hyperlink" Target="http://www.bom.gov.au/jsp/ncc/cdio/weatherData/av?p_display_type=dailyDataFile&amp;p_nccObsCode=122&amp;p_stn_num=90015&amp;p_c=-1620534395&amp;p_startYear=1996" TargetMode="External"/><Relationship Id="rId1051" Type="http://schemas.openxmlformats.org/officeDocument/2006/relationships/hyperlink" Target="http://www.bom.gov.au/jsp/ncc/cdio/weatherData/av?p_display_type=dailyDataFile&amp;p_nccObsCode=122&amp;p_stn_num=084016&amp;p_c=-1411732361&amp;p_startYear=1996" TargetMode="External"/><Relationship Id="rId1052" Type="http://schemas.openxmlformats.org/officeDocument/2006/relationships/hyperlink" Target="http://www.bom.gov.au/jsp/ncc/cdio/weatherData/av?p_display_type=dailyDataFile&amp;p_nccObsCode=122&amp;p_stn_num=85096&amp;p_c=-1448261084&amp;p_startYear=1996" TargetMode="External"/><Relationship Id="rId1053" Type="http://schemas.openxmlformats.org/officeDocument/2006/relationships/hyperlink" Target="http://www.bom.gov.au/jsp/ncc/cdio/weatherData/av?p_display_type=dailyDataFile&amp;p_nccObsCode=122&amp;p_stn_num=40043&amp;p_c=-320912463&amp;p_startYear=1996" TargetMode="External"/><Relationship Id="rId1054" Type="http://schemas.openxmlformats.org/officeDocument/2006/relationships/hyperlink" Target="http://www.bom.gov.au/jsp/ncc/cdio/weatherData/av?p_display_type=dailyDataFile&amp;p_nccObsCode=122&amp;p_stn_num=200283&amp;p_c=-8022649444&amp;p_startYear=1996" TargetMode="External"/><Relationship Id="rId1055" Type="http://schemas.openxmlformats.org/officeDocument/2006/relationships/hyperlink" Target="http://www.bom.gov.au/jsp/ncc/cdio/weatherData/av?p_display_type=dailyDataFile&amp;p_nccObsCode=122&amp;p_stn_num=022841&amp;p_c=-104402009&amp;p_startYear=1996" TargetMode="External"/><Relationship Id="rId1056" Type="http://schemas.openxmlformats.org/officeDocument/2006/relationships/hyperlink" Target="http://www.bom.gov.au/jsp/ncc/cdio/weatherData/av?p_display_type=dailyDataFile&amp;p_nccObsCode=122&amp;p_stn_num=9519&amp;p_c=-18332406&amp;p_startYear=1996" TargetMode="External"/><Relationship Id="rId1057" Type="http://schemas.openxmlformats.org/officeDocument/2006/relationships/hyperlink" Target="http://www.bom.gov.au/jsp/ncc/cdio/weatherData/av?p_display_type=dailyDataFile&amp;p_nccObsCode=122&amp;p_stn_num=9518&amp;p_c=-18328599&amp;p_startYear=1996" TargetMode="External"/><Relationship Id="rId1058" Type="http://schemas.openxmlformats.org/officeDocument/2006/relationships/hyperlink" Target="http://www.bom.gov.au/jsp/ncc/cdio/weatherData/av?p_display_type=dailyDataFile&amp;p_nccObsCode=122&amp;p_stn_num=098017&amp;p_c=-1921523475&amp;p_startYear=1996" TargetMode="External"/><Relationship Id="rId1059" Type="http://schemas.openxmlformats.org/officeDocument/2006/relationships/hyperlink" Target="http://www.bom.gov.au/jsp/ncc/cdio/weatherData/av?p_display_type=dailyDataFile&amp;p_nccObsCode=122&amp;p_stn_num=92045&amp;p_c=-1694512075&amp;p_startYear=1996" TargetMode="External"/><Relationship Id="rId1060" Type="http://schemas.openxmlformats.org/officeDocument/2006/relationships/hyperlink" Target="http://www.bom.gov.au/jsp/ncc/cdio/weatherData/av?p_display_type=dailyDataFile&amp;p_nccObsCode=122&amp;p_stn_num=069018&amp;p_c=-952846907&amp;p_startYear=1997" TargetMode="External"/><Relationship Id="rId1061" Type="http://schemas.openxmlformats.org/officeDocument/2006/relationships/hyperlink" Target="http://www.bom.gov.au/jsp/ncc/cdio/weatherData/av?p_display_type=dailyDataFile&amp;p_nccObsCode=122&amp;p_stn_num=061055&amp;p_c=-745692648&amp;p_startYear=1997" TargetMode="External"/><Relationship Id="rId1062" Type="http://schemas.openxmlformats.org/officeDocument/2006/relationships/hyperlink" Target="http://www.bom.gov.au/jsp/ncc/cdio/weatherData/av?p_display_type=dailyDataFile&amp;p_nccObsCode=122&amp;p_stn_num=90015&amp;p_c=-1620534395&amp;p_startYear=1997" TargetMode="External"/><Relationship Id="rId1063" Type="http://schemas.openxmlformats.org/officeDocument/2006/relationships/hyperlink" Target="http://www.bom.gov.au/jsp/ncc/cdio/weatherData/av?p_display_type=dailyDataFile&amp;p_nccObsCode=122&amp;p_stn_num=084016&amp;p_c=-1411732361&amp;p_startYear=1997" TargetMode="External"/><Relationship Id="rId1064" Type="http://schemas.openxmlformats.org/officeDocument/2006/relationships/hyperlink" Target="http://www.bom.gov.au/jsp/ncc/cdio/weatherData/av?p_display_type=dailyDataFile&amp;p_nccObsCode=122&amp;p_stn_num=85096&amp;p_c=-1448261084&amp;p_startYear=1997" TargetMode="External"/><Relationship Id="rId1065" Type="http://schemas.openxmlformats.org/officeDocument/2006/relationships/hyperlink" Target="http://www.bom.gov.au/jsp/ncc/cdio/weatherData/av?p_display_type=dailyDataFile&amp;p_nccObsCode=122&amp;p_stn_num=40043&amp;p_c=-320912463&amp;p_startYear=1997" TargetMode="External"/><Relationship Id="rId1066" Type="http://schemas.openxmlformats.org/officeDocument/2006/relationships/hyperlink" Target="http://www.bom.gov.au/jsp/ncc/cdio/weatherData/av?p_display_type=dailyDataFile&amp;p_nccObsCode=122&amp;p_stn_num=200283&amp;p_c=-8022649444&amp;p_startYear=1997" TargetMode="External"/><Relationship Id="rId1067" Type="http://schemas.openxmlformats.org/officeDocument/2006/relationships/hyperlink" Target="http://www.bom.gov.au/jsp/ncc/cdio/weatherData/av?p_display_type=dailyDataFile&amp;p_nccObsCode=122&amp;p_stn_num=022841&amp;p_c=-104402009&amp;p_startYear=1997" TargetMode="External"/><Relationship Id="rId1068" Type="http://schemas.openxmlformats.org/officeDocument/2006/relationships/hyperlink" Target="http://www.bom.gov.au/jsp/ncc/cdio/weatherData/av?p_display_type=dailyDataFile&amp;p_nccObsCode=122&amp;p_stn_num=9519&amp;p_c=-18332406&amp;p_startYear=1997" TargetMode="External"/><Relationship Id="rId1069" Type="http://schemas.openxmlformats.org/officeDocument/2006/relationships/hyperlink" Target="http://www.bom.gov.au/jsp/ncc/cdio/weatherData/av?p_display_type=dailyDataFile&amp;p_nccObsCode=122&amp;p_stn_num=9518&amp;p_c=-18328599&amp;p_startYear=1997" TargetMode="External"/><Relationship Id="rId1070" Type="http://schemas.openxmlformats.org/officeDocument/2006/relationships/hyperlink" Target="http://www.bom.gov.au/jsp/ncc/cdio/weatherData/av?p_display_type=dailyDataFile&amp;p_nccObsCode=122&amp;p_stn_num=098017&amp;p_c=-1921523475&amp;p_startYear=1997" TargetMode="External"/><Relationship Id="rId1071" Type="http://schemas.openxmlformats.org/officeDocument/2006/relationships/hyperlink" Target="http://www.bom.gov.au/jsp/ncc/cdio/weatherData/av?p_display_type=dailyDataFile&amp;p_nccObsCode=122&amp;p_stn_num=92045&amp;p_c=-1694512075&amp;p_startYear=1997" TargetMode="External"/><Relationship Id="rId1072" Type="http://schemas.openxmlformats.org/officeDocument/2006/relationships/hyperlink" Target="http://www.bom.gov.au/jsp/ncc/cdio/weatherData/av?p_display_type=dailyDataFile&amp;p_nccObsCode=122&amp;p_stn_num=069018&amp;p_c=-952846907&amp;p_startYear=1998" TargetMode="External"/><Relationship Id="rId1073" Type="http://schemas.openxmlformats.org/officeDocument/2006/relationships/hyperlink" Target="http://www.bom.gov.au/jsp/ncc/cdio/weatherData/av?p_display_type=dailyDataFile&amp;p_nccObsCode=122&amp;p_stn_num=061055&amp;p_c=-745692648&amp;p_startYear=1998" TargetMode="External"/><Relationship Id="rId1074" Type="http://schemas.openxmlformats.org/officeDocument/2006/relationships/hyperlink" Target="http://www.bom.gov.au/jsp/ncc/cdio/weatherData/av?p_display_type=dailyDataFile&amp;p_nccObsCode=122&amp;p_stn_num=90015&amp;p_c=-1620534395&amp;p_startYear=1998" TargetMode="External"/><Relationship Id="rId1075" Type="http://schemas.openxmlformats.org/officeDocument/2006/relationships/hyperlink" Target="http://www.bom.gov.au/jsp/ncc/cdio/weatherData/av?p_display_type=dailyDataFile&amp;p_nccObsCode=122&amp;p_stn_num=084016&amp;p_c=-1411732361&amp;p_startYear=1998" TargetMode="External"/><Relationship Id="rId1076" Type="http://schemas.openxmlformats.org/officeDocument/2006/relationships/hyperlink" Target="http://www.bom.gov.au/jsp/ncc/cdio/weatherData/av?p_display_type=dailyDataFile&amp;p_nccObsCode=122&amp;p_stn_num=85096&amp;p_c=-1448261084&amp;p_startYear=1998" TargetMode="External"/><Relationship Id="rId1077" Type="http://schemas.openxmlformats.org/officeDocument/2006/relationships/hyperlink" Target="http://www.bom.gov.au/jsp/ncc/cdio/weatherData/av?p_display_type=dailyDataFile&amp;p_nccObsCode=122&amp;p_stn_num=40043&amp;p_c=-320912463&amp;p_startYear=1998" TargetMode="External"/><Relationship Id="rId1078" Type="http://schemas.openxmlformats.org/officeDocument/2006/relationships/hyperlink" Target="http://www.bom.gov.au/jsp/ncc/cdio/weatherData/av?p_display_type=dailyDataFile&amp;p_nccObsCode=122&amp;p_stn_num=200283&amp;p_c=-8022649444&amp;p_startYear=1998" TargetMode="External"/><Relationship Id="rId1079" Type="http://schemas.openxmlformats.org/officeDocument/2006/relationships/hyperlink" Target="http://www.bom.gov.au/jsp/ncc/cdio/weatherData/av?p_display_type=dailyDataFile&amp;p_nccObsCode=122&amp;p_stn_num=022841&amp;p_c=-104402009&amp;p_startYear=1998" TargetMode="External"/><Relationship Id="rId1080" Type="http://schemas.openxmlformats.org/officeDocument/2006/relationships/hyperlink" Target="http://www.bom.gov.au/jsp/ncc/cdio/weatherData/av?p_display_type=dailyDataFile&amp;p_nccObsCode=122&amp;p_stn_num=9519&amp;p_c=-18332406&amp;p_startYear=1998" TargetMode="External"/><Relationship Id="rId1081" Type="http://schemas.openxmlformats.org/officeDocument/2006/relationships/hyperlink" Target="http://www.bom.gov.au/jsp/ncc/cdio/weatherData/av?p_display_type=dailyDataFile&amp;p_nccObsCode=122&amp;p_stn_num=9518&amp;p_c=-18328599&amp;p_startYear=1998" TargetMode="External"/><Relationship Id="rId1082" Type="http://schemas.openxmlformats.org/officeDocument/2006/relationships/hyperlink" Target="http://www.bom.gov.au/jsp/ncc/cdio/weatherData/av?p_display_type=dailyDataFile&amp;p_nccObsCode=122&amp;p_stn_num=098017&amp;p_c=-1921523475&amp;p_startYear=1998" TargetMode="External"/><Relationship Id="rId1083" Type="http://schemas.openxmlformats.org/officeDocument/2006/relationships/hyperlink" Target="http://www.bom.gov.au/jsp/ncc/cdio/weatherData/av?p_display_type=dailyDataFile&amp;p_nccObsCode=122&amp;p_stn_num=92045&amp;p_c=-1694512075&amp;p_startYear=1998" TargetMode="External"/><Relationship Id="rId1084" Type="http://schemas.openxmlformats.org/officeDocument/2006/relationships/hyperlink" Target="http://www.bom.gov.au/jsp/ncc/cdio/weatherData/av?p_display_type=dailyDataFile&amp;p_nccObsCode=122&amp;p_stn_num=069018&amp;p_c=-952846907&amp;p_startYear=1999" TargetMode="External"/><Relationship Id="rId1085" Type="http://schemas.openxmlformats.org/officeDocument/2006/relationships/hyperlink" Target="http://www.bom.gov.au/jsp/ncc/cdio/weatherData/av?p_display_type=dailyDataFile&amp;p_nccObsCode=122&amp;p_stn_num=061055&amp;p_c=-745692648&amp;p_startYear=1999" TargetMode="External"/><Relationship Id="rId1086" Type="http://schemas.openxmlformats.org/officeDocument/2006/relationships/hyperlink" Target="http://www.bom.gov.au/jsp/ncc/cdio/weatherData/av?p_display_type=dailyDataFile&amp;p_nccObsCode=122&amp;p_stn_num=90015&amp;p_c=-1620534395&amp;p_startYear=1999" TargetMode="External"/><Relationship Id="rId1087" Type="http://schemas.openxmlformats.org/officeDocument/2006/relationships/hyperlink" Target="http://www.bom.gov.au/jsp/ncc/cdio/weatherData/av?p_display_type=dailyDataFile&amp;p_nccObsCode=122&amp;p_stn_num=084016&amp;p_c=-1411732361&amp;p_startYear=1999" TargetMode="External"/><Relationship Id="rId1088" Type="http://schemas.openxmlformats.org/officeDocument/2006/relationships/hyperlink" Target="http://www.bom.gov.au/jsp/ncc/cdio/weatherData/av?p_display_type=dailyDataFile&amp;p_nccObsCode=122&amp;p_stn_num=85096&amp;p_c=-1448261084&amp;p_startYear=1999" TargetMode="External"/><Relationship Id="rId1089" Type="http://schemas.openxmlformats.org/officeDocument/2006/relationships/hyperlink" Target="http://www.bom.gov.au/jsp/ncc/cdio/weatherData/av?p_display_type=dailyDataFile&amp;p_nccObsCode=122&amp;p_stn_num=40043&amp;p_c=-320912463&amp;p_startYear=1999" TargetMode="External"/><Relationship Id="rId1090" Type="http://schemas.openxmlformats.org/officeDocument/2006/relationships/hyperlink" Target="http://www.bom.gov.au/jsp/ncc/cdio/weatherData/av?p_display_type=dailyDataFile&amp;p_nccObsCode=122&amp;p_stn_num=200283&amp;p_c=-8022649444&amp;p_startYear=1999" TargetMode="External"/><Relationship Id="rId1091" Type="http://schemas.openxmlformats.org/officeDocument/2006/relationships/hyperlink" Target="http://www.bom.gov.au/jsp/ncc/cdio/weatherData/av?p_display_type=dailyDataFile&amp;p_nccObsCode=122&amp;p_stn_num=022841&amp;p_c=-104402009&amp;p_startYear=1999" TargetMode="External"/><Relationship Id="rId1092" Type="http://schemas.openxmlformats.org/officeDocument/2006/relationships/hyperlink" Target="http://www.bom.gov.au/jsp/ncc/cdio/weatherData/av?p_display_type=dailyDataFile&amp;p_nccObsCode=122&amp;p_stn_num=9519&amp;p_c=-18332406&amp;p_startYear=1999" TargetMode="External"/><Relationship Id="rId1093" Type="http://schemas.openxmlformats.org/officeDocument/2006/relationships/hyperlink" Target="http://www.bom.gov.au/jsp/ncc/cdio/weatherData/av?p_display_type=dailyDataFile&amp;p_nccObsCode=122&amp;p_stn_num=9518&amp;p_c=-18328599&amp;p_startYear=1999" TargetMode="External"/><Relationship Id="rId1094" Type="http://schemas.openxmlformats.org/officeDocument/2006/relationships/hyperlink" Target="http://www.bom.gov.au/jsp/ncc/cdio/weatherData/av?p_display_type=dailyDataFile&amp;p_nccObsCode=122&amp;p_stn_num=098017&amp;p_c=-1921523475&amp;p_startYear=1999" TargetMode="External"/><Relationship Id="rId1095" Type="http://schemas.openxmlformats.org/officeDocument/2006/relationships/hyperlink" Target="http://www.bom.gov.au/jsp/ncc/cdio/weatherData/av?p_display_type=dailyDataFile&amp;p_nccObsCode=122&amp;p_stn_num=92045&amp;p_c=-1694512075&amp;p_startYear=1999" TargetMode="External"/><Relationship Id="rId1096" Type="http://schemas.openxmlformats.org/officeDocument/2006/relationships/hyperlink" Target="http://www.bom.gov.au/jsp/ncc/cdio/weatherData/av?p_display_type=dailyDataFile&amp;p_nccObsCode=122&amp;p_stn_num=091293&amp;p_c=-1666940065&amp;p_startYear=1999" TargetMode="External"/><Relationship Id="rId1097" Type="http://schemas.openxmlformats.org/officeDocument/2006/relationships/hyperlink" Target="http://www.bom.gov.au/jsp/ncc/cdio/weatherData/av?p_display_type=dailyDataFile&amp;p_nccObsCode=122&amp;p_stn_num=069018&amp;p_c=-952846907&amp;p_startYear=2000" TargetMode="External"/><Relationship Id="rId1098" Type="http://schemas.openxmlformats.org/officeDocument/2006/relationships/hyperlink" Target="http://www.bom.gov.au/jsp/ncc/cdio/weatherData/av?p_display_type=dailyDataFile&amp;p_nccObsCode=122&amp;p_stn_num=061055&amp;p_c=-745692648&amp;p_startYear=2000" TargetMode="External"/><Relationship Id="rId1099" Type="http://schemas.openxmlformats.org/officeDocument/2006/relationships/hyperlink" Target="http://www.bom.gov.au/jsp/ncc/cdio/weatherData/av?p_display_type=dailyDataFile&amp;p_nccObsCode=122&amp;p_stn_num=90015&amp;p_c=-1620534395&amp;p_startYear=2000" TargetMode="External"/><Relationship Id="rId1100" Type="http://schemas.openxmlformats.org/officeDocument/2006/relationships/hyperlink" Target="http://www.bom.gov.au/jsp/ncc/cdio/weatherData/av?p_display_type=dailyDataFile&amp;p_nccObsCode=122&amp;p_stn_num=084016&amp;p_c=-1411732361&amp;p_startYear=2000" TargetMode="External"/><Relationship Id="rId1101" Type="http://schemas.openxmlformats.org/officeDocument/2006/relationships/hyperlink" Target="http://www.bom.gov.au/jsp/ncc/cdio/weatherData/av?p_display_type=dailyDataFile&amp;p_nccObsCode=122&amp;p_stn_num=85096&amp;p_c=-1448261084&amp;p_startYear=2000" TargetMode="External"/><Relationship Id="rId1102" Type="http://schemas.openxmlformats.org/officeDocument/2006/relationships/hyperlink" Target="http://www.bom.gov.au/jsp/ncc/cdio/weatherData/av?p_display_type=dailyDataFile&amp;p_nccObsCode=122&amp;p_stn_num=40043&amp;p_c=-320912463&amp;p_startYear=2000" TargetMode="External"/><Relationship Id="rId1103" Type="http://schemas.openxmlformats.org/officeDocument/2006/relationships/hyperlink" Target="http://www.bom.gov.au/jsp/ncc/cdio/weatherData/av?p_display_type=dailyDataFile&amp;p_nccObsCode=122&amp;p_stn_num=200283&amp;p_c=-8022649444&amp;p_startYear=2000" TargetMode="External"/><Relationship Id="rId1104" Type="http://schemas.openxmlformats.org/officeDocument/2006/relationships/hyperlink" Target="http://www.bom.gov.au/jsp/ncc/cdio/weatherData/av?p_display_type=dailyDataFile&amp;p_nccObsCode=122&amp;p_stn_num=022841&amp;p_c=-104402009&amp;p_startYear=2000" TargetMode="External"/><Relationship Id="rId1105" Type="http://schemas.openxmlformats.org/officeDocument/2006/relationships/hyperlink" Target="http://www.bom.gov.au/jsp/ncc/cdio/weatherData/av?p_display_type=dailyDataFile&amp;p_nccObsCode=122&amp;p_stn_num=9519&amp;p_c=-18332406&amp;p_startYear=2000" TargetMode="External"/><Relationship Id="rId1106" Type="http://schemas.openxmlformats.org/officeDocument/2006/relationships/hyperlink" Target="http://www.bom.gov.au/jsp/ncc/cdio/weatherData/av?p_display_type=dailyDataFile&amp;p_nccObsCode=122&amp;p_stn_num=9518&amp;p_c=-18328599&amp;p_startYear=2000" TargetMode="External"/><Relationship Id="rId1107" Type="http://schemas.openxmlformats.org/officeDocument/2006/relationships/hyperlink" Target="http://www.bom.gov.au/jsp/ncc/cdio/weatherData/av?p_display_type=dailyDataFile&amp;p_nccObsCode=122&amp;p_stn_num=098017&amp;p_c=-1921523475&amp;p_startYear=2000" TargetMode="External"/><Relationship Id="rId1108" Type="http://schemas.openxmlformats.org/officeDocument/2006/relationships/hyperlink" Target="http://www.bom.gov.au/jsp/ncc/cdio/weatherData/av?p_display_type=dailyDataFile&amp;p_nccObsCode=122&amp;p_stn_num=92045&amp;p_c=-1694512075&amp;p_startYear=2000" TargetMode="External"/><Relationship Id="rId1109" Type="http://schemas.openxmlformats.org/officeDocument/2006/relationships/hyperlink" Target="http://www.bom.gov.au/jsp/ncc/cdio/weatherData/av?p_display_type=dailyDataFile&amp;p_nccObsCode=122&amp;p_stn_num=091293&amp;p_c=-1666940065&amp;p_startYear=2000" TargetMode="External"/><Relationship Id="rId1110" Type="http://schemas.openxmlformats.org/officeDocument/2006/relationships/hyperlink" Target="http://www.bom.gov.au/jsp/ncc/cdio/weatherData/av?p_display_type=dailyDataFile&amp;p_nccObsCode=122&amp;p_stn_num=069018&amp;p_c=-952846907&amp;p_startYear=2001" TargetMode="External"/><Relationship Id="rId1111" Type="http://schemas.openxmlformats.org/officeDocument/2006/relationships/hyperlink" Target="http://www.bom.gov.au/jsp/ncc/cdio/weatherData/av?p_display_type=dailyDataFile&amp;p_nccObsCode=122&amp;p_stn_num=061055&amp;p_c=-745692648&amp;p_startYear=2001" TargetMode="External"/><Relationship Id="rId1112" Type="http://schemas.openxmlformats.org/officeDocument/2006/relationships/hyperlink" Target="http://www.bom.gov.au/jsp/ncc/cdio/weatherData/av?p_display_type=dailyDataFile&amp;p_nccObsCode=122&amp;p_stn_num=90015&amp;p_c=-1620534395&amp;p_startYear=2001" TargetMode="External"/><Relationship Id="rId1113" Type="http://schemas.openxmlformats.org/officeDocument/2006/relationships/hyperlink" Target="http://www.bom.gov.au/jsp/ncc/cdio/weatherData/av?p_display_type=dailyDataFile&amp;p_nccObsCode=122&amp;p_stn_num=084016&amp;p_c=-1411732361&amp;p_startYear=2001" TargetMode="External"/><Relationship Id="rId1114" Type="http://schemas.openxmlformats.org/officeDocument/2006/relationships/hyperlink" Target="http://www.bom.gov.au/jsp/ncc/cdio/weatherData/av?p_display_type=dailyDataFile&amp;p_nccObsCode=122&amp;p_stn_num=85096&amp;p_c=-1448261084&amp;p_startYear=2001" TargetMode="External"/><Relationship Id="rId1115" Type="http://schemas.openxmlformats.org/officeDocument/2006/relationships/hyperlink" Target="http://www.bom.gov.au/jsp/ncc/cdio/weatherData/av?p_display_type=dailyDataFile&amp;p_nccObsCode=122&amp;p_stn_num=40043&amp;p_c=-320912463&amp;p_startYear=2001" TargetMode="External"/><Relationship Id="rId1116" Type="http://schemas.openxmlformats.org/officeDocument/2006/relationships/hyperlink" Target="http://www.bom.gov.au/jsp/ncc/cdio/weatherData/av?p_display_type=dailyDataFile&amp;p_nccObsCode=122&amp;p_stn_num=200283&amp;p_c=-8022649444&amp;p_startYear=2001" TargetMode="External"/><Relationship Id="rId1117" Type="http://schemas.openxmlformats.org/officeDocument/2006/relationships/hyperlink" Target="http://www.bom.gov.au/jsp/ncc/cdio/weatherData/av?p_display_type=dailyDataFile&amp;p_nccObsCode=122&amp;p_stn_num=022841&amp;p_c=-104402009&amp;p_startYear=2001" TargetMode="External"/><Relationship Id="rId1118" Type="http://schemas.openxmlformats.org/officeDocument/2006/relationships/hyperlink" Target="http://www.bom.gov.au/jsp/ncc/cdio/weatherData/av?p_display_type=dailyDataFile&amp;p_nccObsCode=122&amp;p_stn_num=9519&amp;p_c=-18332406&amp;p_startYear=2001" TargetMode="External"/><Relationship Id="rId1119" Type="http://schemas.openxmlformats.org/officeDocument/2006/relationships/hyperlink" Target="http://www.bom.gov.au/jsp/ncc/cdio/weatherData/av?p_display_type=dailyDataFile&amp;p_nccObsCode=122&amp;p_stn_num=9518&amp;p_c=-18328599&amp;p_startYear=2001" TargetMode="External"/><Relationship Id="rId1120" Type="http://schemas.openxmlformats.org/officeDocument/2006/relationships/hyperlink" Target="http://www.bom.gov.au/jsp/ncc/cdio/weatherData/av?p_display_type=dailyDataFile&amp;p_nccObsCode=122&amp;p_stn_num=098017&amp;p_c=-1921523475&amp;p_startYear=2001" TargetMode="External"/><Relationship Id="rId1121" Type="http://schemas.openxmlformats.org/officeDocument/2006/relationships/hyperlink" Target="http://www.bom.gov.au/jsp/ncc/cdio/weatherData/av?p_display_type=dailyDataFile&amp;p_nccObsCode=122&amp;p_stn_num=92045&amp;p_c=-1694512075&amp;p_startYear=2001" TargetMode="External"/><Relationship Id="rId1122" Type="http://schemas.openxmlformats.org/officeDocument/2006/relationships/hyperlink" Target="http://www.bom.gov.au/jsp/ncc/cdio/weatherData/av?p_display_type=dailyDataFile&amp;p_nccObsCode=122&amp;p_stn_num=091293&amp;p_c=-1666940065&amp;p_startYear=2001" TargetMode="External"/><Relationship Id="rId1123" Type="http://schemas.openxmlformats.org/officeDocument/2006/relationships/hyperlink" Target="http://www.bom.gov.au/jsp/ncc/cdio/weatherData/av?p_display_type=dailyDataFile&amp;p_nccObsCode=122&amp;p_stn_num=069018&amp;p_c=-952846907&amp;p_startYear=2002" TargetMode="External"/><Relationship Id="rId1124" Type="http://schemas.openxmlformats.org/officeDocument/2006/relationships/hyperlink" Target="http://www.bom.gov.au/jsp/ncc/cdio/weatherData/av?p_display_type=dailyDataFile&amp;p_nccObsCode=122&amp;p_stn_num=061055&amp;p_c=-745692648&amp;p_startYear=2002" TargetMode="External"/><Relationship Id="rId1125" Type="http://schemas.openxmlformats.org/officeDocument/2006/relationships/hyperlink" Target="http://www.bom.gov.au/jsp/ncc/cdio/weatherData/av?p_display_type=dailyDataFile&amp;p_nccObsCode=122&amp;p_stn_num=90015&amp;p_c=-1620534395&amp;p_startYear=2002" TargetMode="External"/><Relationship Id="rId1126" Type="http://schemas.openxmlformats.org/officeDocument/2006/relationships/hyperlink" Target="http://www.bom.gov.au/jsp/ncc/cdio/weatherData/av?p_display_type=dailyDataFile&amp;p_nccObsCode=122&amp;p_stn_num=084016&amp;p_c=-1411732361&amp;p_startYear=2002" TargetMode="External"/><Relationship Id="rId1127" Type="http://schemas.openxmlformats.org/officeDocument/2006/relationships/hyperlink" Target="http://www.bom.gov.au/jsp/ncc/cdio/weatherData/av?p_display_type=dailyDataFile&amp;p_nccObsCode=122&amp;p_stn_num=85096&amp;p_c=-1448261084&amp;p_startYear=2002" TargetMode="External"/><Relationship Id="rId1128" Type="http://schemas.openxmlformats.org/officeDocument/2006/relationships/hyperlink" Target="http://www.bom.gov.au/jsp/ncc/cdio/weatherData/av?p_display_type=dailyDataFile&amp;p_nccObsCode=122&amp;p_stn_num=40043&amp;p_c=-320912463&amp;p_startYear=2002" TargetMode="External"/><Relationship Id="rId1129" Type="http://schemas.openxmlformats.org/officeDocument/2006/relationships/hyperlink" Target="http://www.bom.gov.au/jsp/ncc/cdio/weatherData/av?p_display_type=dailyDataFile&amp;p_nccObsCode=122&amp;p_stn_num=200283&amp;p_c=-8022649444&amp;p_startYear=2002" TargetMode="External"/><Relationship Id="rId1130" Type="http://schemas.openxmlformats.org/officeDocument/2006/relationships/hyperlink" Target="http://www.bom.gov.au/jsp/ncc/cdio/weatherData/av?p_display_type=dailyDataFile&amp;p_nccObsCode=122&amp;p_stn_num=022841&amp;p_c=-104402009&amp;p_startYear=2002" TargetMode="External"/><Relationship Id="rId1131" Type="http://schemas.openxmlformats.org/officeDocument/2006/relationships/hyperlink" Target="http://www.bom.gov.au/jsp/ncc/cdio/weatherData/av?p_display_type=dailyDataFile&amp;p_nccObsCode=122&amp;p_stn_num=9519&amp;p_c=-18332406&amp;p_startYear=2002" TargetMode="External"/><Relationship Id="rId1132" Type="http://schemas.openxmlformats.org/officeDocument/2006/relationships/hyperlink" Target="http://www.bom.gov.au/jsp/ncc/cdio/weatherData/av?p_display_type=dailyDataFile&amp;p_nccObsCode=122&amp;p_stn_num=9518&amp;p_c=-18328599&amp;p_startYear=2002" TargetMode="External"/><Relationship Id="rId1133" Type="http://schemas.openxmlformats.org/officeDocument/2006/relationships/hyperlink" Target="http://www.bom.gov.au/jsp/ncc/cdio/weatherData/av?p_display_type=dailyDataFile&amp;p_nccObsCode=122&amp;p_stn_num=098017&amp;p_c=-1921523475&amp;p_startYear=2002" TargetMode="External"/><Relationship Id="rId1134" Type="http://schemas.openxmlformats.org/officeDocument/2006/relationships/hyperlink" Target="http://www.bom.gov.au/jsp/ncc/cdio/weatherData/av?p_display_type=dailyDataFile&amp;p_nccObsCode=122&amp;p_stn_num=92045&amp;p_c=-1694512075&amp;p_startYear=2002" TargetMode="External"/><Relationship Id="rId1135" Type="http://schemas.openxmlformats.org/officeDocument/2006/relationships/hyperlink" Target="http://www.bom.gov.au/jsp/ncc/cdio/weatherData/av?p_display_type=dailyDataFile&amp;p_nccObsCode=122&amp;p_stn_num=091293&amp;p_c=-1666940065&amp;p_startYear=2002" TargetMode="External"/><Relationship Id="rId1136" Type="http://schemas.openxmlformats.org/officeDocument/2006/relationships/hyperlink" Target="http://www.bom.gov.au/jsp/ncc/cdio/weatherData/av?p_display_type=dailyDataFile&amp;p_nccObsCode=122&amp;p_stn_num=069018&amp;p_c=-952846907&amp;p_startYear=2003" TargetMode="External"/><Relationship Id="rId1137" Type="http://schemas.openxmlformats.org/officeDocument/2006/relationships/hyperlink" Target="http://www.bom.gov.au/jsp/ncc/cdio/weatherData/av?p_display_type=dailyDataFile&amp;p_nccObsCode=122&amp;p_stn_num=061055&amp;p_c=-745692648&amp;p_startYear=2003" TargetMode="External"/><Relationship Id="rId1138" Type="http://schemas.openxmlformats.org/officeDocument/2006/relationships/hyperlink" Target="http://www.bom.gov.au/jsp/ncc/cdio/weatherData/av?p_display_type=dailyDataFile&amp;p_nccObsCode=122&amp;p_stn_num=90015&amp;p_c=-1620534395&amp;p_startYear=2003" TargetMode="External"/><Relationship Id="rId1139" Type="http://schemas.openxmlformats.org/officeDocument/2006/relationships/hyperlink" Target="http://www.bom.gov.au/jsp/ncc/cdio/weatherData/av?p_display_type=dailyDataFile&amp;p_nccObsCode=122&amp;p_stn_num=084016&amp;p_c=-1411732361&amp;p_startYear=2003" TargetMode="External"/><Relationship Id="rId1140" Type="http://schemas.openxmlformats.org/officeDocument/2006/relationships/hyperlink" Target="http://www.bom.gov.au/jsp/ncc/cdio/weatherData/av?p_display_type=dailyDataFile&amp;p_nccObsCode=122&amp;p_stn_num=85096&amp;p_c=-1448261084&amp;p_startYear=2003" TargetMode="External"/><Relationship Id="rId1141" Type="http://schemas.openxmlformats.org/officeDocument/2006/relationships/hyperlink" Target="http://www.bom.gov.au/jsp/ncc/cdio/weatherData/av?p_display_type=dailyDataFile&amp;p_nccObsCode=122&amp;p_stn_num=40043&amp;p_c=-320912463&amp;p_startYear=2003" TargetMode="External"/><Relationship Id="rId1142" Type="http://schemas.openxmlformats.org/officeDocument/2006/relationships/hyperlink" Target="http://www.bom.gov.au/jsp/ncc/cdio/weatherData/av?p_display_type=dailyDataFile&amp;p_nccObsCode=122&amp;p_stn_num=200283&amp;p_c=-8022649444&amp;p_startYear=2003" TargetMode="External"/><Relationship Id="rId1143" Type="http://schemas.openxmlformats.org/officeDocument/2006/relationships/hyperlink" Target="http://www.bom.gov.au/jsp/ncc/cdio/weatherData/av?p_display_type=dailyDataFile&amp;p_nccObsCode=122&amp;p_stn_num=022841&amp;p_c=-104402009&amp;p_startYear=2003" TargetMode="External"/><Relationship Id="rId1144" Type="http://schemas.openxmlformats.org/officeDocument/2006/relationships/hyperlink" Target="http://www.bom.gov.au/jsp/ncc/cdio/weatherData/av?p_display_type=dailyDataFile&amp;p_nccObsCode=122&amp;p_stn_num=9519&amp;p_c=-18332406&amp;p_startYear=2003" TargetMode="External"/><Relationship Id="rId1145" Type="http://schemas.openxmlformats.org/officeDocument/2006/relationships/hyperlink" Target="http://www.bom.gov.au/jsp/ncc/cdio/weatherData/av?p_display_type=dailyDataFile&amp;p_nccObsCode=122&amp;p_stn_num=9518&amp;p_c=-18328599&amp;p_startYear=2003" TargetMode="External"/><Relationship Id="rId1146" Type="http://schemas.openxmlformats.org/officeDocument/2006/relationships/hyperlink" Target="http://www.bom.gov.au/jsp/ncc/cdio/weatherData/av?p_display_type=dailyDataFile&amp;p_nccObsCode=122&amp;p_stn_num=097072&amp;p_c=-1884651654&amp;p_startYear=2003" TargetMode="External"/><Relationship Id="rId1147" Type="http://schemas.openxmlformats.org/officeDocument/2006/relationships/hyperlink" Target="http://www.bom.gov.au/jsp/ncc/cdio/weatherData/av?p_display_type=dailyDataFile&amp;p_nccObsCode=122&amp;p_stn_num=098017&amp;p_c=-1921523475&amp;p_startYear=2003" TargetMode="External"/><Relationship Id="rId1148" Type="http://schemas.openxmlformats.org/officeDocument/2006/relationships/hyperlink" Target="http://www.bom.gov.au/jsp/ncc/cdio/weatherData/av?p_display_type=dailyDataFile&amp;p_nccObsCode=122&amp;p_stn_num=92045&amp;p_c=-1694512075&amp;p_startYear=2003" TargetMode="External"/><Relationship Id="rId1149" Type="http://schemas.openxmlformats.org/officeDocument/2006/relationships/hyperlink" Target="http://www.bom.gov.au/jsp/ncc/cdio/weatherData/av?p_display_type=dailyDataFile&amp;p_nccObsCode=122&amp;p_stn_num=091293&amp;p_c=-1666940065&amp;p_startYear=2003" TargetMode="External"/><Relationship Id="rId1150" Type="http://schemas.openxmlformats.org/officeDocument/2006/relationships/hyperlink" Target="http://www.bom.gov.au/jsp/ncc/cdio/weatherData/av?p_display_type=dailyDataFile&amp;p_nccObsCode=122&amp;p_stn_num=069018&amp;p_c=-952846907&amp;p_startYear=2004" TargetMode="External"/><Relationship Id="rId1151" Type="http://schemas.openxmlformats.org/officeDocument/2006/relationships/hyperlink" Target="http://www.bom.gov.au/jsp/ncc/cdio/weatherData/av?p_display_type=dailyDataFile&amp;p_nccObsCode=122&amp;p_stn_num=061055&amp;p_c=-745692648&amp;p_startYear=2004" TargetMode="External"/><Relationship Id="rId1152" Type="http://schemas.openxmlformats.org/officeDocument/2006/relationships/hyperlink" Target="http://www.bom.gov.au/jsp/ncc/cdio/weatherData/av?p_display_type=dailyDataFile&amp;p_nccObsCode=122&amp;p_stn_num=90015&amp;p_c=-1620534395&amp;p_startYear=2004" TargetMode="External"/><Relationship Id="rId1153" Type="http://schemas.openxmlformats.org/officeDocument/2006/relationships/hyperlink" Target="http://www.bom.gov.au/jsp/ncc/cdio/weatherData/av?p_display_type=dailyDataFile&amp;p_nccObsCode=122&amp;p_stn_num=084016&amp;p_c=-1411732361&amp;p_startYear=2004" TargetMode="External"/><Relationship Id="rId1154" Type="http://schemas.openxmlformats.org/officeDocument/2006/relationships/hyperlink" Target="http://www.bom.gov.au/jsp/ncc/cdio/weatherData/av?p_display_type=dailyDataFile&amp;p_nccObsCode=122&amp;p_stn_num=85096&amp;p_c=-1448261084&amp;p_startYear=2004" TargetMode="External"/><Relationship Id="rId1155" Type="http://schemas.openxmlformats.org/officeDocument/2006/relationships/hyperlink" Target="http://www.bom.gov.au/jsp/ncc/cdio/weatherData/av?p_display_type=dailyDataFile&amp;p_nccObsCode=122&amp;p_stn_num=40043&amp;p_c=-320912463&amp;p_startYear=2004" TargetMode="External"/><Relationship Id="rId1156" Type="http://schemas.openxmlformats.org/officeDocument/2006/relationships/hyperlink" Target="http://www.bom.gov.au/jsp/ncc/cdio/weatherData/av?p_display_type=dailyDataFile&amp;p_nccObsCode=122&amp;p_stn_num=200283&amp;p_c=-8022649444&amp;p_startYear=2004" TargetMode="External"/><Relationship Id="rId1157" Type="http://schemas.openxmlformats.org/officeDocument/2006/relationships/hyperlink" Target="http://www.bom.gov.au/jsp/ncc/cdio/weatherData/av?p_display_type=dailyDataFile&amp;p_nccObsCode=122&amp;p_stn_num=022841&amp;p_c=-104402009&amp;p_startYear=2004" TargetMode="External"/><Relationship Id="rId1158" Type="http://schemas.openxmlformats.org/officeDocument/2006/relationships/hyperlink" Target="http://www.bom.gov.au/jsp/ncc/cdio/weatherData/av?p_display_type=dailyDataFile&amp;p_nccObsCode=122&amp;p_stn_num=9519&amp;p_c=-18332406&amp;p_startYear=2004" TargetMode="External"/><Relationship Id="rId1159" Type="http://schemas.openxmlformats.org/officeDocument/2006/relationships/hyperlink" Target="http://www.bom.gov.au/jsp/ncc/cdio/weatherData/av?p_display_type=dailyDataFile&amp;p_nccObsCode=122&amp;p_stn_num=9518&amp;p_c=-18328599&amp;p_startYear=2004" TargetMode="External"/><Relationship Id="rId1160" Type="http://schemas.openxmlformats.org/officeDocument/2006/relationships/hyperlink" Target="http://www.bom.gov.au/jsp/ncc/cdio/weatherData/av?p_display_type=dailyDataFile&amp;p_nccObsCode=122&amp;p_stn_num=097072&amp;p_c=-1884651654&amp;p_startYear=2004" TargetMode="External"/><Relationship Id="rId1161" Type="http://schemas.openxmlformats.org/officeDocument/2006/relationships/hyperlink" Target="http://www.bom.gov.au/jsp/ncc/cdio/weatherData/av?p_display_type=dailyDataFile&amp;p_nccObsCode=122&amp;p_stn_num=098017&amp;p_c=-1921523475&amp;p_startYear=2004" TargetMode="External"/><Relationship Id="rId1162" Type="http://schemas.openxmlformats.org/officeDocument/2006/relationships/hyperlink" Target="http://www.bom.gov.au/jsp/ncc/cdio/weatherData/av?p_display_type=dailyDataFile&amp;p_nccObsCode=122&amp;p_stn_num=92045&amp;p_c=-1694512075&amp;p_startYear=2004" TargetMode="External"/><Relationship Id="rId1163" Type="http://schemas.openxmlformats.org/officeDocument/2006/relationships/hyperlink" Target="http://www.bom.gov.au/jsp/ncc/cdio/weatherData/av?p_display_type=dailyDataFile&amp;p_nccObsCode=122&amp;p_stn_num=091293&amp;p_c=-1666940065&amp;p_startYear=2004" TargetMode="External"/><Relationship Id="rId1164" Type="http://schemas.openxmlformats.org/officeDocument/2006/relationships/hyperlink" Target="http://www.bom.gov.au/jsp/ncc/cdio/weatherData/av?p_display_type=dailyDataFile&amp;p_nccObsCode=122&amp;p_stn_num=069018&amp;p_c=-952846907&amp;p_startYear=2005" TargetMode="External"/><Relationship Id="rId1165" Type="http://schemas.openxmlformats.org/officeDocument/2006/relationships/hyperlink" Target="http://www.bom.gov.au/jsp/ncc/cdio/weatherData/av?p_display_type=dailyDataFile&amp;p_nccObsCode=122&amp;p_stn_num=061055&amp;p_c=-745692648&amp;p_startYear=2005" TargetMode="External"/><Relationship Id="rId1166" Type="http://schemas.openxmlformats.org/officeDocument/2006/relationships/hyperlink" Target="http://www.bom.gov.au/jsp/ncc/cdio/weatherData/av?p_display_type=dailyDataFile&amp;p_nccObsCode=122&amp;p_stn_num=90015&amp;p_c=-1620534395&amp;p_startYear=2005" TargetMode="External"/><Relationship Id="rId1167" Type="http://schemas.openxmlformats.org/officeDocument/2006/relationships/hyperlink" Target="http://www.bom.gov.au/jsp/ncc/cdio/weatherData/av?p_display_type=dailyDataFile&amp;p_nccObsCode=122&amp;p_stn_num=084016&amp;p_c=-1411732361&amp;p_startYear=2005" TargetMode="External"/><Relationship Id="rId1168" Type="http://schemas.openxmlformats.org/officeDocument/2006/relationships/hyperlink" Target="http://www.bom.gov.au/jsp/ncc/cdio/weatherData/av?p_display_type=dailyDataFile&amp;p_nccObsCode=122&amp;p_stn_num=85096&amp;p_c=-1448261084&amp;p_startYear=2005" TargetMode="External"/><Relationship Id="rId1169" Type="http://schemas.openxmlformats.org/officeDocument/2006/relationships/hyperlink" Target="http://www.bom.gov.au/jsp/ncc/cdio/weatherData/av?p_display_type=dailyDataFile&amp;p_nccObsCode=122&amp;p_stn_num=40043&amp;p_c=-320912463&amp;p_startYear=2005" TargetMode="External"/><Relationship Id="rId1170" Type="http://schemas.openxmlformats.org/officeDocument/2006/relationships/hyperlink" Target="http://www.bom.gov.au/jsp/ncc/cdio/weatherData/av?p_display_type=dailyDataFile&amp;p_nccObsCode=122&amp;p_stn_num=022841&amp;p_c=-104402009&amp;p_startYear=2005" TargetMode="External"/><Relationship Id="rId1171" Type="http://schemas.openxmlformats.org/officeDocument/2006/relationships/hyperlink" Target="http://www.bom.gov.au/jsp/ncc/cdio/weatherData/av?p_display_type=dailyDataFile&amp;p_nccObsCode=122&amp;p_stn_num=9519&amp;p_c=-18332406&amp;p_startYear=2005" TargetMode="External"/><Relationship Id="rId1172" Type="http://schemas.openxmlformats.org/officeDocument/2006/relationships/hyperlink" Target="http://www.bom.gov.au/jsp/ncc/cdio/weatherData/av?p_display_type=dailyDataFile&amp;p_nccObsCode=122&amp;p_stn_num=9518&amp;p_c=-18328599&amp;p_startYear=2005" TargetMode="External"/><Relationship Id="rId1173" Type="http://schemas.openxmlformats.org/officeDocument/2006/relationships/hyperlink" Target="http://www.bom.gov.au/jsp/ncc/cdio/weatherData/av?p_display_type=dailyDataFile&amp;p_nccObsCode=122&amp;p_stn_num=097072&amp;p_c=-1884651654&amp;p_startYear=2005" TargetMode="External"/><Relationship Id="rId1174" Type="http://schemas.openxmlformats.org/officeDocument/2006/relationships/hyperlink" Target="http://www.bom.gov.au/jsp/ncc/cdio/weatherData/av?p_display_type=dailyDataFile&amp;p_nccObsCode=122&amp;p_stn_num=098017&amp;p_c=-1921523475&amp;p_startYear=2005" TargetMode="External"/><Relationship Id="rId1175" Type="http://schemas.openxmlformats.org/officeDocument/2006/relationships/hyperlink" Target="http://www.bom.gov.au/jsp/ncc/cdio/weatherData/av?p_display_type=dailyDataFile&amp;p_nccObsCode=122&amp;p_stn_num=92045&amp;p_c=-1694512075&amp;p_startYear=2005" TargetMode="External"/><Relationship Id="rId1176" Type="http://schemas.openxmlformats.org/officeDocument/2006/relationships/hyperlink" Target="http://www.bom.gov.au/jsp/ncc/cdio/weatherData/av?p_display_type=dailyDataFile&amp;p_nccObsCode=122&amp;p_stn_num=091293&amp;p_c=-1666940065&amp;p_startYear=2005" TargetMode="External"/><Relationship Id="rId1177" Type="http://schemas.openxmlformats.org/officeDocument/2006/relationships/hyperlink" Target="http://www.bom.gov.au/jsp/ncc/cdio/weatherData/av?p_display_type=dailyDataFile&amp;p_nccObsCode=122&amp;p_stn_num=069018&amp;p_c=-952846907&amp;p_startYear=2006" TargetMode="External"/><Relationship Id="rId1178" Type="http://schemas.openxmlformats.org/officeDocument/2006/relationships/hyperlink" Target="http://www.bom.gov.au/jsp/ncc/cdio/weatherData/av?p_display_type=dailyDataFile&amp;p_nccObsCode=122&amp;p_stn_num=061055&amp;p_c=-745692648&amp;p_startYear=2006" TargetMode="External"/><Relationship Id="rId1179" Type="http://schemas.openxmlformats.org/officeDocument/2006/relationships/hyperlink" Target="http://www.bom.gov.au/jsp/ncc/cdio/weatherData/av?p_display_type=dailyDataFile&amp;p_nccObsCode=122&amp;p_stn_num=90015&amp;p_c=-1620534395&amp;p_startYear=2006" TargetMode="External"/><Relationship Id="rId1180" Type="http://schemas.openxmlformats.org/officeDocument/2006/relationships/hyperlink" Target="http://www.bom.gov.au/jsp/ncc/cdio/weatherData/av?p_display_type=dailyDataFile&amp;p_nccObsCode=122&amp;p_stn_num=084016&amp;p_c=-1411732361&amp;p_startYear=2006" TargetMode="External"/><Relationship Id="rId1181" Type="http://schemas.openxmlformats.org/officeDocument/2006/relationships/hyperlink" Target="http://www.bom.gov.au/jsp/ncc/cdio/weatherData/av?p_display_type=dailyDataFile&amp;p_nccObsCode=122&amp;p_stn_num=85096&amp;p_c=-1448261084&amp;p_startYear=2006" TargetMode="External"/><Relationship Id="rId1182" Type="http://schemas.openxmlformats.org/officeDocument/2006/relationships/hyperlink" Target="http://www.bom.gov.au/jsp/ncc/cdio/weatherData/av?p_display_type=dailyDataFile&amp;p_nccObsCode=122&amp;p_stn_num=40043&amp;p_c=-320912463&amp;p_startYear=2006" TargetMode="External"/><Relationship Id="rId1183" Type="http://schemas.openxmlformats.org/officeDocument/2006/relationships/hyperlink" Target="http://www.bom.gov.au/jsp/ncc/cdio/weatherData/av?p_display_type=dailyDataFile&amp;p_nccObsCode=122&amp;p_stn_num=022841&amp;p_c=-104402009&amp;p_startYear=2006" TargetMode="External"/><Relationship Id="rId1184" Type="http://schemas.openxmlformats.org/officeDocument/2006/relationships/hyperlink" Target="http://www.bom.gov.au/jsp/ncc/cdio/weatherData/av?p_display_type=dailyDataFile&amp;p_nccObsCode=122&amp;p_stn_num=9519&amp;p_c=-18332406&amp;p_startYear=2006" TargetMode="External"/><Relationship Id="rId1185" Type="http://schemas.openxmlformats.org/officeDocument/2006/relationships/hyperlink" Target="http://www.bom.gov.au/jsp/ncc/cdio/weatherData/av?p_display_type=dailyDataFile&amp;p_nccObsCode=122&amp;p_stn_num=9518&amp;p_c=-18328599&amp;p_startYear=2006" TargetMode="External"/><Relationship Id="rId1186" Type="http://schemas.openxmlformats.org/officeDocument/2006/relationships/hyperlink" Target="http://www.bom.gov.au/jsp/ncc/cdio/weatherData/av?p_display_type=dailyDataFile&amp;p_nccObsCode=122&amp;p_stn_num=097072&amp;p_c=-1884651654&amp;p_startYear=2006" TargetMode="External"/><Relationship Id="rId1187" Type="http://schemas.openxmlformats.org/officeDocument/2006/relationships/hyperlink" Target="http://www.bom.gov.au/jsp/ncc/cdio/weatherData/av?p_display_type=dailyDataFile&amp;p_nccObsCode=122&amp;p_stn_num=098017&amp;p_c=-1921523475&amp;p_startYear=2006" TargetMode="External"/><Relationship Id="rId1188" Type="http://schemas.openxmlformats.org/officeDocument/2006/relationships/hyperlink" Target="http://www.bom.gov.au/jsp/ncc/cdio/weatherData/av?p_display_type=dailyDataFile&amp;p_nccObsCode=122&amp;p_stn_num=92045&amp;p_c=-1694512075&amp;p_startYear=2006" TargetMode="External"/><Relationship Id="rId1189" Type="http://schemas.openxmlformats.org/officeDocument/2006/relationships/hyperlink" Target="http://www.bom.gov.au/jsp/ncc/cdio/weatherData/av?p_display_type=dailyDataFile&amp;p_nccObsCode=122&amp;p_stn_num=091293&amp;p_c=-1666940065&amp;p_startYear=2006" TargetMode="External"/><Relationship Id="rId1190" Type="http://schemas.openxmlformats.org/officeDocument/2006/relationships/hyperlink" Target="http://www.bom.gov.au/jsp/ncc/cdio/weatherData/av?p_display_type=dailyDataFile&amp;p_nccObsCode=122&amp;p_stn_num=069018&amp;p_c=-952846907&amp;p_startYear=2007" TargetMode="External"/><Relationship Id="rId1191" Type="http://schemas.openxmlformats.org/officeDocument/2006/relationships/hyperlink" Target="http://www.bom.gov.au/jsp/ncc/cdio/weatherData/av?p_display_type=dailyDataFile&amp;p_nccObsCode=122&amp;p_stn_num=061055&amp;p_c=-745692648&amp;p_startYear=2007" TargetMode="External"/><Relationship Id="rId1192" Type="http://schemas.openxmlformats.org/officeDocument/2006/relationships/hyperlink" Target="http://www.bom.gov.au/jsp/ncc/cdio/weatherData/av?p_display_type=dailyDataFile&amp;p_nccObsCode=122&amp;p_stn_num=90015&amp;p_c=-1620534395&amp;p_startYear=2007" TargetMode="External"/><Relationship Id="rId1193" Type="http://schemas.openxmlformats.org/officeDocument/2006/relationships/hyperlink" Target="http://www.bom.gov.au/jsp/ncc/cdio/weatherData/av?p_display_type=dailyDataFile&amp;p_nccObsCode=122&amp;p_stn_num=084016&amp;p_c=-1411732361&amp;p_startYear=2007" TargetMode="External"/><Relationship Id="rId1194" Type="http://schemas.openxmlformats.org/officeDocument/2006/relationships/hyperlink" Target="http://www.bom.gov.au/jsp/ncc/cdio/weatherData/av?p_display_type=dailyDataFile&amp;p_nccObsCode=122&amp;p_stn_num=85096&amp;p_c=-1448261084&amp;p_startYear=2007" TargetMode="External"/><Relationship Id="rId1195" Type="http://schemas.openxmlformats.org/officeDocument/2006/relationships/hyperlink" Target="http://www.bom.gov.au/jsp/ncc/cdio/weatherData/av?p_display_type=dailyDataFile&amp;p_nccObsCode=122&amp;p_stn_num=40043&amp;p_c=-320912463&amp;p_startYear=2007" TargetMode="External"/><Relationship Id="rId1196" Type="http://schemas.openxmlformats.org/officeDocument/2006/relationships/hyperlink" Target="http://www.bom.gov.au/jsp/ncc/cdio/weatherData/av?p_display_type=dailyDataFile&amp;p_nccObsCode=122&amp;p_stn_num=200283&amp;p_c=-8022649999&amp;p_startYear=2007" TargetMode="External"/><Relationship Id="rId1197" Type="http://schemas.openxmlformats.org/officeDocument/2006/relationships/hyperlink" Target="http://www.bom.gov.au/jsp/ncc/cdio/weatherData/av?p_display_type=dailyDataFile&amp;p_nccObsCode=122&amp;p_stn_num=022841&amp;p_c=-104402009&amp;p_startYear=2007" TargetMode="External"/><Relationship Id="rId1198" Type="http://schemas.openxmlformats.org/officeDocument/2006/relationships/hyperlink" Target="http://www.bom.gov.au/jsp/ncc/cdio/weatherData/av?p_display_type=dailyDataFile&amp;p_nccObsCode=122&amp;p_stn_num=9519&amp;p_c=-18332406&amp;p_startYear=2007" TargetMode="External"/><Relationship Id="rId1199" Type="http://schemas.openxmlformats.org/officeDocument/2006/relationships/hyperlink" Target="http://www.bom.gov.au/jsp/ncc/cdio/weatherData/av?p_display_type=dailyDataFile&amp;p_nccObsCode=122&amp;p_stn_num=9518&amp;p_c=-18328599&amp;p_startYear=2007" TargetMode="External"/><Relationship Id="rId1200" Type="http://schemas.openxmlformats.org/officeDocument/2006/relationships/hyperlink" Target="http://www.bom.gov.au/jsp/ncc/cdio/weatherData/av?p_display_type=dailyDataFile&amp;p_nccObsCode=122&amp;p_stn_num=097072&amp;p_c=-1884651654&amp;p_startYear=2007" TargetMode="External"/><Relationship Id="rId1201" Type="http://schemas.openxmlformats.org/officeDocument/2006/relationships/hyperlink" Target="http://www.bom.gov.au/jsp/ncc/cdio/weatherData/av?p_display_type=dailyDataFile&amp;p_nccObsCode=122&amp;p_stn_num=098017&amp;p_c=-1921523475&amp;p_startYear=2007" TargetMode="External"/><Relationship Id="rId1202" Type="http://schemas.openxmlformats.org/officeDocument/2006/relationships/hyperlink" Target="http://www.bom.gov.au/jsp/ncc/cdio/weatherData/av?p_display_type=dailyDataFile&amp;p_nccObsCode=122&amp;p_stn_num=92045&amp;p_c=-1694512075&amp;p_startYear=2007" TargetMode="External"/><Relationship Id="rId1203" Type="http://schemas.openxmlformats.org/officeDocument/2006/relationships/hyperlink" Target="http://www.bom.gov.au/jsp/ncc/cdio/weatherData/av?p_display_type=dailyDataFile&amp;p_nccObsCode=122&amp;p_stn_num=091293&amp;p_c=-1666940065&amp;p_startYear=2007" TargetMode="External"/><Relationship Id="rId1204" Type="http://schemas.openxmlformats.org/officeDocument/2006/relationships/hyperlink" Target="http://www.bom.gov.au/jsp/ncc/cdio/weatherData/av?p_display_type=dailyDataFile&amp;p_nccObsCode=122&amp;p_stn_num=069018&amp;p_c=-952846907&amp;p_startYear=2008" TargetMode="External"/><Relationship Id="rId1205" Type="http://schemas.openxmlformats.org/officeDocument/2006/relationships/hyperlink" Target="http://www.bom.gov.au/jsp/ncc/cdio/weatherData/av?p_display_type=dailyDataFile&amp;p_nccObsCode=122&amp;p_stn_num=061055&amp;p_c=-745692648&amp;p_startYear=2008" TargetMode="External"/><Relationship Id="rId1206" Type="http://schemas.openxmlformats.org/officeDocument/2006/relationships/hyperlink" Target="http://www.bom.gov.au/jsp/ncc/cdio/weatherData/av?p_display_type=dailyDataFile&amp;p_nccObsCode=122&amp;p_stn_num=90015&amp;p_c=-1620534395&amp;p_startYear=2008" TargetMode="External"/><Relationship Id="rId1207" Type="http://schemas.openxmlformats.org/officeDocument/2006/relationships/hyperlink" Target="http://www.bom.gov.au/jsp/ncc/cdio/weatherData/av?p_display_type=dailyDataFile&amp;p_nccObsCode=122&amp;p_stn_num=084016&amp;p_c=-1411732361&amp;p_startYear=2008" TargetMode="External"/><Relationship Id="rId1208" Type="http://schemas.openxmlformats.org/officeDocument/2006/relationships/hyperlink" Target="http://www.bom.gov.au/jsp/ncc/cdio/weatherData/av?p_display_type=dailyDataFile&amp;p_nccObsCode=122&amp;p_stn_num=85096&amp;p_c=-1448261084&amp;p_startYear=2008" TargetMode="External"/><Relationship Id="rId1209" Type="http://schemas.openxmlformats.org/officeDocument/2006/relationships/hyperlink" Target="http://www.bom.gov.au/jsp/ncc/cdio/weatherData/av?p_display_type=dailyDataFile&amp;p_nccObsCode=122&amp;p_stn_num=40043&amp;p_c=-320912463&amp;p_startYear=2008" TargetMode="External"/><Relationship Id="rId1210" Type="http://schemas.openxmlformats.org/officeDocument/2006/relationships/hyperlink" Target="http://www.bom.gov.au/jsp/ncc/cdio/weatherData/av?p_display_type=dailyDataFile&amp;p_nccObsCode=122&amp;p_stn_num=200283&amp;p_c=-8022649999&amp;p_startYear=2008" TargetMode="External"/><Relationship Id="rId1211" Type="http://schemas.openxmlformats.org/officeDocument/2006/relationships/hyperlink" Target="http://www.bom.gov.au/jsp/ncc/cdio/weatherData/av?p_display_type=dailyDataFile&amp;p_nccObsCode=122&amp;p_stn_num=022841&amp;p_c=-104402009&amp;p_startYear=2008" TargetMode="External"/><Relationship Id="rId1212" Type="http://schemas.openxmlformats.org/officeDocument/2006/relationships/hyperlink" Target="http://www.bom.gov.au/jsp/ncc/cdio/weatherData/av?p_display_type=dailyDataFile&amp;p_nccObsCode=122&amp;p_stn_num=9519&amp;p_c=-18332406&amp;p_startYear=2008" TargetMode="External"/><Relationship Id="rId1213" Type="http://schemas.openxmlformats.org/officeDocument/2006/relationships/hyperlink" Target="http://www.bom.gov.au/jsp/ncc/cdio/weatherData/av?p_display_type=dailyDataFile&amp;p_nccObsCode=122&amp;p_stn_num=9518&amp;p_c=-18328599&amp;p_startYear=2008" TargetMode="External"/><Relationship Id="rId1214" Type="http://schemas.openxmlformats.org/officeDocument/2006/relationships/hyperlink" Target="http://www.bom.gov.au/jsp/ncc/cdio/weatherData/av?p_display_type=dailyDataFile&amp;p_nccObsCode=122&amp;p_stn_num=097072&amp;p_c=-1884651654&amp;p_startYear=2008" TargetMode="External"/><Relationship Id="rId1215" Type="http://schemas.openxmlformats.org/officeDocument/2006/relationships/hyperlink" Target="http://www.bom.gov.au/jsp/ncc/cdio/weatherData/av?p_display_type=dailyDataFile&amp;p_nccObsCode=122&amp;p_stn_num=098017&amp;p_c=-1921523475&amp;p_startYear=2008" TargetMode="External"/><Relationship Id="rId1216" Type="http://schemas.openxmlformats.org/officeDocument/2006/relationships/hyperlink" Target="http://www.bom.gov.au/jsp/ncc/cdio/weatherData/av?p_display_type=dailyDataFile&amp;p_nccObsCode=122&amp;p_stn_num=92045&amp;p_c=-1694512075&amp;p_startYear=2008" TargetMode="External"/><Relationship Id="rId1217" Type="http://schemas.openxmlformats.org/officeDocument/2006/relationships/hyperlink" Target="http://www.bom.gov.au/jsp/ncc/cdio/weatherData/av?p_display_type=dailyDataFile&amp;p_nccObsCode=122&amp;p_stn_num=091293&amp;p_c=-1666940065&amp;p_startYear=2008" TargetMode="External"/><Relationship Id="rId1218" Type="http://schemas.openxmlformats.org/officeDocument/2006/relationships/hyperlink" Target="http://www.bom.gov.au/jsp/ncc/cdio/weatherData/av?p_display_type=dailyDataFile&amp;p_nccObsCode=122&amp;p_stn_num=069018&amp;p_c=-952846907&amp;p_startYear=2009" TargetMode="External"/><Relationship Id="rId1219" Type="http://schemas.openxmlformats.org/officeDocument/2006/relationships/hyperlink" Target="http://www.bom.gov.au/jsp/ncc/cdio/weatherData/av?p_display_type=dailyDataFile&amp;p_nccObsCode=122&amp;p_stn_num=061055&amp;p_c=-745692648&amp;p_startYear=2009" TargetMode="External"/><Relationship Id="rId1220" Type="http://schemas.openxmlformats.org/officeDocument/2006/relationships/hyperlink" Target="http://www.bom.gov.au/jsp/ncc/cdio/weatherData/av?p_display_type=dailyDataFile&amp;p_nccObsCode=122&amp;p_stn_num=90015&amp;p_c=-1620534395&amp;p_startYear=2009" TargetMode="External"/><Relationship Id="rId1221" Type="http://schemas.openxmlformats.org/officeDocument/2006/relationships/hyperlink" Target="http://www.bom.gov.au/jsp/ncc/cdio/weatherData/av?p_display_type=dailyDataFile&amp;p_nccObsCode=122&amp;p_stn_num=084016&amp;p_c=-1411732361&amp;p_startYear=2009" TargetMode="External"/><Relationship Id="rId1222" Type="http://schemas.openxmlformats.org/officeDocument/2006/relationships/hyperlink" Target="http://www.bom.gov.au/jsp/ncc/cdio/weatherData/av?p_display_type=dailyDataFile&amp;p_nccObsCode=122&amp;p_stn_num=85096&amp;p_c=-1448261084&amp;p_startYear=2009" TargetMode="External"/><Relationship Id="rId1223" Type="http://schemas.openxmlformats.org/officeDocument/2006/relationships/hyperlink" Target="http://www.bom.gov.au/jsp/ncc/cdio/weatherData/av?p_display_type=dailyDataFile&amp;p_nccObsCode=122&amp;p_stn_num=40043&amp;p_c=-320912463&amp;p_startYear=2009" TargetMode="External"/><Relationship Id="rId1224" Type="http://schemas.openxmlformats.org/officeDocument/2006/relationships/hyperlink" Target="http://www.bom.gov.au/jsp/ncc/cdio/weatherData/av?p_display_type=dailyDataFile&amp;p_nccObsCode=122&amp;p_stn_num=200283&amp;p_c=-8022649999&amp;p_startYear=2009" TargetMode="External"/><Relationship Id="rId1225" Type="http://schemas.openxmlformats.org/officeDocument/2006/relationships/hyperlink" Target="http://www.bom.gov.au/jsp/ncc/cdio/weatherData/av?p_display_type=dailyDataFile&amp;p_nccObsCode=122&amp;p_stn_num=022841&amp;p_c=-104402009&amp;p_startYear=2009" TargetMode="External"/><Relationship Id="rId1226" Type="http://schemas.openxmlformats.org/officeDocument/2006/relationships/hyperlink" Target="http://www.bom.gov.au/jsp/ncc/cdio/weatherData/av?p_display_type=dailyDataFile&amp;p_nccObsCode=122&amp;p_stn_num=9519&amp;p_c=-18332406&amp;p_startYear=2009" TargetMode="External"/><Relationship Id="rId1227" Type="http://schemas.openxmlformats.org/officeDocument/2006/relationships/hyperlink" Target="http://www.bom.gov.au/jsp/ncc/cdio/weatherData/av?p_display_type=dailyDataFile&amp;p_nccObsCode=122&amp;p_stn_num=9518&amp;p_c=-18328599&amp;p_startYear=2009" TargetMode="External"/><Relationship Id="rId1228" Type="http://schemas.openxmlformats.org/officeDocument/2006/relationships/hyperlink" Target="http://www.bom.gov.au/jsp/ncc/cdio/weatherData/av?p_display_type=dailyDataFile&amp;p_nccObsCode=122&amp;p_stn_num=097072&amp;p_c=-1884651654&amp;p_startYear=2009" TargetMode="External"/><Relationship Id="rId1229" Type="http://schemas.openxmlformats.org/officeDocument/2006/relationships/hyperlink" Target="http://www.bom.gov.au/jsp/ncc/cdio/weatherData/av?p_display_type=dailyDataFile&amp;p_nccObsCode=122&amp;p_stn_num=098017&amp;p_c=-1921523475&amp;p_startYear=2009" TargetMode="External"/><Relationship Id="rId1230" Type="http://schemas.openxmlformats.org/officeDocument/2006/relationships/hyperlink" Target="http://www.bom.gov.au/jsp/ncc/cdio/weatherData/av?p_display_type=dailyDataFile&amp;p_nccObsCode=122&amp;p_stn_num=92045&amp;p_c=-1694512075&amp;p_startYear=2009" TargetMode="External"/><Relationship Id="rId1231" Type="http://schemas.openxmlformats.org/officeDocument/2006/relationships/hyperlink" Target="http://www.bom.gov.au/jsp/ncc/cdio/weatherData/av?p_display_type=dailyDataFile&amp;p_nccObsCode=122&amp;p_stn_num=091293&amp;p_c=-1666940065&amp;p_startYear=2009" TargetMode="External"/><Relationship Id="rId1232" Type="http://schemas.openxmlformats.org/officeDocument/2006/relationships/hyperlink" Target="http://www.bom.gov.au/jsp/ncc/cdio/weatherData/av?p_display_type=dailyDataFile&amp;p_nccObsCode=122&amp;p_stn_num=069018&amp;p_c=-952846907&amp;p_startYear=2010" TargetMode="External"/><Relationship Id="rId1233" Type="http://schemas.openxmlformats.org/officeDocument/2006/relationships/hyperlink" Target="http://www.bom.gov.au/jsp/ncc/cdio/weatherData/av?p_display_type=dailyDataFile&amp;p_nccObsCode=122&amp;p_stn_num=061055&amp;p_c=-745692648&amp;p_startYear=2010" TargetMode="External"/><Relationship Id="rId1234" Type="http://schemas.openxmlformats.org/officeDocument/2006/relationships/hyperlink" Target="http://www.bom.gov.au/jsp/ncc/cdio/weatherData/av?p_display_type=dailyDataFile&amp;p_nccObsCode=122&amp;p_stn_num=90015&amp;p_c=-1620534395&amp;p_startYear=2010" TargetMode="External"/><Relationship Id="rId1235" Type="http://schemas.openxmlformats.org/officeDocument/2006/relationships/hyperlink" Target="http://www.bom.gov.au/jsp/ncc/cdio/weatherData/av?p_display_type=dailyDataFile&amp;p_nccObsCode=122&amp;p_stn_num=084016&amp;p_c=-1411732361&amp;p_startYear=2010" TargetMode="External"/><Relationship Id="rId1236" Type="http://schemas.openxmlformats.org/officeDocument/2006/relationships/hyperlink" Target="http://www.bom.gov.au/jsp/ncc/cdio/weatherData/av?p_display_type=dailyDataFile&amp;p_nccObsCode=122&amp;p_stn_num=85096&amp;p_c=-1448261084&amp;p_startYear=2010" TargetMode="External"/><Relationship Id="rId1237" Type="http://schemas.openxmlformats.org/officeDocument/2006/relationships/hyperlink" Target="http://www.bom.gov.au/jsp/ncc/cdio/weatherData/av?p_display_type=dailyDataFile&amp;p_nccObsCode=122&amp;p_stn_num=40043&amp;p_c=-320912463&amp;p_startYear=2010" TargetMode="External"/><Relationship Id="rId1238" Type="http://schemas.openxmlformats.org/officeDocument/2006/relationships/hyperlink" Target="http://www.bom.gov.au/jsp/ncc/cdio/weatherData/av?p_display_type=dailyDataFile&amp;p_nccObsCode=122&amp;p_stn_num=200283&amp;p_c=-8022649999&amp;p_startYear=2010" TargetMode="External"/><Relationship Id="rId1239" Type="http://schemas.openxmlformats.org/officeDocument/2006/relationships/hyperlink" Target="http://www.bom.gov.au/jsp/ncc/cdio/weatherData/av?p_display_type=dailyDataFile&amp;p_nccObsCode=122&amp;p_stn_num=022841&amp;p_c=-104402009&amp;p_startYear=2010" TargetMode="External"/><Relationship Id="rId1240" Type="http://schemas.openxmlformats.org/officeDocument/2006/relationships/hyperlink" Target="http://www.bom.gov.au/jsp/ncc/cdio/weatherData/av?p_display_type=dailyDataFile&amp;p_nccObsCode=122&amp;p_stn_num=9519&amp;p_c=-18332406&amp;p_startYear=2010" TargetMode="External"/><Relationship Id="rId1241" Type="http://schemas.openxmlformats.org/officeDocument/2006/relationships/hyperlink" Target="http://www.bom.gov.au/jsp/ncc/cdio/weatherData/av?p_display_type=dailyDataFile&amp;p_nccObsCode=122&amp;p_stn_num=9518&amp;p_c=-18328599&amp;p_startYear=2010" TargetMode="External"/><Relationship Id="rId1242" Type="http://schemas.openxmlformats.org/officeDocument/2006/relationships/hyperlink" Target="http://www.bom.gov.au/jsp/ncc/cdio/weatherData/av?p_display_type=dailyDataFile&amp;p_nccObsCode=122&amp;p_stn_num=097072&amp;p_c=-1884651654&amp;p_startYear=2010" TargetMode="External"/><Relationship Id="rId1243" Type="http://schemas.openxmlformats.org/officeDocument/2006/relationships/hyperlink" Target="http://www.bom.gov.au/jsp/ncc/cdio/weatherData/av?p_display_type=dailyDataFile&amp;p_nccObsCode=122&amp;p_stn_num=098017&amp;p_c=-1921523475&amp;p_startYear=2010" TargetMode="External"/><Relationship Id="rId1244" Type="http://schemas.openxmlformats.org/officeDocument/2006/relationships/hyperlink" Target="http://www.bom.gov.au/jsp/ncc/cdio/weatherData/av?p_display_type=dailyDataFile&amp;p_nccObsCode=122&amp;p_stn_num=92045&amp;p_c=-1694512075&amp;p_startYear=2010" TargetMode="External"/><Relationship Id="rId1245" Type="http://schemas.openxmlformats.org/officeDocument/2006/relationships/hyperlink" Target="http://www.bom.gov.au/jsp/ncc/cdio/weatherData/av?p_display_type=dailyDataFile&amp;p_nccObsCode=122&amp;p_stn_num=091293&amp;p_c=-1666940065&amp;p_startYear=2010" TargetMode="External"/><Relationship Id="rId1246" Type="http://schemas.openxmlformats.org/officeDocument/2006/relationships/hyperlink" Target="http://www.bom.gov.au/jsp/ncc/cdio/weatherData/av?p_display_type=dailyDataFile&amp;p_nccObsCode=122&amp;p_stn_num=069018&amp;p_c=-952846907&amp;p_startYear=2011" TargetMode="External"/><Relationship Id="rId1247" Type="http://schemas.openxmlformats.org/officeDocument/2006/relationships/hyperlink" Target="http://www.bom.gov.au/jsp/ncc/cdio/weatherData/av?p_display_type=dailyDataFile&amp;p_nccObsCode=122&amp;p_stn_num=061055&amp;p_c=-745692648&amp;p_startYear=2011" TargetMode="External"/><Relationship Id="rId1248" Type="http://schemas.openxmlformats.org/officeDocument/2006/relationships/hyperlink" Target="http://www.bom.gov.au/jsp/ncc/cdio/weatherData/av?p_display_type=dailyDataFile&amp;p_nccObsCode=122&amp;p_stn_num=90015&amp;p_c=-1620534395&amp;p_startYear=2011" TargetMode="External"/><Relationship Id="rId1249" Type="http://schemas.openxmlformats.org/officeDocument/2006/relationships/hyperlink" Target="http://www.bom.gov.au/jsp/ncc/cdio/weatherData/av?p_display_type=dailyDataFile&amp;p_nccObsCode=122&amp;p_stn_num=084016&amp;p_c=-1411732361&amp;p_startYear=2011" TargetMode="External"/><Relationship Id="rId1250" Type="http://schemas.openxmlformats.org/officeDocument/2006/relationships/hyperlink" Target="http://www.bom.gov.au/jsp/ncc/cdio/weatherData/av?p_display_type=dailyDataFile&amp;p_nccObsCode=122&amp;p_stn_num=85096&amp;p_c=-1448261084&amp;p_startYear=2011" TargetMode="External"/><Relationship Id="rId1251" Type="http://schemas.openxmlformats.org/officeDocument/2006/relationships/hyperlink" Target="http://www.bom.gov.au/jsp/ncc/cdio/weatherData/av?p_display_type=dailyDataFile&amp;p_nccObsCode=122&amp;p_stn_num=40043&amp;p_c=-320912463&amp;p_startYear=2011" TargetMode="External"/><Relationship Id="rId1252" Type="http://schemas.openxmlformats.org/officeDocument/2006/relationships/hyperlink" Target="http://www.bom.gov.au/jsp/ncc/cdio/weatherData/av?p_display_type=dailyDataFile&amp;p_nccObsCode=122&amp;p_stn_num=200283&amp;p_c=-8022649999&amp;p_startYear=2011" TargetMode="External"/><Relationship Id="rId1253" Type="http://schemas.openxmlformats.org/officeDocument/2006/relationships/hyperlink" Target="http://www.bom.gov.au/jsp/ncc/cdio/weatherData/av?p_display_type=dailyDataFile&amp;p_nccObsCode=122&amp;p_stn_num=022841&amp;p_c=-104402009&amp;p_startYear=2011" TargetMode="External"/><Relationship Id="rId1254" Type="http://schemas.openxmlformats.org/officeDocument/2006/relationships/hyperlink" Target="http://www.bom.gov.au/jsp/ncc/cdio/weatherData/av?p_display_type=dailyDataFile&amp;p_nccObsCode=122&amp;p_stn_num=9519&amp;p_c=-18332406&amp;p_startYear=2011" TargetMode="External"/><Relationship Id="rId1255" Type="http://schemas.openxmlformats.org/officeDocument/2006/relationships/hyperlink" Target="http://www.bom.gov.au/jsp/ncc/cdio/weatherData/av?p_display_type=dailyDataFile&amp;p_nccObsCode=122&amp;p_stn_num=9518&amp;p_c=-18328599&amp;p_startYear=2011" TargetMode="External"/><Relationship Id="rId1256" Type="http://schemas.openxmlformats.org/officeDocument/2006/relationships/hyperlink" Target="http://www.bom.gov.au/jsp/ncc/cdio/weatherData/av?p_display_type=dailyDataFile&amp;p_nccObsCode=122&amp;p_stn_num=97000&amp;p_c=-1881855670&amp;p_startYear=2011" TargetMode="External"/><Relationship Id="rId1257" Type="http://schemas.openxmlformats.org/officeDocument/2006/relationships/hyperlink" Target="http://www.bom.gov.au/jsp/ncc/cdio/weatherData/av?p_display_type=dailyDataFile&amp;p_nccObsCode=122&amp;p_stn_num=098017&amp;p_c=-1921523475&amp;p_startYear=2011" TargetMode="External"/><Relationship Id="rId1258" Type="http://schemas.openxmlformats.org/officeDocument/2006/relationships/hyperlink" Target="http://www.bom.gov.au/jsp/ncc/cdio/weatherData/av?p_display_type=dailyDataFile&amp;p_nccObsCode=122&amp;p_stn_num=92045&amp;p_c=-1694512075&amp;p_startYear=2011" TargetMode="External"/><Relationship Id="rId1259" Type="http://schemas.openxmlformats.org/officeDocument/2006/relationships/hyperlink" Target="http://www.bom.gov.au/jsp/ncc/cdio/weatherData/av?p_display_type=dailyDataFile&amp;p_nccObsCode=122&amp;p_stn_num=091293&amp;p_c=-1666940065&amp;p_startYear=2011" TargetMode="External"/><Relationship Id="rId1260" Type="http://schemas.openxmlformats.org/officeDocument/2006/relationships/hyperlink" Target="http://www.bom.gov.au/jsp/ncc/cdio/weatherData/av?p_display_type=dailyDataFile&amp;p_nccObsCode=122&amp;p_stn_num=069018&amp;p_c=-952846907&amp;p_startYear=2012" TargetMode="External"/><Relationship Id="rId1261" Type="http://schemas.openxmlformats.org/officeDocument/2006/relationships/hyperlink" Target="http://www.bom.gov.au/jsp/ncc/cdio/weatherData/av?p_display_type=dailyDataFile&amp;p_nccObsCode=122&amp;p_stn_num=061055&amp;p_c=-745692648&amp;p_startYear=2012" TargetMode="External"/><Relationship Id="rId1262" Type="http://schemas.openxmlformats.org/officeDocument/2006/relationships/hyperlink" Target="http://www.bom.gov.au/jsp/ncc/cdio/weatherData/av?p_display_type=dailyDataFile&amp;p_nccObsCode=122&amp;p_stn_num=90015&amp;p_c=-1620534395&amp;p_startYear=2012" TargetMode="External"/><Relationship Id="rId1263" Type="http://schemas.openxmlformats.org/officeDocument/2006/relationships/hyperlink" Target="http://www.bom.gov.au/jsp/ncc/cdio/weatherData/av?p_display_type=dailyDataFile&amp;p_nccObsCode=122&amp;p_stn_num=084016&amp;p_c=-1411732361&amp;p_startYear=2012" TargetMode="External"/><Relationship Id="rId1264" Type="http://schemas.openxmlformats.org/officeDocument/2006/relationships/hyperlink" Target="http://www.bom.gov.au/jsp/ncc/cdio/weatherData/av?p_display_type=dailyDataFile&amp;p_nccObsCode=122&amp;p_stn_num=85096&amp;p_c=-1448261084&amp;p_startYear=2012" TargetMode="External"/><Relationship Id="rId1265" Type="http://schemas.openxmlformats.org/officeDocument/2006/relationships/hyperlink" Target="http://www.bom.gov.au/jsp/ncc/cdio/weatherData/av?p_display_type=dailyDataFile&amp;p_nccObsCode=122&amp;p_stn_num=40043&amp;p_c=-320912463&amp;p_startYear=2012" TargetMode="External"/><Relationship Id="rId1266" Type="http://schemas.openxmlformats.org/officeDocument/2006/relationships/hyperlink" Target="http://www.bom.gov.au/jsp/ncc/cdio/weatherData/av?p_display_type=dailyDataFile&amp;p_nccObsCode=122&amp;p_stn_num=200283&amp;p_c=-8022649999&amp;p_startYear=2012" TargetMode="External"/><Relationship Id="rId1267" Type="http://schemas.openxmlformats.org/officeDocument/2006/relationships/hyperlink" Target="http://www.bom.gov.au/jsp/ncc/cdio/weatherData/av?p_display_type=dailyDataFile&amp;p_nccObsCode=122&amp;p_stn_num=022841&amp;p_c=-104402009&amp;p_startYear=2012" TargetMode="External"/><Relationship Id="rId1268" Type="http://schemas.openxmlformats.org/officeDocument/2006/relationships/hyperlink" Target="http://www.bom.gov.au/jsp/ncc/cdio/weatherData/av?p_display_type=dailyDataFile&amp;p_nccObsCode=122&amp;p_stn_num=9519&amp;p_c=-18332406&amp;p_startYear=2012" TargetMode="External"/><Relationship Id="rId1269" Type="http://schemas.openxmlformats.org/officeDocument/2006/relationships/hyperlink" Target="http://www.bom.gov.au/jsp/ncc/cdio/weatherData/av?p_display_type=dailyDataFile&amp;p_nccObsCode=122&amp;p_stn_num=9518&amp;p_c=-18328599&amp;p_startYear=2012" TargetMode="External"/><Relationship Id="rId1270" Type="http://schemas.openxmlformats.org/officeDocument/2006/relationships/hyperlink" Target="http://www.bom.gov.au/jsp/ncc/cdio/weatherData/av?p_display_type=dailyDataFile&amp;p_nccObsCode=122&amp;p_stn_num=97000&amp;p_c=-1881855670&amp;p_startYear=2012" TargetMode="External"/><Relationship Id="rId1271" Type="http://schemas.openxmlformats.org/officeDocument/2006/relationships/hyperlink" Target="http://www.bom.gov.au/jsp/ncc/cdio/weatherData/av?p_display_type=dailyDataFile&amp;p_nccObsCode=122&amp;p_stn_num=098017&amp;p_c=-1921523475&amp;p_startYear=2012" TargetMode="External"/><Relationship Id="rId1272" Type="http://schemas.openxmlformats.org/officeDocument/2006/relationships/hyperlink" Target="http://www.bom.gov.au/jsp/ncc/cdio/weatherData/av?p_display_type=dailyDataFile&amp;p_nccObsCode=122&amp;p_stn_num=92045&amp;p_c=-1694512075&amp;p_startYear=2012" TargetMode="External"/><Relationship Id="rId1273" Type="http://schemas.openxmlformats.org/officeDocument/2006/relationships/hyperlink" Target="http://www.bom.gov.au/jsp/ncc/cdio/weatherData/av?p_display_type=dailyDataFile&amp;p_nccObsCode=122&amp;p_stn_num=091293&amp;p_c=-1666940065&amp;p_startYear=2012" TargetMode="External"/><Relationship Id="rId1274" Type="http://schemas.openxmlformats.org/officeDocument/2006/relationships/hyperlink" Target="http://www.bom.gov.au/jsp/ncc/cdio/weatherData/av?p_display_type=dailyDataFile&amp;p_nccObsCode=122&amp;p_stn_num=069018&amp;p_c=-952846907&amp;p_startYear=2013" TargetMode="External"/><Relationship Id="rId1275" Type="http://schemas.openxmlformats.org/officeDocument/2006/relationships/hyperlink" Target="http://www.bom.gov.au/jsp/ncc/cdio/weatherData/av?p_display_type=dailyDataFile&amp;p_nccObsCode=122&amp;p_stn_num=061055&amp;p_c=-745692648&amp;p_startYear=2013" TargetMode="External"/><Relationship Id="rId1276" Type="http://schemas.openxmlformats.org/officeDocument/2006/relationships/hyperlink" Target="http://www.bom.gov.au/jsp/ncc/cdio/weatherData/av?p_display_type=dailyDataFile&amp;p_nccObsCode=122&amp;p_stn_num=90015&amp;p_c=-1620534395&amp;p_startYear=2013" TargetMode="External"/><Relationship Id="rId1277" Type="http://schemas.openxmlformats.org/officeDocument/2006/relationships/hyperlink" Target="http://www.bom.gov.au/jsp/ncc/cdio/weatherData/av?p_display_type=dailyDataFile&amp;p_nccObsCode=122&amp;p_stn_num=084016&amp;p_c=-1411732361&amp;p_startYear=2013" TargetMode="External"/><Relationship Id="rId1278" Type="http://schemas.openxmlformats.org/officeDocument/2006/relationships/hyperlink" Target="http://www.bom.gov.au/jsp/ncc/cdio/weatherData/av?p_display_type=dailyDataFile&amp;p_nccObsCode=122&amp;p_stn_num=85096&amp;p_c=-1448261084&amp;p_startYear=2013" TargetMode="External"/><Relationship Id="rId1279" Type="http://schemas.openxmlformats.org/officeDocument/2006/relationships/hyperlink" Target="http://www.bom.gov.au/jsp/ncc/cdio/weatherData/av?p_display_type=dailyDataFile&amp;p_nccObsCode=122&amp;p_stn_num=40043&amp;p_c=-320912463&amp;p_startYear=2013" TargetMode="External"/><Relationship Id="rId1280" Type="http://schemas.openxmlformats.org/officeDocument/2006/relationships/hyperlink" Target="http://www.bom.gov.au/jsp/ncc/cdio/weatherData/av?p_display_type=dailyDataFile&amp;p_nccObsCode=122&amp;p_stn_num=200283&amp;p_c=-8022649999&amp;p_startYear=2013" TargetMode="External"/><Relationship Id="rId1281" Type="http://schemas.openxmlformats.org/officeDocument/2006/relationships/hyperlink" Target="http://www.bom.gov.au/jsp/ncc/cdio/weatherData/av?p_display_type=dailyDataFile&amp;p_nccObsCode=122&amp;p_stn_num=022841&amp;p_c=-104402009&amp;p_startYear=2013" TargetMode="External"/><Relationship Id="rId1282" Type="http://schemas.openxmlformats.org/officeDocument/2006/relationships/hyperlink" Target="http://www.bom.gov.au/jsp/ncc/cdio/weatherData/av?p_display_type=dailyDataFile&amp;p_nccObsCode=122&amp;p_stn_num=9519&amp;p_c=-18332406&amp;p_startYear=2013" TargetMode="External"/><Relationship Id="rId1283" Type="http://schemas.openxmlformats.org/officeDocument/2006/relationships/hyperlink" Target="http://www.bom.gov.au/jsp/ncc/cdio/weatherData/av?p_display_type=dailyDataFile&amp;p_nccObsCode=122&amp;p_stn_num=9518&amp;p_c=-18328599&amp;p_startYear=2013" TargetMode="External"/><Relationship Id="rId1284" Type="http://schemas.openxmlformats.org/officeDocument/2006/relationships/hyperlink" Target="http://www.bom.gov.au/jsp/ncc/cdio/weatherData/av?p_display_type=dailyDataFile&amp;p_nccObsCode=122&amp;p_stn_num=97000&amp;p_c=-1881855670&amp;p_startYear=2013" TargetMode="External"/><Relationship Id="rId1285" Type="http://schemas.openxmlformats.org/officeDocument/2006/relationships/hyperlink" Target="http://www.bom.gov.au/jsp/ncc/cdio/weatherData/av?p_display_type=dailyDataFile&amp;p_nccObsCode=122&amp;p_stn_num=098017&amp;p_c=-1921523475&amp;p_startYear=2013" TargetMode="External"/><Relationship Id="rId1286" Type="http://schemas.openxmlformats.org/officeDocument/2006/relationships/hyperlink" Target="http://www.bom.gov.au/jsp/ncc/cdio/weatherData/av?p_display_type=dailyDataFile&amp;p_nccObsCode=122&amp;p_stn_num=92045&amp;p_c=-1694512075&amp;p_startYear=2013" TargetMode="External"/><Relationship Id="rId1287" Type="http://schemas.openxmlformats.org/officeDocument/2006/relationships/hyperlink" Target="http://www.bom.gov.au/jsp/ncc/cdio/weatherData/av?p_display_type=dailyDataFile&amp;p_nccObsCode=122&amp;p_stn_num=091293&amp;p_c=-1666940065&amp;p_startYear=2013" TargetMode="External"/><Relationship Id="rId1288" Type="http://schemas.openxmlformats.org/officeDocument/2006/relationships/hyperlink" Target="http://www.bom.gov.au/jsp/ncc/cdio/weatherData/av?p_display_type=dailyDataFile&amp;p_nccObsCode=122&amp;p_stn_num=069018&amp;p_c=-952846907&amp;p_startYear=2014" TargetMode="External"/><Relationship Id="rId1289" Type="http://schemas.openxmlformats.org/officeDocument/2006/relationships/hyperlink" Target="http://www.bom.gov.au/jsp/ncc/cdio/weatherData/av?p_display_type=dailyDataFile&amp;p_nccObsCode=122&amp;p_stn_num=061055&amp;p_c=-745692648&amp;p_startYear=2014" TargetMode="External"/><Relationship Id="rId1290" Type="http://schemas.openxmlformats.org/officeDocument/2006/relationships/hyperlink" Target="http://www.bom.gov.au/jsp/ncc/cdio/weatherData/av?p_display_type=dailyDataFile&amp;p_nccObsCode=122&amp;p_stn_num=90015&amp;p_c=-1620534395&amp;p_startYear=2014" TargetMode="External"/><Relationship Id="rId1291" Type="http://schemas.openxmlformats.org/officeDocument/2006/relationships/hyperlink" Target="http://www.bom.gov.au/jsp/ncc/cdio/weatherData/av?p_display_type=dailyDataFile&amp;p_nccObsCode=122&amp;p_stn_num=084016&amp;p_c=-1411732361&amp;p_startYear=2014" TargetMode="External"/><Relationship Id="rId1292" Type="http://schemas.openxmlformats.org/officeDocument/2006/relationships/hyperlink" Target="http://www.bom.gov.au/jsp/ncc/cdio/weatherData/av?p_display_type=dailyDataFile&amp;p_nccObsCode=122&amp;p_stn_num=85096&amp;p_c=-1448261084&amp;p_startYear=2014" TargetMode="External"/><Relationship Id="rId1293" Type="http://schemas.openxmlformats.org/officeDocument/2006/relationships/hyperlink" Target="http://www.bom.gov.au/jsp/ncc/cdio/weatherData/av?p_display_type=dailyDataFile&amp;p_nccObsCode=122&amp;p_stn_num=40043&amp;p_c=-320912463&amp;p_startYear=2014" TargetMode="External"/><Relationship Id="rId1294" Type="http://schemas.openxmlformats.org/officeDocument/2006/relationships/hyperlink" Target="http://www.bom.gov.au/jsp/ncc/cdio/weatherData/av?p_display_type=dailyDataFile&amp;p_nccObsCode=122&amp;p_stn_num=200283&amp;p_c=-8022649999&amp;p_startYear=2014" TargetMode="External"/><Relationship Id="rId1295" Type="http://schemas.openxmlformats.org/officeDocument/2006/relationships/hyperlink" Target="http://www.bom.gov.au/jsp/ncc/cdio/weatherData/av?p_display_type=dailyDataFile&amp;p_nccObsCode=122&amp;p_stn_num=022841&amp;p_c=-104402009&amp;p_startYear=2014" TargetMode="External"/><Relationship Id="rId1296" Type="http://schemas.openxmlformats.org/officeDocument/2006/relationships/hyperlink" Target="http://www.bom.gov.au/jsp/ncc/cdio/weatherData/av?p_display_type=dailyDataFile&amp;p_nccObsCode=122&amp;p_stn_num=9519&amp;p_c=-18332406&amp;p_startYear=2014" TargetMode="External"/><Relationship Id="rId1297" Type="http://schemas.openxmlformats.org/officeDocument/2006/relationships/hyperlink" Target="http://www.bom.gov.au/jsp/ncc/cdio/weatherData/av?p_display_type=dailyDataFile&amp;p_nccObsCode=122&amp;p_stn_num=9518&amp;p_c=-18328599&amp;p_startYear=2014" TargetMode="External"/><Relationship Id="rId1298" Type="http://schemas.openxmlformats.org/officeDocument/2006/relationships/hyperlink" Target="http://www.bom.gov.au/jsp/ncc/cdio/weatherData/av?p_display_type=dailyDataFile&amp;p_nccObsCode=122&amp;p_stn_num=97000&amp;p_c=-1881855670&amp;p_startYear=2014" TargetMode="External"/><Relationship Id="rId1299" Type="http://schemas.openxmlformats.org/officeDocument/2006/relationships/hyperlink" Target="http://www.bom.gov.au/jsp/ncc/cdio/weatherData/av?p_display_type=dailyDataFile&amp;p_nccObsCode=122&amp;p_stn_num=098017&amp;p_c=-1921523475&amp;p_startYear=2014" TargetMode="External"/><Relationship Id="rId1300" Type="http://schemas.openxmlformats.org/officeDocument/2006/relationships/hyperlink" Target="http://www.bom.gov.au/jsp/ncc/cdio/weatherData/av?p_display_type=dailyDataFile&amp;p_nccObsCode=122&amp;p_stn_num=92045&amp;p_c=-1694512075&amp;p_startYear=2014" TargetMode="External"/><Relationship Id="rId1301" Type="http://schemas.openxmlformats.org/officeDocument/2006/relationships/hyperlink" Target="http://www.bom.gov.au/jsp/ncc/cdio/weatherData/av?p_display_type=dailyDataFile&amp;p_nccObsCode=122&amp;p_stn_num=091293&amp;p_c=-1666940065&amp;p_startYear=2014" TargetMode="External"/><Relationship Id="rId1302" Type="http://schemas.openxmlformats.org/officeDocument/2006/relationships/hyperlink" Target="http://www.bom.gov.au/jsp/ncc/cdio/weatherData/av?p_display_type=dailyDataFile&amp;p_nccObsCode=122&amp;p_stn_num=069018&amp;p_c=-952846907&amp;p_startYear=2015" TargetMode="External"/><Relationship Id="rId1303" Type="http://schemas.openxmlformats.org/officeDocument/2006/relationships/hyperlink" Target="http://www.bom.gov.au/jsp/ncc/cdio/weatherData/av?p_display_type=dailyDataFile&amp;p_nccObsCode=122&amp;p_stn_num=061055&amp;p_c=-745692648&amp;p_startYear=2015" TargetMode="External"/><Relationship Id="rId1304" Type="http://schemas.openxmlformats.org/officeDocument/2006/relationships/hyperlink" Target="http://www.bom.gov.au/jsp/ncc/cdio/weatherData/av?p_display_type=dailyDataFile&amp;p_nccObsCode=122&amp;p_stn_num=90015&amp;p_c=-1620534395&amp;p_startYear=2015" TargetMode="External"/><Relationship Id="rId1305" Type="http://schemas.openxmlformats.org/officeDocument/2006/relationships/hyperlink" Target="http://www.bom.gov.au/jsp/ncc/cdio/weatherData/av?p_display_type=dailyDataFile&amp;p_nccObsCode=122&amp;p_stn_num=084016&amp;p_c=-1411732361&amp;p_startYear=2015" TargetMode="External"/><Relationship Id="rId1306" Type="http://schemas.openxmlformats.org/officeDocument/2006/relationships/hyperlink" Target="http://www.bom.gov.au/jsp/ncc/cdio/weatherData/av?p_display_type=dailyDataFile&amp;p_nccObsCode=122&amp;p_stn_num=85096&amp;p_c=-1448261084&amp;p_startYear=2015" TargetMode="External"/><Relationship Id="rId1307" Type="http://schemas.openxmlformats.org/officeDocument/2006/relationships/hyperlink" Target="http://www.bom.gov.au/jsp/ncc/cdio/weatherData/av?p_display_type=dailyDataFile&amp;p_nccObsCode=122&amp;p_stn_num=40043&amp;p_c=-320912463&amp;p_startYear=2015" TargetMode="External"/><Relationship Id="rId1308" Type="http://schemas.openxmlformats.org/officeDocument/2006/relationships/hyperlink" Target="http://www.bom.gov.au/jsp/ncc/cdio/weatherData/av?p_display_type=dailyDataFile&amp;p_nccObsCode=122&amp;p_stn_num=200283&amp;p_c=-8022649999&amp;p_startYear=2015" TargetMode="External"/><Relationship Id="rId1309" Type="http://schemas.openxmlformats.org/officeDocument/2006/relationships/hyperlink" Target="http://www.bom.gov.au/jsp/ncc/cdio/weatherData/av?p_display_type=dailyDataFile&amp;p_nccObsCode=122&amp;p_stn_num=022841&amp;p_c=-104402009&amp;p_startYear=2015" TargetMode="External"/><Relationship Id="rId1310" Type="http://schemas.openxmlformats.org/officeDocument/2006/relationships/hyperlink" Target="http://www.bom.gov.au/jsp/ncc/cdio/weatherData/av?p_display_type=dailyDataFile&amp;p_nccObsCode=122&amp;p_stn_num=9519&amp;p_c=-18332406&amp;p_startYear=2015" TargetMode="External"/><Relationship Id="rId1311" Type="http://schemas.openxmlformats.org/officeDocument/2006/relationships/hyperlink" Target="http://www.bom.gov.au/jsp/ncc/cdio/weatherData/av?p_display_type=dailyDataFile&amp;p_nccObsCode=122&amp;p_stn_num=9518&amp;p_c=-18328599&amp;p_startYear=2015" TargetMode="External"/><Relationship Id="rId1312" Type="http://schemas.openxmlformats.org/officeDocument/2006/relationships/hyperlink" Target="http://www.bom.gov.au/jsp/ncc/cdio/weatherData/av?p_display_type=dailyDataFile&amp;p_nccObsCode=122&amp;p_stn_num=97000&amp;p_c=-1881855670&amp;p_startYear=2015" TargetMode="External"/><Relationship Id="rId1313" Type="http://schemas.openxmlformats.org/officeDocument/2006/relationships/hyperlink" Target="http://www.bom.gov.au/jsp/ncc/cdio/weatherData/av?p_display_type=dailyDataFile&amp;p_nccObsCode=122&amp;p_stn_num=098017&amp;p_c=-1921523475&amp;p_startYear=2015" TargetMode="External"/><Relationship Id="rId1314" Type="http://schemas.openxmlformats.org/officeDocument/2006/relationships/hyperlink" Target="http://www.bom.gov.au/jsp/ncc/cdio/weatherData/av?p_display_type=dailyDataFile&amp;p_nccObsCode=122&amp;p_stn_num=92045&amp;p_c=-1694512075&amp;p_startYear=2015" TargetMode="External"/><Relationship Id="rId1315" Type="http://schemas.openxmlformats.org/officeDocument/2006/relationships/hyperlink" Target="http://www.bom.gov.au/jsp/ncc/cdio/weatherData/av?p_display_type=dailyDataFile&amp;p_nccObsCode=122&amp;p_stn_num=091293&amp;p_c=-1666940065&amp;p_startYear=2015" TargetMode="External"/><Relationship Id="rId1316" Type="http://schemas.openxmlformats.org/officeDocument/2006/relationships/hyperlink" Target="http://www.bom.gov.au/jsp/ncc/cdio/weatherData/av?p_display_type=dailyDataFile&amp;p_nccObsCode=122&amp;p_stn_num=069018&amp;p_c=-952846907&amp;p_startYear=2016" TargetMode="External"/><Relationship Id="rId1317" Type="http://schemas.openxmlformats.org/officeDocument/2006/relationships/hyperlink" Target="http://www.bom.gov.au/jsp/ncc/cdio/weatherData/av?p_display_type=dailyDataFile&amp;p_nccObsCode=122&amp;p_stn_num=061055&amp;p_c=-745692648&amp;p_startYear=2016" TargetMode="External"/><Relationship Id="rId1318" Type="http://schemas.openxmlformats.org/officeDocument/2006/relationships/hyperlink" Target="http://www.bom.gov.au/jsp/ncc/cdio/weatherData/av?p_display_type=dailyDataFile&amp;p_nccObsCode=122&amp;p_stn_num=90015&amp;p_c=-1620534395&amp;p_startYear=2016" TargetMode="External"/><Relationship Id="rId1319" Type="http://schemas.openxmlformats.org/officeDocument/2006/relationships/hyperlink" Target="http://www.bom.gov.au/jsp/ncc/cdio/weatherData/av?p_display_type=dailyDataFile&amp;p_nccObsCode=122&amp;p_stn_num=084016&amp;p_c=-1411732361&amp;p_startYear=2016" TargetMode="External"/><Relationship Id="rId1320" Type="http://schemas.openxmlformats.org/officeDocument/2006/relationships/hyperlink" Target="http://www.bom.gov.au/jsp/ncc/cdio/weatherData/av?p_display_type=dailyDataFile&amp;p_nccObsCode=122&amp;p_stn_num=85096&amp;p_c=-1448261084&amp;p_startYear=2016" TargetMode="External"/><Relationship Id="rId1321" Type="http://schemas.openxmlformats.org/officeDocument/2006/relationships/hyperlink" Target="http://www.bom.gov.au/jsp/ncc/cdio/weatherData/av?p_display_type=dailyDataFile&amp;p_nccObsCode=122&amp;p_stn_num=40043&amp;p_c=-320912463&amp;p_startYear=2016" TargetMode="External"/><Relationship Id="rId1322" Type="http://schemas.openxmlformats.org/officeDocument/2006/relationships/hyperlink" Target="http://www.bom.gov.au/jsp/ncc/cdio/weatherData/av?p_display_type=dailyDataFile&amp;p_nccObsCode=122&amp;p_stn_num=200283&amp;p_c=-8022649999&amp;p_startYear=2016" TargetMode="External"/><Relationship Id="rId1323" Type="http://schemas.openxmlformats.org/officeDocument/2006/relationships/hyperlink" Target="http://www.bom.gov.au/jsp/ncc/cdio/weatherData/av?p_display_type=dailyDataFile&amp;p_nccObsCode=122&amp;p_stn_num=022841&amp;p_c=-104402009&amp;p_startYear=2016" TargetMode="External"/><Relationship Id="rId1324" Type="http://schemas.openxmlformats.org/officeDocument/2006/relationships/hyperlink" Target="http://www.bom.gov.au/jsp/ncc/cdio/weatherData/av?p_display_type=dailyDataFile&amp;p_nccObsCode=122&amp;p_stn_num=9519&amp;p_c=-18332406&amp;p_startYear=2016" TargetMode="External"/><Relationship Id="rId1325" Type="http://schemas.openxmlformats.org/officeDocument/2006/relationships/hyperlink" Target="http://www.bom.gov.au/jsp/ncc/cdio/weatherData/av?p_display_type=dailyDataFile&amp;p_nccObsCode=122&amp;p_stn_num=9518&amp;p_c=-18328599&amp;p_startYear=2016" TargetMode="External"/><Relationship Id="rId1326" Type="http://schemas.openxmlformats.org/officeDocument/2006/relationships/hyperlink" Target="http://www.bom.gov.au/jsp/ncc/cdio/weatherData/av?p_display_type=dailyDataFile&amp;p_nccObsCode=122&amp;p_stn_num=97000&amp;p_c=-1881855670&amp;p_startYear=2016" TargetMode="External"/><Relationship Id="rId1327" Type="http://schemas.openxmlformats.org/officeDocument/2006/relationships/hyperlink" Target="http://www.bom.gov.au/jsp/ncc/cdio/weatherData/av?p_display_type=dailyDataFile&amp;p_nccObsCode=122&amp;p_stn_num=92045&amp;p_c=-1694512075&amp;p_startYear=2016" TargetMode="External"/><Relationship Id="rId1328" Type="http://schemas.openxmlformats.org/officeDocument/2006/relationships/hyperlink" Target="http://www.bom.gov.au/jsp/ncc/cdio/weatherData/av?p_display_type=dailyDataFile&amp;p_nccObsCode=122&amp;p_stn_num=091293&amp;p_c=-1666940065&amp;p_startYear=2016" TargetMode="External"/><Relationship Id="rId1329" Type="http://schemas.openxmlformats.org/officeDocument/2006/relationships/hyperlink" Target="http://www.bom.gov.au/jsp/ncc/cdio/weatherData/av?p_display_type=dailyDataFile&amp;p_nccObsCode=122&amp;p_stn_num=069018&amp;p_c=-952846907&amp;p_startYear=2017" TargetMode="External"/><Relationship Id="rId1330" Type="http://schemas.openxmlformats.org/officeDocument/2006/relationships/hyperlink" Target="http://www.bom.gov.au/jsp/ncc/cdio/weatherData/av?p_display_type=dailyDataFile&amp;p_nccObsCode=122&amp;p_stn_num=061055&amp;p_c=-745692648&amp;p_startYear=2017" TargetMode="External"/><Relationship Id="rId1331" Type="http://schemas.openxmlformats.org/officeDocument/2006/relationships/hyperlink" Target="http://www.bom.gov.au/jsp/ncc/cdio/weatherData/av?p_display_type=dailyDataFile&amp;p_nccObsCode=122&amp;p_stn_num=90015&amp;p_c=-1620534395&amp;p_startYear=2017" TargetMode="External"/><Relationship Id="rId1332" Type="http://schemas.openxmlformats.org/officeDocument/2006/relationships/hyperlink" Target="http://www.bom.gov.au/jsp/ncc/cdio/weatherData/av?p_display_type=dailyDataFile&amp;p_nccObsCode=122&amp;p_stn_num=084016&amp;p_c=-1411732361&amp;p_startYear=2017" TargetMode="External"/><Relationship Id="rId1333" Type="http://schemas.openxmlformats.org/officeDocument/2006/relationships/hyperlink" Target="http://www.bom.gov.au/jsp/ncc/cdio/weatherData/av?p_display_type=dailyDataFile&amp;p_nccObsCode=122&amp;p_stn_num=85096&amp;p_c=-1448261084&amp;p_startYear=2017" TargetMode="External"/><Relationship Id="rId1334" Type="http://schemas.openxmlformats.org/officeDocument/2006/relationships/hyperlink" Target="http://www.bom.gov.au/jsp/ncc/cdio/weatherData/av?p_display_type=dailyDataFile&amp;p_nccObsCode=122&amp;p_stn_num=40043&amp;p_c=-320912463&amp;p_startYear=2017" TargetMode="External"/><Relationship Id="rId1335" Type="http://schemas.openxmlformats.org/officeDocument/2006/relationships/hyperlink" Target="http://www.bom.gov.au/jsp/ncc/cdio/weatherData/av?p_display_type=dailyDataFile&amp;p_nccObsCode=122&amp;p_stn_num=200283&amp;p_c=-8022649999&amp;p_startYear=2017" TargetMode="External"/><Relationship Id="rId1336" Type="http://schemas.openxmlformats.org/officeDocument/2006/relationships/hyperlink" Target="http://www.bom.gov.au/jsp/ncc/cdio/weatherData/av?p_display_type=dailyDataFile&amp;p_nccObsCode=122&amp;p_stn_num=022841&amp;p_c=-104402009&amp;p_startYear=2017" TargetMode="External"/><Relationship Id="rId1337" Type="http://schemas.openxmlformats.org/officeDocument/2006/relationships/hyperlink" Target="http://www.bom.gov.au/jsp/ncc/cdio/weatherData/av?p_display_type=dailyDataFile&amp;p_nccObsCode=122&amp;p_stn_num=9519&amp;p_c=-18332406&amp;p_startYear=2017" TargetMode="External"/><Relationship Id="rId1338" Type="http://schemas.openxmlformats.org/officeDocument/2006/relationships/hyperlink" Target="http://www.bom.gov.au/jsp/ncc/cdio/weatherData/av?p_display_type=dailyDataFile&amp;p_nccObsCode=122&amp;p_stn_num=9518&amp;p_c=-18328599&amp;p_startYear=2017" TargetMode="External"/><Relationship Id="rId1339" Type="http://schemas.openxmlformats.org/officeDocument/2006/relationships/hyperlink" Target="http://www.bom.gov.au/jsp/ncc/cdio/weatherData/av?p_display_type=dailyDataFile&amp;p_nccObsCode=122&amp;p_stn_num=97000&amp;p_c=-1881855670&amp;p_startYear=2017" TargetMode="External"/><Relationship Id="rId1340" Type="http://schemas.openxmlformats.org/officeDocument/2006/relationships/hyperlink" Target="http://www.bom.gov.au/jsp/ncc/cdio/weatherData/av?p_display_type=dailyDataFile&amp;p_nccObsCode=122&amp;p_stn_num=091293&amp;p_c=-1666940065&amp;p_startYear=2017" TargetMode="External"/><Relationship Id="rId1341" Type="http://schemas.openxmlformats.org/officeDocument/2006/relationships/hyperlink" Target="http://www.bom.gov.au/jsp/ncc/cdio/weatherData/av?p_display_type=dailyDataFile&amp;p_nccObsCode=122&amp;p_stn_num=068151&amp;p_c=-929060743&amp;p_startYear=2018" TargetMode="External"/><Relationship Id="rId1342" Type="http://schemas.openxmlformats.org/officeDocument/2006/relationships/hyperlink" Target="http://www.bom.gov.au/jsp/ncc/cdio/weatherData/av?p_display_type=dailyDataFile&amp;p_nccObsCode=122&amp;p_stn_num=068151&amp;p_c=-929060743&amp;p_startYear=2018" TargetMode="External"/><Relationship Id="rId1343" Type="http://schemas.openxmlformats.org/officeDocument/2006/relationships/hyperlink" Target="http://www.bom.gov.au/jsp/ncc/cdio/weatherData/av?p_display_type=dailyDataFile&amp;p_nccObsCode=122&amp;p_stn_num=90015&amp;p_c=-1620534395&amp;p_startYear=2018" TargetMode="External"/><Relationship Id="rId1344" Type="http://schemas.openxmlformats.org/officeDocument/2006/relationships/hyperlink" Target="http://www.bom.gov.au/jsp/ncc/cdio/weatherData/av?p_display_type=dailyDataFile&amp;p_nccObsCode=122&amp;p_stn_num=084016&amp;p_c=-1411732361&amp;p_startYear=2018" TargetMode="External"/><Relationship Id="rId1345" Type="http://schemas.openxmlformats.org/officeDocument/2006/relationships/hyperlink" Target="http://www.bom.gov.au/jsp/ncc/cdio/weatherData/av?p_display_type=dailyDataFile&amp;p_nccObsCode=122&amp;p_stn_num=85096&amp;p_c=-1448261084&amp;p_startYear=2018" TargetMode="External"/><Relationship Id="rId1346" Type="http://schemas.openxmlformats.org/officeDocument/2006/relationships/hyperlink" Target="http://www.bom.gov.au/jsp/ncc/cdio/weatherData/av?p_display_type=dailyDataFile&amp;p_nccObsCode=122&amp;p_stn_num=40043&amp;p_c=-320912463&amp;p_startYear=2018" TargetMode="External"/><Relationship Id="rId1347" Type="http://schemas.openxmlformats.org/officeDocument/2006/relationships/hyperlink" Target="http://www.bom.gov.au/jsp/ncc/cdio/weatherData/av?p_display_type=dailyDataFile&amp;p_nccObsCode=122&amp;p_stn_num=200283&amp;p_c=-8022649999&amp;p_startYear=2018" TargetMode="External"/><Relationship Id="rId1348" Type="http://schemas.openxmlformats.org/officeDocument/2006/relationships/hyperlink" Target="http://www.bom.gov.au/jsp/ncc/cdio/weatherData/av?p_display_type=dailyDataFile&amp;p_nccObsCode=122&amp;p_stn_num=022841&amp;p_c=-104402009&amp;p_startYear=2018" TargetMode="External"/><Relationship Id="rId1349" Type="http://schemas.openxmlformats.org/officeDocument/2006/relationships/hyperlink" Target="http://www.bom.gov.au/jsp/ncc/cdio/weatherData/av?p_display_type=dailyDataFile&amp;p_nccObsCode=122&amp;p_stn_num=9519&amp;p_c=-18332406&amp;p_startYear=2018" TargetMode="External"/><Relationship Id="rId1350" Type="http://schemas.openxmlformats.org/officeDocument/2006/relationships/hyperlink" Target="http://www.bom.gov.au/jsp/ncc/cdio/weatherData/av?p_display_type=dailyDataFile&amp;p_nccObsCode=122&amp;p_stn_num=9518&amp;p_c=-18328599&amp;p_startYear=2018" TargetMode="External"/><Relationship Id="rId1351" Type="http://schemas.openxmlformats.org/officeDocument/2006/relationships/hyperlink" Target="http://www.bom.gov.au/jsp/ncc/cdio/weatherData/av?p_display_type=dailyDataFile&amp;p_nccObsCode=122&amp;p_stn_num=90015&amp;p_c=-1620534395&amp;p_startYear=2019" TargetMode="External"/><Relationship Id="rId1352" Type="http://schemas.openxmlformats.org/officeDocument/2006/relationships/hyperlink" Target="http://www.bom.gov.au/jsp/ncc/cdio/weatherData/av?p_display_type=dailyDataFile&amp;p_nccObsCode=122&amp;p_stn_num=084016&amp;p_c=-1411732361&amp;p_startYear=2019" TargetMode="External"/><Relationship Id="rId1353" Type="http://schemas.openxmlformats.org/officeDocument/2006/relationships/hyperlink" Target="http://www.bom.gov.au/jsp/ncc/cdio/weatherData/av?p_display_type=dailyDataFile&amp;p_nccObsCode=122&amp;p_stn_num=85096&amp;p_c=-1448261084&amp;p_startYear=2019" TargetMode="External"/><Relationship Id="rId1354" Type="http://schemas.openxmlformats.org/officeDocument/2006/relationships/hyperlink" Target="http://www.bom.gov.au/jsp/ncc/cdio/weatherData/av?p_display_type=dailyDataFile&amp;p_nccObsCode=122&amp;p_stn_num=40043&amp;p_c=-320912463&amp;p_startYear=2019" TargetMode="External"/><Relationship Id="rId1355" Type="http://schemas.openxmlformats.org/officeDocument/2006/relationships/hyperlink" Target="http://www.bom.gov.au/jsp/ncc/cdio/weatherData/av?p_display_type=dailyDataFile&amp;p_nccObsCode=122&amp;p_stn_num=200283&amp;p_c=-8022649999&amp;p_startYear=2019" TargetMode="External"/><Relationship Id="rId1356" Type="http://schemas.openxmlformats.org/officeDocument/2006/relationships/hyperlink" Target="http://www.bom.gov.au/jsp/ncc/cdio/weatherData/av?p_display_type=dailyDataFile&amp;p_nccObsCode=122&amp;p_stn_num=022841&amp;p_c=-104402009&amp;p_startYear=2019" TargetMode="External"/><Relationship Id="rId1357" Type="http://schemas.openxmlformats.org/officeDocument/2006/relationships/hyperlink" Target="http://www.bom.gov.au/jsp/ncc/cdio/weatherData/av?p_display_type=dailyDataFile&amp;p_nccObsCode=122&amp;p_stn_num=9519&amp;p_c=-18332406&amp;p_startYear=2019" TargetMode="External"/><Relationship Id="rId1358" Type="http://schemas.openxmlformats.org/officeDocument/2006/relationships/hyperlink" Target="http://www.bom.gov.au/jsp/ncc/cdio/weatherData/av?p_display_type=dailyDataFile&amp;p_nccObsCode=122&amp;p_stn_num=9518&amp;p_c=-18328599&amp;p_startYear=2019" TargetMode="External"/><Relationship Id="rId1359" Type="http://schemas.openxmlformats.org/officeDocument/2006/relationships/hyperlink" Target="http://www.bom.gov.au/jsp/ncc/cdio/weatherData/av?p_display_type=dailyDataFile&amp;p_nccObsCode=122&amp;p_stn_num=200283&amp;p_c=-8022649999&amp;p_startYear=2020" TargetMode="External"/><Relationship Id="rId1360" Type="http://schemas.openxmlformats.org/officeDocument/2006/relationships/hyperlink" Target="http://www.bom.gov.au/jsp/ncc/cdio/weatherData/av?p_display_type=dailyDataFile&amp;p_nccObsCode=122&amp;p_stn_num=200283&amp;p_c=-8022649999&amp;p_startYear=2021" TargetMode="External"/><Relationship Id="rId1361" Type="http://schemas.openxmlformats.org/officeDocument/2006/relationships/hyperlink" Target="http://www.bom.gov.au/jsp/ncc/cdio/weatherData/av?p_display_type=dailyDataFile&amp;p_nccObsCode=123&amp;p_stn_num=90015&amp;p_c=-1620534591&amp;p_startYear=1864" TargetMode="External"/><Relationship Id="rId1362" Type="http://schemas.openxmlformats.org/officeDocument/2006/relationships/hyperlink" Target="http://www.bom.gov.au/jsp/ncc/cdio/weatherData/av?p_display_type=dailyDataFile&amp;p_nccObsCode=123&amp;p_stn_num=90015&amp;p_c=-1620534591&amp;p_startYear=1865" TargetMode="External"/><Relationship Id="rId1363" Type="http://schemas.openxmlformats.org/officeDocument/2006/relationships/hyperlink" Target="http://www.bom.gov.au/jsp/ncc/cdio/weatherData/av?p_display_type=dailyDataFile&amp;p_nccObsCode=123&amp;p_stn_num=90015&amp;p_c=-1620534591&amp;p_startYear=1866" TargetMode="External"/><Relationship Id="rId1364" Type="http://schemas.openxmlformats.org/officeDocument/2006/relationships/hyperlink" Target="http://www.bom.gov.au/jsp/ncc/cdio/weatherData/av?p_display_type=dailyDataFile&amp;p_nccObsCode=123&amp;p_stn_num=90015&amp;p_c=-1620534591&amp;p_startYear=1867" TargetMode="External"/><Relationship Id="rId1365" Type="http://schemas.openxmlformats.org/officeDocument/2006/relationships/hyperlink" Target="http://www.bom.gov.au/jsp/ncc/cdio/weatherData/av?p_display_type=dailyDataFile&amp;p_nccObsCode=123&amp;p_stn_num=90015&amp;p_c=-1620534591&amp;p_startYear=1868" TargetMode="External"/><Relationship Id="rId1366" Type="http://schemas.openxmlformats.org/officeDocument/2006/relationships/hyperlink" Target="http://www.bom.gov.au/jsp/ncc/cdio/weatherData/av?p_display_type=dailyDataFile&amp;p_nccObsCode=123&amp;p_stn_num=90015&amp;p_c=-1620534591&amp;p_startYear=1869" TargetMode="External"/><Relationship Id="rId1367" Type="http://schemas.openxmlformats.org/officeDocument/2006/relationships/hyperlink" Target="http://www.bom.gov.au/jsp/ncc/cdio/weatherData/av?p_display_type=dailyDataFile&amp;p_nccObsCode=123&amp;p_stn_num=90015&amp;p_c=-1620534591&amp;p_startYear=1870" TargetMode="External"/><Relationship Id="rId1368" Type="http://schemas.openxmlformats.org/officeDocument/2006/relationships/hyperlink" Target="http://www.bom.gov.au/jsp/ncc/cdio/weatherData/av?p_display_type=dailyDataFile&amp;p_nccObsCode=123&amp;p_stn_num=90015&amp;p_c=-1620534591&amp;p_startYear=1871" TargetMode="External"/><Relationship Id="rId1369" Type="http://schemas.openxmlformats.org/officeDocument/2006/relationships/hyperlink" Target="http://www.bom.gov.au/jsp/ncc/cdio/weatherData/av?p_display_type=dailyDataFile&amp;p_nccObsCode=123&amp;p_stn_num=90015&amp;p_c=-1620534591&amp;p_startYear=1872" TargetMode="External"/><Relationship Id="rId1370" Type="http://schemas.openxmlformats.org/officeDocument/2006/relationships/hyperlink" Target="http://www.bom.gov.au/jsp/ncc/cdio/weatherData/av?p_display_type=dailyDataFile&amp;p_nccObsCode=123&amp;p_stn_num=90015&amp;p_c=-1620534591&amp;p_startYear=1873" TargetMode="External"/><Relationship Id="rId1371" Type="http://schemas.openxmlformats.org/officeDocument/2006/relationships/hyperlink" Target="http://www.bom.gov.au/jsp/ncc/cdio/weatherData/av?p_display_type=dailyDataFile&amp;p_nccObsCode=123&amp;p_stn_num=90015&amp;p_c=-1620534591&amp;p_startYear=1874" TargetMode="External"/><Relationship Id="rId1372" Type="http://schemas.openxmlformats.org/officeDocument/2006/relationships/hyperlink" Target="http://www.bom.gov.au/jsp/ncc/cdio/weatherData/av?p_display_type=dailyDataFile&amp;p_nccObsCode=123&amp;p_stn_num=90015&amp;p_c=-1620534591&amp;p_startYear=1875" TargetMode="External"/><Relationship Id="rId1373" Type="http://schemas.openxmlformats.org/officeDocument/2006/relationships/hyperlink" Target="http://www.bom.gov.au/jsp/ncc/cdio/weatherData/av?p_display_type=dailyDataFile&amp;p_nccObsCode=123&amp;p_stn_num=90015&amp;p_c=-1620534591&amp;p_startYear=1876" TargetMode="External"/><Relationship Id="rId1374" Type="http://schemas.openxmlformats.org/officeDocument/2006/relationships/hyperlink" Target="http://www.bom.gov.au/jsp/ncc/cdio/weatherData/av?p_display_type=dailyDataFile&amp;p_nccObsCode=123&amp;p_stn_num=90015&amp;p_c=-1620534591&amp;p_startYear=1877" TargetMode="External"/><Relationship Id="rId1375" Type="http://schemas.openxmlformats.org/officeDocument/2006/relationships/hyperlink" Target="http://www.bom.gov.au/jsp/ncc/cdio/weatherData/av?p_display_type=dailyDataFile&amp;p_nccObsCode=123&amp;p_stn_num=90015&amp;p_c=-1620534591&amp;p_startYear=1878" TargetMode="External"/><Relationship Id="rId1376" Type="http://schemas.openxmlformats.org/officeDocument/2006/relationships/hyperlink" Target="http://www.bom.gov.au/jsp/ncc/cdio/weatherData/av?p_display_type=dailyDataFile&amp;p_nccObsCode=123&amp;p_stn_num=90015&amp;p_c=-1620534591&amp;p_startYear=1879" TargetMode="External"/><Relationship Id="rId1377" Type="http://schemas.openxmlformats.org/officeDocument/2006/relationships/hyperlink" Target="http://www.bom.gov.au/jsp/ncc/cdio/weatherData/av?p_display_type=dailyDataFile&amp;p_nccObsCode=123&amp;p_stn_num=90015&amp;p_c=-1620534591&amp;p_startYear=1880" TargetMode="External"/><Relationship Id="rId1378" Type="http://schemas.openxmlformats.org/officeDocument/2006/relationships/hyperlink" Target="http://www.bom.gov.au/jsp/ncc/cdio/weatherData/av?p_display_type=dailyDataFile&amp;p_nccObsCode=123&amp;p_stn_num=90015&amp;p_c=-1620534591&amp;p_startYear=1881" TargetMode="External"/><Relationship Id="rId1379" Type="http://schemas.openxmlformats.org/officeDocument/2006/relationships/hyperlink" Target="http://www.bom.gov.au/jsp/ncc/cdio/weatherData/av?p_display_type=dailyDataFile&amp;p_nccObsCode=123&amp;p_stn_num=90015&amp;p_c=-1620534591&amp;p_startYear=1882" TargetMode="External"/><Relationship Id="rId1380" Type="http://schemas.openxmlformats.org/officeDocument/2006/relationships/hyperlink" Target="http://www.bom.gov.au/jsp/ncc/cdio/weatherData/av?p_display_type=dailyDataFile&amp;p_nccObsCode=123&amp;p_stn_num=90015&amp;p_c=-1620534591&amp;p_startYear=1883" TargetMode="External"/><Relationship Id="rId1381" Type="http://schemas.openxmlformats.org/officeDocument/2006/relationships/hyperlink" Target="http://www.bom.gov.au/jsp/ncc/cdio/weatherData/av?p_display_type=dailyDataFile&amp;p_nccObsCode=123&amp;p_stn_num=90015&amp;p_c=-1620534591&amp;p_startYear=1884" TargetMode="External"/><Relationship Id="rId1382" Type="http://schemas.openxmlformats.org/officeDocument/2006/relationships/hyperlink" Target="http://www.bom.gov.au/jsp/ncc/cdio/weatherData/av?p_display_type=dailyDataFile&amp;p_nccObsCode=123&amp;p_stn_num=90015&amp;p_c=-1620534591&amp;p_startYear=1885" TargetMode="External"/><Relationship Id="rId1383" Type="http://schemas.openxmlformats.org/officeDocument/2006/relationships/hyperlink" Target="http://www.bom.gov.au/jsp/ncc/cdio/weatherData/av?p_display_type=dailyDataFile&amp;p_nccObsCode=123&amp;p_stn_num=90015&amp;p_c=-1620534591&amp;p_startYear=1886" TargetMode="External"/><Relationship Id="rId1384" Type="http://schemas.openxmlformats.org/officeDocument/2006/relationships/hyperlink" Target="http://www.bom.gov.au/jsp/ncc/cdio/weatherData/av?p_display_type=dailyDataFile&amp;p_nccObsCode=123&amp;p_stn_num=90015&amp;p_c=-1620534591&amp;p_startYear=1887" TargetMode="External"/><Relationship Id="rId1385" Type="http://schemas.openxmlformats.org/officeDocument/2006/relationships/hyperlink" Target="http://www.bom.gov.au/jsp/ncc/cdio/weatherData/av?p_display_type=dailyDataFile&amp;p_nccObsCode=123&amp;p_stn_num=90015&amp;p_c=-1620534591&amp;p_startYear=1888" TargetMode="External"/><Relationship Id="rId1386" Type="http://schemas.openxmlformats.org/officeDocument/2006/relationships/hyperlink" Target="http://www.bom.gov.au/jsp/ncc/cdio/weatherData/av?p_display_type=dailyDataFile&amp;p_nccObsCode=123&amp;p_stn_num=90015&amp;p_c=-1620534591&amp;p_startYear=1889" TargetMode="External"/><Relationship Id="rId1387" Type="http://schemas.openxmlformats.org/officeDocument/2006/relationships/hyperlink" Target="http://www.bom.gov.au/jsp/ncc/cdio/weatherData/av?p_display_type=dailyDataFile&amp;p_nccObsCode=123&amp;p_stn_num=90015&amp;p_c=-1620534591&amp;p_startYear=1890" TargetMode="External"/><Relationship Id="rId1388" Type="http://schemas.openxmlformats.org/officeDocument/2006/relationships/hyperlink" Target="http://www.bom.gov.au/jsp/ncc/cdio/weatherData/av?p_display_type=dailyDataFile&amp;p_nccObsCode=123&amp;p_stn_num=90015&amp;p_c=-1620534591&amp;p_startYear=1891" TargetMode="External"/><Relationship Id="rId1389" Type="http://schemas.openxmlformats.org/officeDocument/2006/relationships/hyperlink" Target="http://www.bom.gov.au/jsp/ncc/cdio/weatherData/av?p_display_type=dailyDataFile&amp;p_nccObsCode=123&amp;p_stn_num=90015&amp;p_c=-1620534591&amp;p_startYear=1892" TargetMode="External"/><Relationship Id="rId1390" Type="http://schemas.openxmlformats.org/officeDocument/2006/relationships/hyperlink" Target="http://www.bom.gov.au/jsp/ncc/cdio/weatherData/av?p_display_type=dailyDataFile&amp;p_nccObsCode=123&amp;p_stn_num=90015&amp;p_c=-1620534591&amp;p_startYear=1893" TargetMode="External"/><Relationship Id="rId1391" Type="http://schemas.openxmlformats.org/officeDocument/2006/relationships/hyperlink" Target="http://www.bom.gov.au/jsp/ncc/cdio/weatherData/av?p_display_type=dailyDataFile&amp;p_nccObsCode=123&amp;p_stn_num=90015&amp;p_c=-1620534591&amp;p_startYear=1894" TargetMode="External"/><Relationship Id="rId1392" Type="http://schemas.openxmlformats.org/officeDocument/2006/relationships/hyperlink" Target="http://www.bom.gov.au/jsp/ncc/cdio/weatherData/av?p_display_type=dailyDataFile&amp;p_nccObsCode=123&amp;p_stn_num=90015&amp;p_c=-1620534591&amp;p_startYear=1895" TargetMode="External"/><Relationship Id="rId1393" Type="http://schemas.openxmlformats.org/officeDocument/2006/relationships/hyperlink" Target="http://www.bom.gov.au/jsp/ncc/cdio/weatherData/av?p_display_type=dailyDataFile&amp;p_nccObsCode=123&amp;p_stn_num=91057&amp;p_c=-1658331988&amp;p_startYear=1895" TargetMode="External"/><Relationship Id="rId1394" Type="http://schemas.openxmlformats.org/officeDocument/2006/relationships/hyperlink" Target="http://www.bom.gov.au/jsp/ncc/cdio/weatherData/av?p_display_type=dailyDataFile&amp;p_nccObsCode=123&amp;p_stn_num=90015&amp;p_c=-1620534591&amp;p_startYear=1896" TargetMode="External"/><Relationship Id="rId1395" Type="http://schemas.openxmlformats.org/officeDocument/2006/relationships/hyperlink" Target="http://www.bom.gov.au/jsp/ncc/cdio/weatherData/av?p_display_type=dailyDataFile&amp;p_nccObsCode=123&amp;p_stn_num=91057&amp;p_c=-1658331988&amp;p_startYear=1896" TargetMode="External"/><Relationship Id="rId1396" Type="http://schemas.openxmlformats.org/officeDocument/2006/relationships/hyperlink" Target="http://www.bom.gov.au/jsp/ncc/cdio/weatherData/av?p_display_type=dailyDataFile&amp;p_nccObsCode=123&amp;p_stn_num=90015&amp;p_c=-1620534591&amp;p_startYear=1897" TargetMode="External"/><Relationship Id="rId1397" Type="http://schemas.openxmlformats.org/officeDocument/2006/relationships/hyperlink" Target="http://www.bom.gov.au/jsp/ncc/cdio/weatherData/av?p_display_type=dailyDataFile&amp;p_nccObsCode=123&amp;p_stn_num=91057&amp;p_c=-1658331988&amp;p_startYear=1897" TargetMode="External"/><Relationship Id="rId1398" Type="http://schemas.openxmlformats.org/officeDocument/2006/relationships/hyperlink" Target="http://www.bom.gov.au/jsp/ncc/cdio/weatherData/av?p_display_type=dailyDataFile&amp;p_nccObsCode=123&amp;p_stn_num=90015&amp;p_c=-1620534591&amp;p_startYear=1898" TargetMode="External"/><Relationship Id="rId1399" Type="http://schemas.openxmlformats.org/officeDocument/2006/relationships/hyperlink" Target="http://www.bom.gov.au/jsp/ncc/cdio/weatherData/av?p_display_type=dailyDataFile&amp;p_nccObsCode=123&amp;p_stn_num=91057&amp;p_c=-1658331988&amp;p_startYear=1898" TargetMode="External"/><Relationship Id="rId1400" Type="http://schemas.openxmlformats.org/officeDocument/2006/relationships/hyperlink" Target="http://www.bom.gov.au/jsp/ncc/cdio/weatherData/av?p_display_type=dailyDataFile&amp;p_nccObsCode=123&amp;p_stn_num=90015&amp;p_c=-1620534591&amp;p_startYear=1899" TargetMode="External"/><Relationship Id="rId1401" Type="http://schemas.openxmlformats.org/officeDocument/2006/relationships/hyperlink" Target="http://www.bom.gov.au/jsp/ncc/cdio/weatherData/av?p_display_type=dailyDataFile&amp;p_nccObsCode=123&amp;p_stn_num=91057&amp;p_c=-1658331988&amp;p_startYear=1899" TargetMode="External"/><Relationship Id="rId1402" Type="http://schemas.openxmlformats.org/officeDocument/2006/relationships/hyperlink" Target="http://www.bom.gov.au/jsp/ncc/cdio/weatherData/av?p_display_type=dailyDataFile&amp;p_nccObsCode=123&amp;p_stn_num=90015&amp;p_c=-1620534591&amp;p_startYear=1900" TargetMode="External"/><Relationship Id="rId1403" Type="http://schemas.openxmlformats.org/officeDocument/2006/relationships/hyperlink" Target="http://www.bom.gov.au/jsp/ncc/cdio/weatherData/av?p_display_type=dailyDataFile&amp;p_nccObsCode=123&amp;p_stn_num=90015&amp;p_c=-1620534591&amp;p_startYear=1901" TargetMode="External"/><Relationship Id="rId1404" Type="http://schemas.openxmlformats.org/officeDocument/2006/relationships/hyperlink" Target="http://www.bom.gov.au/jsp/ncc/cdio/weatherData/av?p_display_type=dailyDataFile&amp;p_nccObsCode=123&amp;p_stn_num=91057&amp;p_c=-1658331988&amp;p_startYear=1901" TargetMode="External"/><Relationship Id="rId1405" Type="http://schemas.openxmlformats.org/officeDocument/2006/relationships/hyperlink" Target="http://www.bom.gov.au/jsp/ncc/cdio/weatherData/av?p_display_type=dailyDataFile&amp;p_nccObsCode=123&amp;p_stn_num=90015&amp;p_c=-1620534591&amp;p_startYear=1902" TargetMode="External"/><Relationship Id="rId1406" Type="http://schemas.openxmlformats.org/officeDocument/2006/relationships/hyperlink" Target="http://www.bom.gov.au/jsp/ncc/cdio/weatherData/av?p_display_type=dailyDataFile&amp;p_nccObsCode=123&amp;p_stn_num=91057&amp;p_c=-1658331988&amp;p_startYear=1902" TargetMode="External"/><Relationship Id="rId1407" Type="http://schemas.openxmlformats.org/officeDocument/2006/relationships/hyperlink" Target="http://www.bom.gov.au/jsp/ncc/cdio/weatherData/av?p_display_type=dailyDataFile&amp;p_nccObsCode=123&amp;p_stn_num=90015&amp;p_c=-1620534591&amp;p_startYear=1903" TargetMode="External"/><Relationship Id="rId1408" Type="http://schemas.openxmlformats.org/officeDocument/2006/relationships/hyperlink" Target="http://www.bom.gov.au/jsp/ncc/cdio/weatherData/av?p_display_type=dailyDataFile&amp;p_nccObsCode=123&amp;p_stn_num=91057&amp;p_c=-1658331988&amp;p_startYear=1903" TargetMode="External"/><Relationship Id="rId1409" Type="http://schemas.openxmlformats.org/officeDocument/2006/relationships/hyperlink" Target="http://www.bom.gov.au/jsp/ncc/cdio/weatherData/av?p_display_type=dailyDataFile&amp;p_nccObsCode=123&amp;p_stn_num=90015&amp;p_c=-1620534591&amp;p_startYear=1904" TargetMode="External"/><Relationship Id="rId1410" Type="http://schemas.openxmlformats.org/officeDocument/2006/relationships/hyperlink" Target="http://www.bom.gov.au/jsp/ncc/cdio/weatherData/av?p_display_type=dailyDataFile&amp;p_nccObsCode=123&amp;p_stn_num=91057&amp;p_c=-1658331988&amp;p_startYear=1904" TargetMode="External"/><Relationship Id="rId1411" Type="http://schemas.openxmlformats.org/officeDocument/2006/relationships/hyperlink" Target="http://www.bom.gov.au/jsp/ncc/cdio/weatherData/av?p_display_type=dailyDataFile&amp;p_nccObsCode=123&amp;p_stn_num=90015&amp;p_c=-1620534591&amp;p_startYear=1905" TargetMode="External"/><Relationship Id="rId1412" Type="http://schemas.openxmlformats.org/officeDocument/2006/relationships/hyperlink" Target="http://www.bom.gov.au/jsp/ncc/cdio/weatherData/av?p_display_type=dailyDataFile&amp;p_nccObsCode=123&amp;p_stn_num=91057&amp;p_c=-1658331988&amp;p_startYear=1905" TargetMode="External"/><Relationship Id="rId1413" Type="http://schemas.openxmlformats.org/officeDocument/2006/relationships/hyperlink" Target="http://www.bom.gov.au/jsp/ncc/cdio/weatherData/av?p_display_type=dailyDataFile&amp;p_nccObsCode=123&amp;p_stn_num=90015&amp;p_c=-1620534591&amp;p_startYear=1906" TargetMode="External"/><Relationship Id="rId1414" Type="http://schemas.openxmlformats.org/officeDocument/2006/relationships/hyperlink" Target="http://www.bom.gov.au/jsp/ncc/cdio/weatherData/av?p_display_type=dailyDataFile&amp;p_nccObsCode=123&amp;p_stn_num=91057&amp;p_c=-1658331988&amp;p_startYear=1906" TargetMode="External"/><Relationship Id="rId1415" Type="http://schemas.openxmlformats.org/officeDocument/2006/relationships/hyperlink" Target="http://www.bom.gov.au/jsp/ncc/cdio/weatherData/av?p_display_type=dailyDataFile&amp;p_nccObsCode=123&amp;p_stn_num=90015&amp;p_c=-1620534591&amp;p_startYear=1907" TargetMode="External"/><Relationship Id="rId1416" Type="http://schemas.openxmlformats.org/officeDocument/2006/relationships/hyperlink" Target="http://www.bom.gov.au/jsp/ncc/cdio/weatherData/av?p_display_type=dailyDataFile&amp;p_nccObsCode=123&amp;p_stn_num=9518&amp;p_c=-18328795&amp;p_startYear=1907" TargetMode="External"/><Relationship Id="rId1417" Type="http://schemas.openxmlformats.org/officeDocument/2006/relationships/hyperlink" Target="http://www.bom.gov.au/jsp/ncc/cdio/weatherData/av?p_display_type=dailyDataFile&amp;p_nccObsCode=123&amp;p_stn_num=91057&amp;p_c=-1658331988&amp;p_startYear=1907" TargetMode="External"/><Relationship Id="rId1418" Type="http://schemas.openxmlformats.org/officeDocument/2006/relationships/hyperlink" Target="http://www.bom.gov.au/jsp/ncc/cdio/weatherData/av?p_display_type=dailyDataFile&amp;p_nccObsCode=123&amp;p_stn_num=90015&amp;p_c=-1620534591&amp;p_startYear=1908" TargetMode="External"/><Relationship Id="rId1419" Type="http://schemas.openxmlformats.org/officeDocument/2006/relationships/hyperlink" Target="http://www.bom.gov.au/jsp/ncc/cdio/weatherData/av?p_display_type=dailyDataFile&amp;p_nccObsCode=123&amp;p_stn_num=9518&amp;p_c=-18328795&amp;p_startYear=1908" TargetMode="External"/><Relationship Id="rId1420" Type="http://schemas.openxmlformats.org/officeDocument/2006/relationships/hyperlink" Target="http://www.bom.gov.au/jsp/ncc/cdio/weatherData/av?p_display_type=dailyDataFile&amp;p_nccObsCode=123&amp;p_stn_num=91057&amp;p_c=-1658331988&amp;p_startYear=1908" TargetMode="External"/><Relationship Id="rId1421" Type="http://schemas.openxmlformats.org/officeDocument/2006/relationships/hyperlink" Target="http://www.bom.gov.au/jsp/ncc/cdio/weatherData/av?p_display_type=dailyDataFile&amp;p_nccObsCode=123&amp;p_stn_num=90015&amp;p_c=-1620534591&amp;p_startYear=1909" TargetMode="External"/><Relationship Id="rId1422" Type="http://schemas.openxmlformats.org/officeDocument/2006/relationships/hyperlink" Target="http://www.bom.gov.au/jsp/ncc/cdio/weatherData/av?p_display_type=dailyDataFile&amp;p_nccObsCode=123&amp;p_stn_num=9518&amp;p_c=-18328795&amp;p_startYear=1909" TargetMode="External"/><Relationship Id="rId1423" Type="http://schemas.openxmlformats.org/officeDocument/2006/relationships/hyperlink" Target="http://www.bom.gov.au/jsp/ncc/cdio/weatherData/av?p_display_type=dailyDataFile&amp;p_nccObsCode=123&amp;p_stn_num=91057&amp;p_c=-1658331988&amp;p_startYear=1909" TargetMode="External"/><Relationship Id="rId1424" Type="http://schemas.openxmlformats.org/officeDocument/2006/relationships/hyperlink" Target="http://www.bom.gov.au/jsp/ncc/cdio/weatherData/av?p_display_type=dailyDataFile&amp;p_nccObsCode=123&amp;p_stn_num=069018&amp;p_c=-952847103&amp;p_startYear=1910" TargetMode="External"/><Relationship Id="rId1425" Type="http://schemas.openxmlformats.org/officeDocument/2006/relationships/hyperlink" Target="http://www.bom.gov.au/jsp/ncc/cdio/weatherData/av?p_display_type=dailyDataFile&amp;p_nccObsCode=123&amp;p_stn_num=90015&amp;p_c=-1620534591&amp;p_startYear=1910" TargetMode="External"/><Relationship Id="rId1426" Type="http://schemas.openxmlformats.org/officeDocument/2006/relationships/hyperlink" Target="http://www.bom.gov.au/jsp/ncc/cdio/weatherData/av?p_display_type=dailyDataFile&amp;p_nccObsCode=123&amp;p_stn_num=084016&amp;p_c=-1411732557&amp;p_startYear=1910" TargetMode="External"/><Relationship Id="rId1427" Type="http://schemas.openxmlformats.org/officeDocument/2006/relationships/hyperlink" Target="http://www.bom.gov.au/jsp/ncc/cdio/weatherData/av?p_display_type=dailyDataFile&amp;p_nccObsCode=123&amp;p_stn_num=85096&amp;p_c=-1448261280&amp;p_startYear=1910" TargetMode="External"/><Relationship Id="rId1428" Type="http://schemas.openxmlformats.org/officeDocument/2006/relationships/hyperlink" Target="http://www.bom.gov.au/jsp/ncc/cdio/weatherData/av?p_display_type=dailyDataFile&amp;p_nccObsCode=123&amp;p_stn_num=40043&amp;p_c=-320912659&amp;p_startYear=1910" TargetMode="External"/><Relationship Id="rId1429" Type="http://schemas.openxmlformats.org/officeDocument/2006/relationships/hyperlink" Target="http://www.bom.gov.au/jsp/ncc/cdio/weatherData/av?p_display_type=dailyDataFile&amp;p_nccObsCode=123&amp;p_stn_num=9518&amp;p_c=-18328795&amp;p_startYear=1910" TargetMode="External"/><Relationship Id="rId1430" Type="http://schemas.openxmlformats.org/officeDocument/2006/relationships/hyperlink" Target="http://www.bom.gov.au/jsp/ncc/cdio/weatherData/av?p_display_type=dailyDataFile&amp;p_nccObsCode=123&amp;p_stn_num=92045&amp;p_c=-1694512271&amp;p_startYear=1910" TargetMode="External"/><Relationship Id="rId1431" Type="http://schemas.openxmlformats.org/officeDocument/2006/relationships/hyperlink" Target="http://www.bom.gov.au/jsp/ncc/cdio/weatherData/av?p_display_type=dailyDataFile&amp;p_nccObsCode=123&amp;p_stn_num=91057&amp;p_c=-1658331988&amp;p_startYear=1910" TargetMode="External"/><Relationship Id="rId1432" Type="http://schemas.openxmlformats.org/officeDocument/2006/relationships/hyperlink" Target="http://www.bom.gov.au/jsp/ncc/cdio/weatherData/av?p_display_type=dailyDataFile&amp;p_nccObsCode=123&amp;p_stn_num=069018&amp;p_c=-952847103&amp;p_startYear=1911" TargetMode="External"/><Relationship Id="rId1433" Type="http://schemas.openxmlformats.org/officeDocument/2006/relationships/hyperlink" Target="http://www.bom.gov.au/jsp/ncc/cdio/weatherData/av?p_display_type=dailyDataFile&amp;p_nccObsCode=123&amp;p_stn_num=90015&amp;p_c=-1620534591&amp;p_startYear=1911" TargetMode="External"/><Relationship Id="rId1434" Type="http://schemas.openxmlformats.org/officeDocument/2006/relationships/hyperlink" Target="http://www.bom.gov.au/jsp/ncc/cdio/weatherData/av?p_display_type=dailyDataFile&amp;p_nccObsCode=123&amp;p_stn_num=084016&amp;p_c=-1411732557&amp;p_startYear=1911" TargetMode="External"/><Relationship Id="rId1435" Type="http://schemas.openxmlformats.org/officeDocument/2006/relationships/hyperlink" Target="http://www.bom.gov.au/jsp/ncc/cdio/weatherData/av?p_display_type=dailyDataFile&amp;p_nccObsCode=123&amp;p_stn_num=85096&amp;p_c=-1448261280&amp;p_startYear=1911" TargetMode="External"/><Relationship Id="rId1436" Type="http://schemas.openxmlformats.org/officeDocument/2006/relationships/hyperlink" Target="http://www.bom.gov.au/jsp/ncc/cdio/weatherData/av?p_display_type=dailyDataFile&amp;p_nccObsCode=123&amp;p_stn_num=40043&amp;p_c=-320912659&amp;p_startYear=1911" TargetMode="External"/><Relationship Id="rId1437" Type="http://schemas.openxmlformats.org/officeDocument/2006/relationships/hyperlink" Target="http://www.bom.gov.au/jsp/ncc/cdio/weatherData/av?p_display_type=dailyDataFile&amp;p_nccObsCode=123&amp;p_stn_num=9518&amp;p_c=-18328795&amp;p_startYear=1911" TargetMode="External"/><Relationship Id="rId1438" Type="http://schemas.openxmlformats.org/officeDocument/2006/relationships/hyperlink" Target="http://www.bom.gov.au/jsp/ncc/cdio/weatherData/av?p_display_type=dailyDataFile&amp;p_nccObsCode=123&amp;p_stn_num=92045&amp;p_c=-1694512271&amp;p_startYear=1911" TargetMode="External"/><Relationship Id="rId1439" Type="http://schemas.openxmlformats.org/officeDocument/2006/relationships/hyperlink" Target="http://www.bom.gov.au/jsp/ncc/cdio/weatherData/av?p_display_type=dailyDataFile&amp;p_nccObsCode=123&amp;p_stn_num=91057&amp;p_c=-1658331988&amp;p_startYear=1911" TargetMode="External"/><Relationship Id="rId1440" Type="http://schemas.openxmlformats.org/officeDocument/2006/relationships/hyperlink" Target="http://www.bom.gov.au/jsp/ncc/cdio/weatherData/av?p_display_type=dailyDataFile&amp;p_nccObsCode=123&amp;p_stn_num=069018&amp;p_c=-952847103&amp;p_startYear=1912" TargetMode="External"/><Relationship Id="rId1441" Type="http://schemas.openxmlformats.org/officeDocument/2006/relationships/hyperlink" Target="http://www.bom.gov.au/jsp/ncc/cdio/weatherData/av?p_display_type=dailyDataFile&amp;p_nccObsCode=123&amp;p_stn_num=90015&amp;p_c=-1620534591&amp;p_startYear=1912" TargetMode="External"/><Relationship Id="rId1442" Type="http://schemas.openxmlformats.org/officeDocument/2006/relationships/hyperlink" Target="http://www.bom.gov.au/jsp/ncc/cdio/weatherData/av?p_display_type=dailyDataFile&amp;p_nccObsCode=123&amp;p_stn_num=084016&amp;p_c=-1411732557&amp;p_startYear=1912" TargetMode="External"/><Relationship Id="rId1443" Type="http://schemas.openxmlformats.org/officeDocument/2006/relationships/hyperlink" Target="http://www.bom.gov.au/jsp/ncc/cdio/weatherData/av?p_display_type=dailyDataFile&amp;p_nccObsCode=123&amp;p_stn_num=85096&amp;p_c=-1448261280&amp;p_startYear=1912" TargetMode="External"/><Relationship Id="rId1444" Type="http://schemas.openxmlformats.org/officeDocument/2006/relationships/hyperlink" Target="http://www.bom.gov.au/jsp/ncc/cdio/weatherData/av?p_display_type=dailyDataFile&amp;p_nccObsCode=123&amp;p_stn_num=40043&amp;p_c=-320912659&amp;p_startYear=1912" TargetMode="External"/><Relationship Id="rId1445" Type="http://schemas.openxmlformats.org/officeDocument/2006/relationships/hyperlink" Target="http://www.bom.gov.au/jsp/ncc/cdio/weatherData/av?p_display_type=dailyDataFile&amp;p_nccObsCode=123&amp;p_stn_num=9518&amp;p_c=-18328795&amp;p_startYear=1912" TargetMode="External"/><Relationship Id="rId1446" Type="http://schemas.openxmlformats.org/officeDocument/2006/relationships/hyperlink" Target="http://www.bom.gov.au/jsp/ncc/cdio/weatherData/av?p_display_type=dailyDataFile&amp;p_nccObsCode=123&amp;p_stn_num=92045&amp;p_c=-1694512271&amp;p_startYear=1912" TargetMode="External"/><Relationship Id="rId1447" Type="http://schemas.openxmlformats.org/officeDocument/2006/relationships/hyperlink" Target="http://www.bom.gov.au/jsp/ncc/cdio/weatherData/av?p_display_type=dailyDataFile&amp;p_nccObsCode=123&amp;p_stn_num=91057&amp;p_c=-1658331988&amp;p_startYear=1912" TargetMode="External"/><Relationship Id="rId1448" Type="http://schemas.openxmlformats.org/officeDocument/2006/relationships/hyperlink" Target="http://www.bom.gov.au/jsp/ncc/cdio/weatherData/av?p_display_type=dailyDataFile&amp;p_nccObsCode=123&amp;p_stn_num=069018&amp;p_c=-952847103&amp;p_startYear=1913" TargetMode="External"/><Relationship Id="rId1449" Type="http://schemas.openxmlformats.org/officeDocument/2006/relationships/hyperlink" Target="http://www.bom.gov.au/jsp/ncc/cdio/weatherData/av?p_display_type=dailyDataFile&amp;p_nccObsCode=123&amp;p_stn_num=90015&amp;p_c=-1620534591&amp;p_startYear=1913" TargetMode="External"/><Relationship Id="rId1450" Type="http://schemas.openxmlformats.org/officeDocument/2006/relationships/hyperlink" Target="http://www.bom.gov.au/jsp/ncc/cdio/weatherData/av?p_display_type=dailyDataFile&amp;p_nccObsCode=123&amp;p_stn_num=084016&amp;p_c=-1411732557&amp;p_startYear=1913" TargetMode="External"/><Relationship Id="rId1451" Type="http://schemas.openxmlformats.org/officeDocument/2006/relationships/hyperlink" Target="http://www.bom.gov.au/jsp/ncc/cdio/weatherData/av?p_display_type=dailyDataFile&amp;p_nccObsCode=123&amp;p_stn_num=85096&amp;p_c=-1448261280&amp;p_startYear=1913" TargetMode="External"/><Relationship Id="rId1452" Type="http://schemas.openxmlformats.org/officeDocument/2006/relationships/hyperlink" Target="http://www.bom.gov.au/jsp/ncc/cdio/weatherData/av?p_display_type=dailyDataFile&amp;p_nccObsCode=123&amp;p_stn_num=40043&amp;p_c=-320912659&amp;p_startYear=1913" TargetMode="External"/><Relationship Id="rId1453" Type="http://schemas.openxmlformats.org/officeDocument/2006/relationships/hyperlink" Target="http://www.bom.gov.au/jsp/ncc/cdio/weatherData/av?p_display_type=dailyDataFile&amp;p_nccObsCode=123&amp;p_stn_num=9518&amp;p_c=-18328795&amp;p_startYear=1913" TargetMode="External"/><Relationship Id="rId1454" Type="http://schemas.openxmlformats.org/officeDocument/2006/relationships/hyperlink" Target="http://www.bom.gov.au/jsp/ncc/cdio/weatherData/av?p_display_type=dailyDataFile&amp;p_nccObsCode=123&amp;p_stn_num=92045&amp;p_c=-1694512271&amp;p_startYear=1913" TargetMode="External"/><Relationship Id="rId1455" Type="http://schemas.openxmlformats.org/officeDocument/2006/relationships/hyperlink" Target="http://www.bom.gov.au/jsp/ncc/cdio/weatherData/av?p_display_type=dailyDataFile&amp;p_nccObsCode=123&amp;p_stn_num=91057&amp;p_c=-1658331988&amp;p_startYear=1913" TargetMode="External"/><Relationship Id="rId1456" Type="http://schemas.openxmlformats.org/officeDocument/2006/relationships/hyperlink" Target="http://www.bom.gov.au/jsp/ncc/cdio/weatherData/av?p_display_type=dailyDataFile&amp;p_nccObsCode=123&amp;p_stn_num=069018&amp;p_c=-952847103&amp;p_startYear=1914" TargetMode="External"/><Relationship Id="rId1457" Type="http://schemas.openxmlformats.org/officeDocument/2006/relationships/hyperlink" Target="http://www.bom.gov.au/jsp/ncc/cdio/weatherData/av?p_display_type=dailyDataFile&amp;p_nccObsCode=123&amp;p_stn_num=90015&amp;p_c=-1620534591&amp;p_startYear=1914" TargetMode="External"/><Relationship Id="rId1458" Type="http://schemas.openxmlformats.org/officeDocument/2006/relationships/hyperlink" Target="http://www.bom.gov.au/jsp/ncc/cdio/weatherData/av?p_display_type=dailyDataFile&amp;p_nccObsCode=123&amp;p_stn_num=084016&amp;p_c=-1411732557&amp;p_startYear=1914" TargetMode="External"/><Relationship Id="rId1459" Type="http://schemas.openxmlformats.org/officeDocument/2006/relationships/hyperlink" Target="http://www.bom.gov.au/jsp/ncc/cdio/weatherData/av?p_display_type=dailyDataFile&amp;p_nccObsCode=123&amp;p_stn_num=85096&amp;p_c=-1448261280&amp;p_startYear=1914" TargetMode="External"/><Relationship Id="rId1460" Type="http://schemas.openxmlformats.org/officeDocument/2006/relationships/hyperlink" Target="http://www.bom.gov.au/jsp/ncc/cdio/weatherData/av?p_display_type=dailyDataFile&amp;p_nccObsCode=123&amp;p_stn_num=40043&amp;p_c=-320912659&amp;p_startYear=1914" TargetMode="External"/><Relationship Id="rId1461" Type="http://schemas.openxmlformats.org/officeDocument/2006/relationships/hyperlink" Target="http://www.bom.gov.au/jsp/ncc/cdio/weatherData/av?p_display_type=dailyDataFile&amp;p_nccObsCode=123&amp;p_stn_num=9518&amp;p_c=-18328795&amp;p_startYear=1914" TargetMode="External"/><Relationship Id="rId1462" Type="http://schemas.openxmlformats.org/officeDocument/2006/relationships/hyperlink" Target="http://www.bom.gov.au/jsp/ncc/cdio/weatherData/av?p_display_type=dailyDataFile&amp;p_nccObsCode=123&amp;p_stn_num=92045&amp;p_c=-1694512271&amp;p_startYear=1914" TargetMode="External"/><Relationship Id="rId1463" Type="http://schemas.openxmlformats.org/officeDocument/2006/relationships/hyperlink" Target="http://www.bom.gov.au/jsp/ncc/cdio/weatherData/av?p_display_type=dailyDataFile&amp;p_nccObsCode=123&amp;p_stn_num=91057&amp;p_c=-1658331988&amp;p_startYear=1914" TargetMode="External"/><Relationship Id="rId1464" Type="http://schemas.openxmlformats.org/officeDocument/2006/relationships/hyperlink" Target="http://www.bom.gov.au/jsp/ncc/cdio/weatherData/av?p_display_type=dailyDataFile&amp;p_nccObsCode=123&amp;p_stn_num=069018&amp;p_c=-952847103&amp;p_startYear=1915" TargetMode="External"/><Relationship Id="rId1465" Type="http://schemas.openxmlformats.org/officeDocument/2006/relationships/hyperlink" Target="http://www.bom.gov.au/jsp/ncc/cdio/weatherData/av?p_display_type=dailyDataFile&amp;p_nccObsCode=123&amp;p_stn_num=90015&amp;p_c=-1620534591&amp;p_startYear=1915" TargetMode="External"/><Relationship Id="rId1466" Type="http://schemas.openxmlformats.org/officeDocument/2006/relationships/hyperlink" Target="http://www.bom.gov.au/jsp/ncc/cdio/weatherData/av?p_display_type=dailyDataFile&amp;p_nccObsCode=123&amp;p_stn_num=084016&amp;p_c=-1411732557&amp;p_startYear=1915" TargetMode="External"/><Relationship Id="rId1467" Type="http://schemas.openxmlformats.org/officeDocument/2006/relationships/hyperlink" Target="http://www.bom.gov.au/jsp/ncc/cdio/weatherData/av?p_display_type=dailyDataFile&amp;p_nccObsCode=123&amp;p_stn_num=85096&amp;p_c=-1448261280&amp;p_startYear=1915" TargetMode="External"/><Relationship Id="rId1468" Type="http://schemas.openxmlformats.org/officeDocument/2006/relationships/hyperlink" Target="http://www.bom.gov.au/jsp/ncc/cdio/weatherData/av?p_display_type=dailyDataFile&amp;p_nccObsCode=123&amp;p_stn_num=40043&amp;p_c=-320912659&amp;p_startYear=1915" TargetMode="External"/><Relationship Id="rId1469" Type="http://schemas.openxmlformats.org/officeDocument/2006/relationships/hyperlink" Target="http://www.bom.gov.au/jsp/ncc/cdio/weatherData/av?p_display_type=dailyDataFile&amp;p_nccObsCode=123&amp;p_stn_num=9518&amp;p_c=-18328795&amp;p_startYear=1915" TargetMode="External"/><Relationship Id="rId1470" Type="http://schemas.openxmlformats.org/officeDocument/2006/relationships/hyperlink" Target="http://www.bom.gov.au/jsp/ncc/cdio/weatherData/av?p_display_type=dailyDataFile&amp;p_nccObsCode=123&amp;p_stn_num=92045&amp;p_c=-1694512271&amp;p_startYear=1915" TargetMode="External"/><Relationship Id="rId1471" Type="http://schemas.openxmlformats.org/officeDocument/2006/relationships/hyperlink" Target="http://www.bom.gov.au/jsp/ncc/cdio/weatherData/av?p_display_type=dailyDataFile&amp;p_nccObsCode=123&amp;p_stn_num=91057&amp;p_c=-1658331988&amp;p_startYear=1915" TargetMode="External"/><Relationship Id="rId1472" Type="http://schemas.openxmlformats.org/officeDocument/2006/relationships/hyperlink" Target="http://www.bom.gov.au/jsp/ncc/cdio/weatherData/av?p_display_type=dailyDataFile&amp;p_nccObsCode=123&amp;p_stn_num=069018&amp;p_c=-952847103&amp;p_startYear=1916" TargetMode="External"/><Relationship Id="rId1473" Type="http://schemas.openxmlformats.org/officeDocument/2006/relationships/hyperlink" Target="http://www.bom.gov.au/jsp/ncc/cdio/weatherData/av?p_display_type=dailyDataFile&amp;p_nccObsCode=123&amp;p_stn_num=90015&amp;p_c=-1620534591&amp;p_startYear=1916" TargetMode="External"/><Relationship Id="rId1474" Type="http://schemas.openxmlformats.org/officeDocument/2006/relationships/hyperlink" Target="http://www.bom.gov.au/jsp/ncc/cdio/weatherData/av?p_display_type=dailyDataFile&amp;p_nccObsCode=123&amp;p_stn_num=084016&amp;p_c=-1411732557&amp;p_startYear=1916" TargetMode="External"/><Relationship Id="rId1475" Type="http://schemas.openxmlformats.org/officeDocument/2006/relationships/hyperlink" Target="http://www.bom.gov.au/jsp/ncc/cdio/weatherData/av?p_display_type=dailyDataFile&amp;p_nccObsCode=123&amp;p_stn_num=85096&amp;p_c=-1448261280&amp;p_startYear=1916" TargetMode="External"/><Relationship Id="rId1476" Type="http://schemas.openxmlformats.org/officeDocument/2006/relationships/hyperlink" Target="http://www.bom.gov.au/jsp/ncc/cdio/weatherData/av?p_display_type=dailyDataFile&amp;p_nccObsCode=123&amp;p_stn_num=40043&amp;p_c=-320912659&amp;p_startYear=1916" TargetMode="External"/><Relationship Id="rId1477" Type="http://schemas.openxmlformats.org/officeDocument/2006/relationships/hyperlink" Target="http://www.bom.gov.au/jsp/ncc/cdio/weatherData/av?p_display_type=dailyDataFile&amp;p_nccObsCode=123&amp;p_stn_num=9518&amp;p_c=-18328795&amp;p_startYear=1916" TargetMode="External"/><Relationship Id="rId1478" Type="http://schemas.openxmlformats.org/officeDocument/2006/relationships/hyperlink" Target="http://www.bom.gov.au/jsp/ncc/cdio/weatherData/av?p_display_type=dailyDataFile&amp;p_nccObsCode=123&amp;p_stn_num=92045&amp;p_c=-1694512271&amp;p_startYear=1916" TargetMode="External"/><Relationship Id="rId1479" Type="http://schemas.openxmlformats.org/officeDocument/2006/relationships/hyperlink" Target="http://www.bom.gov.au/jsp/ncc/cdio/weatherData/av?p_display_type=dailyDataFile&amp;p_nccObsCode=123&amp;p_stn_num=91057&amp;p_c=-1658331988&amp;p_startYear=1916" TargetMode="External"/><Relationship Id="rId1480" Type="http://schemas.openxmlformats.org/officeDocument/2006/relationships/hyperlink" Target="http://www.bom.gov.au/jsp/ncc/cdio/weatherData/av?p_display_type=dailyDataFile&amp;p_nccObsCode=123&amp;p_stn_num=069018&amp;p_c=-952847103&amp;p_startYear=1917" TargetMode="External"/><Relationship Id="rId1481" Type="http://schemas.openxmlformats.org/officeDocument/2006/relationships/hyperlink" Target="http://www.bom.gov.au/jsp/ncc/cdio/weatherData/av?p_display_type=dailyDataFile&amp;p_nccObsCode=123&amp;p_stn_num=90015&amp;p_c=-1620534591&amp;p_startYear=1917" TargetMode="External"/><Relationship Id="rId1482" Type="http://schemas.openxmlformats.org/officeDocument/2006/relationships/hyperlink" Target="http://www.bom.gov.au/jsp/ncc/cdio/weatherData/av?p_display_type=dailyDataFile&amp;p_nccObsCode=123&amp;p_stn_num=084016&amp;p_c=-1411732557&amp;p_startYear=1917" TargetMode="External"/><Relationship Id="rId1483" Type="http://schemas.openxmlformats.org/officeDocument/2006/relationships/hyperlink" Target="http://www.bom.gov.au/jsp/ncc/cdio/weatherData/av?p_display_type=dailyDataFile&amp;p_nccObsCode=123&amp;p_stn_num=85096&amp;p_c=-1448261280&amp;p_startYear=1917" TargetMode="External"/><Relationship Id="rId1484" Type="http://schemas.openxmlformats.org/officeDocument/2006/relationships/hyperlink" Target="http://www.bom.gov.au/jsp/ncc/cdio/weatherData/av?p_display_type=dailyDataFile&amp;p_nccObsCode=123&amp;p_stn_num=40043&amp;p_c=-320912659&amp;p_startYear=1917" TargetMode="External"/><Relationship Id="rId1485" Type="http://schemas.openxmlformats.org/officeDocument/2006/relationships/hyperlink" Target="http://www.bom.gov.au/jsp/ncc/cdio/weatherData/av?p_display_type=dailyDataFile&amp;p_nccObsCode=123&amp;p_stn_num=9518&amp;p_c=-18328795&amp;p_startYear=1917" TargetMode="External"/><Relationship Id="rId1486" Type="http://schemas.openxmlformats.org/officeDocument/2006/relationships/hyperlink" Target="http://www.bom.gov.au/jsp/ncc/cdio/weatherData/av?p_display_type=dailyDataFile&amp;p_nccObsCode=123&amp;p_stn_num=92045&amp;p_c=-1694512271&amp;p_startYear=1917" TargetMode="External"/><Relationship Id="rId1487" Type="http://schemas.openxmlformats.org/officeDocument/2006/relationships/hyperlink" Target="http://www.bom.gov.au/jsp/ncc/cdio/weatherData/av?p_display_type=dailyDataFile&amp;p_nccObsCode=123&amp;p_stn_num=91057&amp;p_c=-1658331988&amp;p_startYear=1917" TargetMode="External"/><Relationship Id="rId1488" Type="http://schemas.openxmlformats.org/officeDocument/2006/relationships/hyperlink" Target="http://www.bom.gov.au/jsp/ncc/cdio/weatherData/av?p_display_type=dailyDataFile&amp;p_nccObsCode=123&amp;p_stn_num=069018&amp;p_c=-952847103&amp;p_startYear=1918" TargetMode="External"/><Relationship Id="rId1489" Type="http://schemas.openxmlformats.org/officeDocument/2006/relationships/hyperlink" Target="http://www.bom.gov.au/jsp/ncc/cdio/weatherData/av?p_display_type=dailyDataFile&amp;p_nccObsCode=123&amp;p_stn_num=90015&amp;p_c=-1620534591&amp;p_startYear=1918" TargetMode="External"/><Relationship Id="rId1490" Type="http://schemas.openxmlformats.org/officeDocument/2006/relationships/hyperlink" Target="http://www.bom.gov.au/jsp/ncc/cdio/weatherData/av?p_display_type=dailyDataFile&amp;p_nccObsCode=123&amp;p_stn_num=084016&amp;p_c=-1411732557&amp;p_startYear=1918" TargetMode="External"/><Relationship Id="rId1491" Type="http://schemas.openxmlformats.org/officeDocument/2006/relationships/hyperlink" Target="http://www.bom.gov.au/jsp/ncc/cdio/weatherData/av?p_display_type=dailyDataFile&amp;p_nccObsCode=123&amp;p_stn_num=85096&amp;p_c=-1448261280&amp;p_startYear=1918" TargetMode="External"/><Relationship Id="rId1492" Type="http://schemas.openxmlformats.org/officeDocument/2006/relationships/hyperlink" Target="http://www.bom.gov.au/jsp/ncc/cdio/weatherData/av?p_display_type=dailyDataFile&amp;p_nccObsCode=123&amp;p_stn_num=40043&amp;p_c=-320912659&amp;p_startYear=1918" TargetMode="External"/><Relationship Id="rId1493" Type="http://schemas.openxmlformats.org/officeDocument/2006/relationships/hyperlink" Target="http://www.bom.gov.au/jsp/ncc/cdio/weatherData/av?p_display_type=dailyDataFile&amp;p_nccObsCode=123&amp;p_stn_num=9518&amp;p_c=-18328795&amp;p_startYear=1918" TargetMode="External"/><Relationship Id="rId1494" Type="http://schemas.openxmlformats.org/officeDocument/2006/relationships/hyperlink" Target="http://www.bom.gov.au/jsp/ncc/cdio/weatherData/av?p_display_type=dailyDataFile&amp;p_nccObsCode=123&amp;p_stn_num=92045&amp;p_c=-1694512271&amp;p_startYear=1918" TargetMode="External"/><Relationship Id="rId1495" Type="http://schemas.openxmlformats.org/officeDocument/2006/relationships/hyperlink" Target="http://www.bom.gov.au/jsp/ncc/cdio/weatherData/av?p_display_type=dailyDataFile&amp;p_nccObsCode=123&amp;p_stn_num=91057&amp;p_c=-1658331988&amp;p_startYear=1918" TargetMode="External"/><Relationship Id="rId1496" Type="http://schemas.openxmlformats.org/officeDocument/2006/relationships/hyperlink" Target="http://www.bom.gov.au/jsp/ncc/cdio/weatherData/av?p_display_type=dailyDataFile&amp;p_nccObsCode=123&amp;p_stn_num=069018&amp;p_c=-952847103&amp;p_startYear=1919" TargetMode="External"/><Relationship Id="rId1497" Type="http://schemas.openxmlformats.org/officeDocument/2006/relationships/hyperlink" Target="http://www.bom.gov.au/jsp/ncc/cdio/weatherData/av?p_display_type=dailyDataFile&amp;p_nccObsCode=123&amp;p_stn_num=90015&amp;p_c=-1620534591&amp;p_startYear=1919" TargetMode="External"/><Relationship Id="rId1498" Type="http://schemas.openxmlformats.org/officeDocument/2006/relationships/hyperlink" Target="http://www.bom.gov.au/jsp/ncc/cdio/weatherData/av?p_display_type=dailyDataFile&amp;p_nccObsCode=123&amp;p_stn_num=084016&amp;p_c=-1411732557&amp;p_startYear=1919" TargetMode="External"/><Relationship Id="rId1499" Type="http://schemas.openxmlformats.org/officeDocument/2006/relationships/hyperlink" Target="http://www.bom.gov.au/jsp/ncc/cdio/weatherData/av?p_display_type=dailyDataFile&amp;p_nccObsCode=123&amp;p_stn_num=85096&amp;p_c=-1448261280&amp;p_startYear=1919" TargetMode="External"/><Relationship Id="rId1500" Type="http://schemas.openxmlformats.org/officeDocument/2006/relationships/hyperlink" Target="http://www.bom.gov.au/jsp/ncc/cdio/weatherData/av?p_display_type=dailyDataFile&amp;p_nccObsCode=123&amp;p_stn_num=40043&amp;p_c=-320912659&amp;p_startYear=1919" TargetMode="External"/><Relationship Id="rId1501" Type="http://schemas.openxmlformats.org/officeDocument/2006/relationships/hyperlink" Target="http://www.bom.gov.au/jsp/ncc/cdio/weatherData/av?p_display_type=dailyDataFile&amp;p_nccObsCode=123&amp;p_stn_num=9518&amp;p_c=-18328795&amp;p_startYear=1919" TargetMode="External"/><Relationship Id="rId1502" Type="http://schemas.openxmlformats.org/officeDocument/2006/relationships/hyperlink" Target="http://www.bom.gov.au/jsp/ncc/cdio/weatherData/av?p_display_type=dailyDataFile&amp;p_nccObsCode=123&amp;p_stn_num=92045&amp;p_c=-1694512271&amp;p_startYear=1919" TargetMode="External"/><Relationship Id="rId1503" Type="http://schemas.openxmlformats.org/officeDocument/2006/relationships/hyperlink" Target="http://www.bom.gov.au/jsp/ncc/cdio/weatherData/av?p_display_type=dailyDataFile&amp;p_nccObsCode=123&amp;p_stn_num=91057&amp;p_c=-1658331988&amp;p_startYear=1919" TargetMode="External"/><Relationship Id="rId1504" Type="http://schemas.openxmlformats.org/officeDocument/2006/relationships/hyperlink" Target="http://www.bom.gov.au/jsp/ncc/cdio/weatherData/av?p_display_type=dailyDataFile&amp;p_nccObsCode=123&amp;p_stn_num=069018&amp;p_c=-952847103&amp;p_startYear=1920" TargetMode="External"/><Relationship Id="rId1505" Type="http://schemas.openxmlformats.org/officeDocument/2006/relationships/hyperlink" Target="http://www.bom.gov.au/jsp/ncc/cdio/weatherData/av?p_display_type=dailyDataFile&amp;p_nccObsCode=123&amp;p_stn_num=90015&amp;p_c=-1620534591&amp;p_startYear=1920" TargetMode="External"/><Relationship Id="rId1506" Type="http://schemas.openxmlformats.org/officeDocument/2006/relationships/hyperlink" Target="http://www.bom.gov.au/jsp/ncc/cdio/weatherData/av?p_display_type=dailyDataFile&amp;p_nccObsCode=123&amp;p_stn_num=084016&amp;p_c=-1411732557&amp;p_startYear=1920" TargetMode="External"/><Relationship Id="rId1507" Type="http://schemas.openxmlformats.org/officeDocument/2006/relationships/hyperlink" Target="http://www.bom.gov.au/jsp/ncc/cdio/weatherData/av?p_display_type=dailyDataFile&amp;p_nccObsCode=123&amp;p_stn_num=85096&amp;p_c=-1448261280&amp;p_startYear=1920" TargetMode="External"/><Relationship Id="rId1508" Type="http://schemas.openxmlformats.org/officeDocument/2006/relationships/hyperlink" Target="http://www.bom.gov.au/jsp/ncc/cdio/weatherData/av?p_display_type=dailyDataFile&amp;p_nccObsCode=123&amp;p_stn_num=40043&amp;p_c=-320912659&amp;p_startYear=1920" TargetMode="External"/><Relationship Id="rId1509" Type="http://schemas.openxmlformats.org/officeDocument/2006/relationships/hyperlink" Target="http://www.bom.gov.au/jsp/ncc/cdio/weatherData/av?p_display_type=dailyDataFile&amp;p_nccObsCode=123&amp;p_stn_num=9518&amp;p_c=-18328795&amp;p_startYear=1920" TargetMode="External"/><Relationship Id="rId1510" Type="http://schemas.openxmlformats.org/officeDocument/2006/relationships/hyperlink" Target="http://www.bom.gov.au/jsp/ncc/cdio/weatherData/av?p_display_type=dailyDataFile&amp;p_nccObsCode=123&amp;p_stn_num=92045&amp;p_c=-1694512271&amp;p_startYear=1920" TargetMode="External"/><Relationship Id="rId1511" Type="http://schemas.openxmlformats.org/officeDocument/2006/relationships/hyperlink" Target="http://www.bom.gov.au/jsp/ncc/cdio/weatherData/av?p_display_type=dailyDataFile&amp;p_nccObsCode=123&amp;p_stn_num=91057&amp;p_c=-1658331988&amp;p_startYear=1920" TargetMode="External"/><Relationship Id="rId1512" Type="http://schemas.openxmlformats.org/officeDocument/2006/relationships/hyperlink" Target="http://www.bom.gov.au/jsp/ncc/cdio/weatherData/av?p_display_type=dailyDataFile&amp;p_nccObsCode=123&amp;p_stn_num=069018&amp;p_c=-952847103&amp;p_startYear=1921" TargetMode="External"/><Relationship Id="rId1513" Type="http://schemas.openxmlformats.org/officeDocument/2006/relationships/hyperlink" Target="http://www.bom.gov.au/jsp/ncc/cdio/weatherData/av?p_display_type=dailyDataFile&amp;p_nccObsCode=123&amp;p_stn_num=90015&amp;p_c=-1620534591&amp;p_startYear=1921" TargetMode="External"/><Relationship Id="rId1514" Type="http://schemas.openxmlformats.org/officeDocument/2006/relationships/hyperlink" Target="http://www.bom.gov.au/jsp/ncc/cdio/weatherData/av?p_display_type=dailyDataFile&amp;p_nccObsCode=123&amp;p_stn_num=084016&amp;p_c=-1411732557&amp;p_startYear=1921" TargetMode="External"/><Relationship Id="rId1515" Type="http://schemas.openxmlformats.org/officeDocument/2006/relationships/hyperlink" Target="http://www.bom.gov.au/jsp/ncc/cdio/weatherData/av?p_display_type=dailyDataFile&amp;p_nccObsCode=123&amp;p_stn_num=85096&amp;p_c=-1448261280&amp;p_startYear=1921" TargetMode="External"/><Relationship Id="rId1516" Type="http://schemas.openxmlformats.org/officeDocument/2006/relationships/hyperlink" Target="http://www.bom.gov.au/jsp/ncc/cdio/weatherData/av?p_display_type=dailyDataFile&amp;p_nccObsCode=123&amp;p_stn_num=40043&amp;p_c=-320912659&amp;p_startYear=1921" TargetMode="External"/><Relationship Id="rId1517" Type="http://schemas.openxmlformats.org/officeDocument/2006/relationships/hyperlink" Target="http://www.bom.gov.au/jsp/ncc/cdio/weatherData/av?p_display_type=dailyDataFile&amp;p_nccObsCode=123&amp;p_stn_num=200283&amp;p_c=-8022649640&amp;p_startYear=1921" TargetMode="External"/><Relationship Id="rId1518" Type="http://schemas.openxmlformats.org/officeDocument/2006/relationships/hyperlink" Target="http://www.bom.gov.au/jsp/ncc/cdio/weatherData/av?p_display_type=dailyDataFile&amp;p_nccObsCode=123&amp;p_stn_num=9518&amp;p_c=-18328795&amp;p_startYear=1921" TargetMode="External"/><Relationship Id="rId1519" Type="http://schemas.openxmlformats.org/officeDocument/2006/relationships/hyperlink" Target="http://www.bom.gov.au/jsp/ncc/cdio/weatherData/av?p_display_type=dailyDataFile&amp;p_nccObsCode=123&amp;p_stn_num=92045&amp;p_c=-1694512271&amp;p_startYear=1921" TargetMode="External"/><Relationship Id="rId1520" Type="http://schemas.openxmlformats.org/officeDocument/2006/relationships/hyperlink" Target="http://www.bom.gov.au/jsp/ncc/cdio/weatherData/av?p_display_type=dailyDataFile&amp;p_nccObsCode=123&amp;p_stn_num=91057&amp;p_c=-1658331988&amp;p_startYear=1921" TargetMode="External"/><Relationship Id="rId1521" Type="http://schemas.openxmlformats.org/officeDocument/2006/relationships/hyperlink" Target="http://www.bom.gov.au/jsp/ncc/cdio/weatherData/av?p_display_type=dailyDataFile&amp;p_nccObsCode=123&amp;p_stn_num=069018&amp;p_c=-952847103&amp;p_startYear=1922" TargetMode="External"/><Relationship Id="rId1522" Type="http://schemas.openxmlformats.org/officeDocument/2006/relationships/hyperlink" Target="http://www.bom.gov.au/jsp/ncc/cdio/weatherData/av?p_display_type=dailyDataFile&amp;p_nccObsCode=123&amp;p_stn_num=90015&amp;p_c=-1620534591&amp;p_startYear=1922" TargetMode="External"/><Relationship Id="rId1523" Type="http://schemas.openxmlformats.org/officeDocument/2006/relationships/hyperlink" Target="http://www.bom.gov.au/jsp/ncc/cdio/weatherData/av?p_display_type=dailyDataFile&amp;p_nccObsCode=123&amp;p_stn_num=084016&amp;p_c=-1411732557&amp;p_startYear=1922" TargetMode="External"/><Relationship Id="rId1524" Type="http://schemas.openxmlformats.org/officeDocument/2006/relationships/hyperlink" Target="http://www.bom.gov.au/jsp/ncc/cdio/weatherData/av?p_display_type=dailyDataFile&amp;p_nccObsCode=123&amp;p_stn_num=85096&amp;p_c=-1448261280&amp;p_startYear=1922" TargetMode="External"/><Relationship Id="rId1525" Type="http://schemas.openxmlformats.org/officeDocument/2006/relationships/hyperlink" Target="http://www.bom.gov.au/jsp/ncc/cdio/weatherData/av?p_display_type=dailyDataFile&amp;p_nccObsCode=123&amp;p_stn_num=40043&amp;p_c=-320912659&amp;p_startYear=1922" TargetMode="External"/><Relationship Id="rId1526" Type="http://schemas.openxmlformats.org/officeDocument/2006/relationships/hyperlink" Target="http://www.bom.gov.au/jsp/ncc/cdio/weatherData/av?p_display_type=dailyDataFile&amp;p_nccObsCode=123&amp;p_stn_num=200283&amp;p_c=-8022649640&amp;p_startYear=1922" TargetMode="External"/><Relationship Id="rId1527" Type="http://schemas.openxmlformats.org/officeDocument/2006/relationships/hyperlink" Target="http://www.bom.gov.au/jsp/ncc/cdio/weatherData/av?p_display_type=dailyDataFile&amp;p_nccObsCode=123&amp;p_stn_num=9518&amp;p_c=-18328795&amp;p_startYear=1922" TargetMode="External"/><Relationship Id="rId1528" Type="http://schemas.openxmlformats.org/officeDocument/2006/relationships/hyperlink" Target="http://www.bom.gov.au/jsp/ncc/cdio/weatherData/av?p_display_type=dailyDataFile&amp;p_nccObsCode=123&amp;p_stn_num=92045&amp;p_c=-1694512271&amp;p_startYear=1922" TargetMode="External"/><Relationship Id="rId1529" Type="http://schemas.openxmlformats.org/officeDocument/2006/relationships/hyperlink" Target="http://www.bom.gov.au/jsp/ncc/cdio/weatherData/av?p_display_type=dailyDataFile&amp;p_nccObsCode=123&amp;p_stn_num=91057&amp;p_c=-1658331988&amp;p_startYear=1922" TargetMode="External"/><Relationship Id="rId1530" Type="http://schemas.openxmlformats.org/officeDocument/2006/relationships/hyperlink" Target="http://www.bom.gov.au/jsp/ncc/cdio/weatherData/av?p_display_type=dailyDataFile&amp;p_nccObsCode=123&amp;p_stn_num=069018&amp;p_c=-952847103&amp;p_startYear=1923" TargetMode="External"/><Relationship Id="rId1531" Type="http://schemas.openxmlformats.org/officeDocument/2006/relationships/hyperlink" Target="http://www.bom.gov.au/jsp/ncc/cdio/weatherData/av?p_display_type=dailyDataFile&amp;p_nccObsCode=123&amp;p_stn_num=90015&amp;p_c=-1620534591&amp;p_startYear=1923" TargetMode="External"/><Relationship Id="rId1532" Type="http://schemas.openxmlformats.org/officeDocument/2006/relationships/hyperlink" Target="http://www.bom.gov.au/jsp/ncc/cdio/weatherData/av?p_display_type=dailyDataFile&amp;p_nccObsCode=123&amp;p_stn_num=084016&amp;p_c=-1411732557&amp;p_startYear=1923" TargetMode="External"/><Relationship Id="rId1533" Type="http://schemas.openxmlformats.org/officeDocument/2006/relationships/hyperlink" Target="http://www.bom.gov.au/jsp/ncc/cdio/weatherData/av?p_display_type=dailyDataFile&amp;p_nccObsCode=123&amp;p_stn_num=85096&amp;p_c=-1448261280&amp;p_startYear=1923" TargetMode="External"/><Relationship Id="rId1534" Type="http://schemas.openxmlformats.org/officeDocument/2006/relationships/hyperlink" Target="http://www.bom.gov.au/jsp/ncc/cdio/weatherData/av?p_display_type=dailyDataFile&amp;p_nccObsCode=123&amp;p_stn_num=40043&amp;p_c=-320912659&amp;p_startYear=1923" TargetMode="External"/><Relationship Id="rId1535" Type="http://schemas.openxmlformats.org/officeDocument/2006/relationships/hyperlink" Target="http://www.bom.gov.au/jsp/ncc/cdio/weatherData/av?p_display_type=dailyDataFile&amp;p_nccObsCode=123&amp;p_stn_num=200283&amp;p_c=-8022649640&amp;p_startYear=1923" TargetMode="External"/><Relationship Id="rId1536" Type="http://schemas.openxmlformats.org/officeDocument/2006/relationships/hyperlink" Target="http://www.bom.gov.au/jsp/ncc/cdio/weatherData/av?p_display_type=dailyDataFile&amp;p_nccObsCode=123&amp;p_stn_num=9518&amp;p_c=-18328795&amp;p_startYear=1923" TargetMode="External"/><Relationship Id="rId1537" Type="http://schemas.openxmlformats.org/officeDocument/2006/relationships/hyperlink" Target="http://www.bom.gov.au/jsp/ncc/cdio/weatherData/av?p_display_type=dailyDataFile&amp;p_nccObsCode=123&amp;p_stn_num=92045&amp;p_c=-1694512271&amp;p_startYear=1923" TargetMode="External"/><Relationship Id="rId1538" Type="http://schemas.openxmlformats.org/officeDocument/2006/relationships/hyperlink" Target="http://www.bom.gov.au/jsp/ncc/cdio/weatherData/av?p_display_type=dailyDataFile&amp;p_nccObsCode=123&amp;p_stn_num=91057&amp;p_c=-1658331988&amp;p_startYear=1923" TargetMode="External"/><Relationship Id="rId1539" Type="http://schemas.openxmlformats.org/officeDocument/2006/relationships/hyperlink" Target="http://www.bom.gov.au/jsp/ncc/cdio/weatherData/av?p_display_type=dailyDataFile&amp;p_nccObsCode=123&amp;p_stn_num=069018&amp;p_c=-952847103&amp;p_startYear=1924" TargetMode="External"/><Relationship Id="rId1540" Type="http://schemas.openxmlformats.org/officeDocument/2006/relationships/hyperlink" Target="http://www.bom.gov.au/jsp/ncc/cdio/weatherData/av?p_display_type=dailyDataFile&amp;p_nccObsCode=123&amp;p_stn_num=90015&amp;p_c=-1620534591&amp;p_startYear=1924" TargetMode="External"/><Relationship Id="rId1541" Type="http://schemas.openxmlformats.org/officeDocument/2006/relationships/hyperlink" Target="http://www.bom.gov.au/jsp/ncc/cdio/weatherData/av?p_display_type=dailyDataFile&amp;p_nccObsCode=123&amp;p_stn_num=084016&amp;p_c=-1411732557&amp;p_startYear=1924" TargetMode="External"/><Relationship Id="rId1542" Type="http://schemas.openxmlformats.org/officeDocument/2006/relationships/hyperlink" Target="http://www.bom.gov.au/jsp/ncc/cdio/weatherData/av?p_display_type=dailyDataFile&amp;p_nccObsCode=123&amp;p_stn_num=85096&amp;p_c=-1448261280&amp;p_startYear=1924" TargetMode="External"/><Relationship Id="rId1543" Type="http://schemas.openxmlformats.org/officeDocument/2006/relationships/hyperlink" Target="http://www.bom.gov.au/jsp/ncc/cdio/weatherData/av?p_display_type=dailyDataFile&amp;p_nccObsCode=123&amp;p_stn_num=40043&amp;p_c=-320912659&amp;p_startYear=1924" TargetMode="External"/><Relationship Id="rId1544" Type="http://schemas.openxmlformats.org/officeDocument/2006/relationships/hyperlink" Target="http://www.bom.gov.au/jsp/ncc/cdio/weatherData/av?p_display_type=dailyDataFile&amp;p_nccObsCode=123&amp;p_stn_num=200283&amp;p_c=-8022649640&amp;p_startYear=1924" TargetMode="External"/><Relationship Id="rId1545" Type="http://schemas.openxmlformats.org/officeDocument/2006/relationships/hyperlink" Target="http://www.bom.gov.au/jsp/ncc/cdio/weatherData/av?p_display_type=dailyDataFile&amp;p_nccObsCode=123&amp;p_stn_num=9518&amp;p_c=-18328795&amp;p_startYear=1924" TargetMode="External"/><Relationship Id="rId1546" Type="http://schemas.openxmlformats.org/officeDocument/2006/relationships/hyperlink" Target="http://www.bom.gov.au/jsp/ncc/cdio/weatherData/av?p_display_type=dailyDataFile&amp;p_nccObsCode=123&amp;p_stn_num=92045&amp;p_c=-1694512271&amp;p_startYear=1924" TargetMode="External"/><Relationship Id="rId1547" Type="http://schemas.openxmlformats.org/officeDocument/2006/relationships/hyperlink" Target="http://www.bom.gov.au/jsp/ncc/cdio/weatherData/av?p_display_type=dailyDataFile&amp;p_nccObsCode=123&amp;p_stn_num=91057&amp;p_c=-1658331988&amp;p_startYear=1924" TargetMode="External"/><Relationship Id="rId1548" Type="http://schemas.openxmlformats.org/officeDocument/2006/relationships/hyperlink" Target="http://www.bom.gov.au/jsp/ncc/cdio/weatherData/av?p_display_type=dailyDataFile&amp;p_nccObsCode=123&amp;p_stn_num=069018&amp;p_c=-952847103&amp;p_startYear=1925" TargetMode="External"/><Relationship Id="rId1549" Type="http://schemas.openxmlformats.org/officeDocument/2006/relationships/hyperlink" Target="http://www.bom.gov.au/jsp/ncc/cdio/weatherData/av?p_display_type=dailyDataFile&amp;p_nccObsCode=123&amp;p_stn_num=90015&amp;p_c=-1620534591&amp;p_startYear=1925" TargetMode="External"/><Relationship Id="rId1550" Type="http://schemas.openxmlformats.org/officeDocument/2006/relationships/hyperlink" Target="http://www.bom.gov.au/jsp/ncc/cdio/weatherData/av?p_display_type=dailyDataFile&amp;p_nccObsCode=123&amp;p_stn_num=084016&amp;p_c=-1411732557&amp;p_startYear=1925" TargetMode="External"/><Relationship Id="rId1551" Type="http://schemas.openxmlformats.org/officeDocument/2006/relationships/hyperlink" Target="http://www.bom.gov.au/jsp/ncc/cdio/weatherData/av?p_display_type=dailyDataFile&amp;p_nccObsCode=123&amp;p_stn_num=85096&amp;p_c=-1448261280&amp;p_startYear=1925" TargetMode="External"/><Relationship Id="rId1552" Type="http://schemas.openxmlformats.org/officeDocument/2006/relationships/hyperlink" Target="http://www.bom.gov.au/jsp/ncc/cdio/weatherData/av?p_display_type=dailyDataFile&amp;p_nccObsCode=123&amp;p_stn_num=40043&amp;p_c=-320912659&amp;p_startYear=1925" TargetMode="External"/><Relationship Id="rId1553" Type="http://schemas.openxmlformats.org/officeDocument/2006/relationships/hyperlink" Target="http://www.bom.gov.au/jsp/ncc/cdio/weatherData/av?p_display_type=dailyDataFile&amp;p_nccObsCode=123&amp;p_stn_num=200283&amp;p_c=-8022649640&amp;p_startYear=1925" TargetMode="External"/><Relationship Id="rId1554" Type="http://schemas.openxmlformats.org/officeDocument/2006/relationships/hyperlink" Target="http://www.bom.gov.au/jsp/ncc/cdio/weatherData/av?p_display_type=dailyDataFile&amp;p_nccObsCode=123&amp;p_stn_num=9518&amp;p_c=-18328795&amp;p_startYear=1925" TargetMode="External"/><Relationship Id="rId1555" Type="http://schemas.openxmlformats.org/officeDocument/2006/relationships/hyperlink" Target="http://www.bom.gov.au/jsp/ncc/cdio/weatherData/av?p_display_type=dailyDataFile&amp;p_nccObsCode=123&amp;p_stn_num=92045&amp;p_c=-1694512271&amp;p_startYear=1925" TargetMode="External"/><Relationship Id="rId1556" Type="http://schemas.openxmlformats.org/officeDocument/2006/relationships/hyperlink" Target="http://www.bom.gov.au/jsp/ncc/cdio/weatherData/av?p_display_type=dailyDataFile&amp;p_nccObsCode=123&amp;p_stn_num=91057&amp;p_c=-1658331988&amp;p_startYear=1925" TargetMode="External"/><Relationship Id="rId1557" Type="http://schemas.openxmlformats.org/officeDocument/2006/relationships/hyperlink" Target="http://www.bom.gov.au/jsp/ncc/cdio/weatherData/av?p_display_type=dailyDataFile&amp;p_nccObsCode=123&amp;p_stn_num=069018&amp;p_c=-952847103&amp;p_startYear=1926" TargetMode="External"/><Relationship Id="rId1558" Type="http://schemas.openxmlformats.org/officeDocument/2006/relationships/hyperlink" Target="http://www.bom.gov.au/jsp/ncc/cdio/weatherData/av?p_display_type=dailyDataFile&amp;p_nccObsCode=123&amp;p_stn_num=90015&amp;p_c=-1620534591&amp;p_startYear=1926" TargetMode="External"/><Relationship Id="rId1559" Type="http://schemas.openxmlformats.org/officeDocument/2006/relationships/hyperlink" Target="http://www.bom.gov.au/jsp/ncc/cdio/weatherData/av?p_display_type=dailyDataFile&amp;p_nccObsCode=123&amp;p_stn_num=084016&amp;p_c=-1411732557&amp;p_startYear=1926" TargetMode="External"/><Relationship Id="rId1560" Type="http://schemas.openxmlformats.org/officeDocument/2006/relationships/hyperlink" Target="http://www.bom.gov.au/jsp/ncc/cdio/weatherData/av?p_display_type=dailyDataFile&amp;p_nccObsCode=123&amp;p_stn_num=85096&amp;p_c=-1448261280&amp;p_startYear=1926" TargetMode="External"/><Relationship Id="rId1561" Type="http://schemas.openxmlformats.org/officeDocument/2006/relationships/hyperlink" Target="http://www.bom.gov.au/jsp/ncc/cdio/weatherData/av?p_display_type=dailyDataFile&amp;p_nccObsCode=123&amp;p_stn_num=40043&amp;p_c=-320912659&amp;p_startYear=1926" TargetMode="External"/><Relationship Id="rId1562" Type="http://schemas.openxmlformats.org/officeDocument/2006/relationships/hyperlink" Target="http://www.bom.gov.au/jsp/ncc/cdio/weatherData/av?p_display_type=dailyDataFile&amp;p_nccObsCode=123&amp;p_stn_num=200283&amp;p_c=-8022649640&amp;p_startYear=1926" TargetMode="External"/><Relationship Id="rId1563" Type="http://schemas.openxmlformats.org/officeDocument/2006/relationships/hyperlink" Target="http://www.bom.gov.au/jsp/ncc/cdio/weatherData/av?p_display_type=dailyDataFile&amp;p_nccObsCode=123&amp;p_stn_num=9518&amp;p_c=-18328795&amp;p_startYear=1926" TargetMode="External"/><Relationship Id="rId1564" Type="http://schemas.openxmlformats.org/officeDocument/2006/relationships/hyperlink" Target="http://www.bom.gov.au/jsp/ncc/cdio/weatherData/av?p_display_type=dailyDataFile&amp;p_nccObsCode=123&amp;p_stn_num=92045&amp;p_c=-1694512271&amp;p_startYear=1926" TargetMode="External"/><Relationship Id="rId1565" Type="http://schemas.openxmlformats.org/officeDocument/2006/relationships/hyperlink" Target="http://www.bom.gov.au/jsp/ncc/cdio/weatherData/av?p_display_type=dailyDataFile&amp;p_nccObsCode=123&amp;p_stn_num=91057&amp;p_c=-1658331988&amp;p_startYear=1926" TargetMode="External"/><Relationship Id="rId1566" Type="http://schemas.openxmlformats.org/officeDocument/2006/relationships/hyperlink" Target="http://www.bom.gov.au/jsp/ncc/cdio/weatherData/av?p_display_type=dailyDataFile&amp;p_nccObsCode=123&amp;p_stn_num=069018&amp;p_c=-952847103&amp;p_startYear=1927" TargetMode="External"/><Relationship Id="rId1567" Type="http://schemas.openxmlformats.org/officeDocument/2006/relationships/hyperlink" Target="http://www.bom.gov.au/jsp/ncc/cdio/weatherData/av?p_display_type=dailyDataFile&amp;p_nccObsCode=123&amp;p_stn_num=90015&amp;p_c=-1620534591&amp;p_startYear=1927" TargetMode="External"/><Relationship Id="rId1568" Type="http://schemas.openxmlformats.org/officeDocument/2006/relationships/hyperlink" Target="http://www.bom.gov.au/jsp/ncc/cdio/weatherData/av?p_display_type=dailyDataFile&amp;p_nccObsCode=123&amp;p_stn_num=084016&amp;p_c=-1411732557&amp;p_startYear=1927" TargetMode="External"/><Relationship Id="rId1569" Type="http://schemas.openxmlformats.org/officeDocument/2006/relationships/hyperlink" Target="http://www.bom.gov.au/jsp/ncc/cdio/weatherData/av?p_display_type=dailyDataFile&amp;p_nccObsCode=123&amp;p_stn_num=85096&amp;p_c=-1448261280&amp;p_startYear=1927" TargetMode="External"/><Relationship Id="rId1570" Type="http://schemas.openxmlformats.org/officeDocument/2006/relationships/hyperlink" Target="http://www.bom.gov.au/jsp/ncc/cdio/weatherData/av?p_display_type=dailyDataFile&amp;p_nccObsCode=123&amp;p_stn_num=40043&amp;p_c=-320912659&amp;p_startYear=1927" TargetMode="External"/><Relationship Id="rId1571" Type="http://schemas.openxmlformats.org/officeDocument/2006/relationships/hyperlink" Target="http://www.bom.gov.au/jsp/ncc/cdio/weatherData/av?p_display_type=dailyDataFile&amp;p_nccObsCode=123&amp;p_stn_num=200283&amp;p_c=-8022649640&amp;p_startYear=1927" TargetMode="External"/><Relationship Id="rId1572" Type="http://schemas.openxmlformats.org/officeDocument/2006/relationships/hyperlink" Target="http://www.bom.gov.au/jsp/ncc/cdio/weatherData/av?p_display_type=dailyDataFile&amp;p_nccObsCode=123&amp;p_stn_num=9518&amp;p_c=-18328795&amp;p_startYear=1927" TargetMode="External"/><Relationship Id="rId1573" Type="http://schemas.openxmlformats.org/officeDocument/2006/relationships/hyperlink" Target="http://www.bom.gov.au/jsp/ncc/cdio/weatherData/av?p_display_type=dailyDataFile&amp;p_nccObsCode=123&amp;p_stn_num=92045&amp;p_c=-1694512271&amp;p_startYear=1927" TargetMode="External"/><Relationship Id="rId1574" Type="http://schemas.openxmlformats.org/officeDocument/2006/relationships/hyperlink" Target="http://www.bom.gov.au/jsp/ncc/cdio/weatherData/av?p_display_type=dailyDataFile&amp;p_nccObsCode=123&amp;p_stn_num=91057&amp;p_c=-1658331988&amp;p_startYear=1927" TargetMode="External"/><Relationship Id="rId1575" Type="http://schemas.openxmlformats.org/officeDocument/2006/relationships/hyperlink" Target="http://www.bom.gov.au/jsp/ncc/cdio/weatherData/av?p_display_type=dailyDataFile&amp;p_nccObsCode=123&amp;p_stn_num=069018&amp;p_c=-952847103&amp;p_startYear=1928" TargetMode="External"/><Relationship Id="rId1576" Type="http://schemas.openxmlformats.org/officeDocument/2006/relationships/hyperlink" Target="http://www.bom.gov.au/jsp/ncc/cdio/weatherData/av?p_display_type=dailyDataFile&amp;p_nccObsCode=123&amp;p_stn_num=90015&amp;p_c=-1620534591&amp;p_startYear=1928" TargetMode="External"/><Relationship Id="rId1577" Type="http://schemas.openxmlformats.org/officeDocument/2006/relationships/hyperlink" Target="http://www.bom.gov.au/jsp/ncc/cdio/weatherData/av?p_display_type=dailyDataFile&amp;p_nccObsCode=123&amp;p_stn_num=084016&amp;p_c=-1411732557&amp;p_startYear=1928" TargetMode="External"/><Relationship Id="rId1578" Type="http://schemas.openxmlformats.org/officeDocument/2006/relationships/hyperlink" Target="http://www.bom.gov.au/jsp/ncc/cdio/weatherData/av?p_display_type=dailyDataFile&amp;p_nccObsCode=123&amp;p_stn_num=85096&amp;p_c=-1448261280&amp;p_startYear=1928" TargetMode="External"/><Relationship Id="rId1579" Type="http://schemas.openxmlformats.org/officeDocument/2006/relationships/hyperlink" Target="http://www.bom.gov.au/jsp/ncc/cdio/weatherData/av?p_display_type=dailyDataFile&amp;p_nccObsCode=123&amp;p_stn_num=40043&amp;p_c=-320912659&amp;p_startYear=1928" TargetMode="External"/><Relationship Id="rId1580" Type="http://schemas.openxmlformats.org/officeDocument/2006/relationships/hyperlink" Target="http://www.bom.gov.au/jsp/ncc/cdio/weatherData/av?p_display_type=dailyDataFile&amp;p_nccObsCode=123&amp;p_stn_num=200283&amp;p_c=-8022649640&amp;p_startYear=1928" TargetMode="External"/><Relationship Id="rId1581" Type="http://schemas.openxmlformats.org/officeDocument/2006/relationships/hyperlink" Target="http://www.bom.gov.au/jsp/ncc/cdio/weatherData/av?p_display_type=dailyDataFile&amp;p_nccObsCode=123&amp;p_stn_num=9518&amp;p_c=-18328795&amp;p_startYear=1928" TargetMode="External"/><Relationship Id="rId1582" Type="http://schemas.openxmlformats.org/officeDocument/2006/relationships/hyperlink" Target="http://www.bom.gov.au/jsp/ncc/cdio/weatherData/av?p_display_type=dailyDataFile&amp;p_nccObsCode=123&amp;p_stn_num=92045&amp;p_c=-1694512271&amp;p_startYear=1928" TargetMode="External"/><Relationship Id="rId1583" Type="http://schemas.openxmlformats.org/officeDocument/2006/relationships/hyperlink" Target="http://www.bom.gov.au/jsp/ncc/cdio/weatherData/av?p_display_type=dailyDataFile&amp;p_nccObsCode=123&amp;p_stn_num=91057&amp;p_c=-1658331988&amp;p_startYear=1928" TargetMode="External"/><Relationship Id="rId1584" Type="http://schemas.openxmlformats.org/officeDocument/2006/relationships/hyperlink" Target="http://www.bom.gov.au/jsp/ncc/cdio/weatherData/av?p_display_type=dailyDataFile&amp;p_nccObsCode=123&amp;p_stn_num=069018&amp;p_c=-952847103&amp;p_startYear=1929" TargetMode="External"/><Relationship Id="rId1585" Type="http://schemas.openxmlformats.org/officeDocument/2006/relationships/hyperlink" Target="http://www.bom.gov.au/jsp/ncc/cdio/weatherData/av?p_display_type=dailyDataFile&amp;p_nccObsCode=123&amp;p_stn_num=90015&amp;p_c=-1620534591&amp;p_startYear=1929" TargetMode="External"/><Relationship Id="rId1586" Type="http://schemas.openxmlformats.org/officeDocument/2006/relationships/hyperlink" Target="http://www.bom.gov.au/jsp/ncc/cdio/weatherData/av?p_display_type=dailyDataFile&amp;p_nccObsCode=123&amp;p_stn_num=084016&amp;p_c=-1411732557&amp;p_startYear=1929" TargetMode="External"/><Relationship Id="rId1587" Type="http://schemas.openxmlformats.org/officeDocument/2006/relationships/hyperlink" Target="http://www.bom.gov.au/jsp/ncc/cdio/weatherData/av?p_display_type=dailyDataFile&amp;p_nccObsCode=123&amp;p_stn_num=85096&amp;p_c=-1448261280&amp;p_startYear=1929" TargetMode="External"/><Relationship Id="rId1588" Type="http://schemas.openxmlformats.org/officeDocument/2006/relationships/hyperlink" Target="http://www.bom.gov.au/jsp/ncc/cdio/weatherData/av?p_display_type=dailyDataFile&amp;p_nccObsCode=123&amp;p_stn_num=40043&amp;p_c=-320912659&amp;p_startYear=1929" TargetMode="External"/><Relationship Id="rId1589" Type="http://schemas.openxmlformats.org/officeDocument/2006/relationships/hyperlink" Target="http://www.bom.gov.au/jsp/ncc/cdio/weatherData/av?p_display_type=dailyDataFile&amp;p_nccObsCode=123&amp;p_stn_num=200283&amp;p_c=-8022649640&amp;p_startYear=1929" TargetMode="External"/><Relationship Id="rId1590" Type="http://schemas.openxmlformats.org/officeDocument/2006/relationships/hyperlink" Target="http://www.bom.gov.au/jsp/ncc/cdio/weatherData/av?p_display_type=dailyDataFile&amp;p_nccObsCode=123&amp;p_stn_num=9518&amp;p_c=-18328795&amp;p_startYear=1929" TargetMode="External"/><Relationship Id="rId1591" Type="http://schemas.openxmlformats.org/officeDocument/2006/relationships/hyperlink" Target="http://www.bom.gov.au/jsp/ncc/cdio/weatherData/av?p_display_type=dailyDataFile&amp;p_nccObsCode=123&amp;p_stn_num=92045&amp;p_c=-1694512271&amp;p_startYear=1929" TargetMode="External"/><Relationship Id="rId1592" Type="http://schemas.openxmlformats.org/officeDocument/2006/relationships/hyperlink" Target="http://www.bom.gov.au/jsp/ncc/cdio/weatherData/av?p_display_type=dailyDataFile&amp;p_nccObsCode=123&amp;p_stn_num=91057&amp;p_c=-1658331988&amp;p_startYear=1929" TargetMode="External"/><Relationship Id="rId1593" Type="http://schemas.openxmlformats.org/officeDocument/2006/relationships/hyperlink" Target="http://www.bom.gov.au/jsp/ncc/cdio/weatherData/av?p_display_type=dailyDataFile&amp;p_nccObsCode=123&amp;p_stn_num=069018&amp;p_c=-952847103&amp;p_startYear=1930" TargetMode="External"/><Relationship Id="rId1594" Type="http://schemas.openxmlformats.org/officeDocument/2006/relationships/hyperlink" Target="http://www.bom.gov.au/jsp/ncc/cdio/weatherData/av?p_display_type=dailyDataFile&amp;p_nccObsCode=123&amp;p_stn_num=90015&amp;p_c=-1620534591&amp;p_startYear=1930" TargetMode="External"/><Relationship Id="rId1595" Type="http://schemas.openxmlformats.org/officeDocument/2006/relationships/hyperlink" Target="http://www.bom.gov.au/jsp/ncc/cdio/weatherData/av?p_display_type=dailyDataFile&amp;p_nccObsCode=123&amp;p_stn_num=084016&amp;p_c=-1411732557&amp;p_startYear=1930" TargetMode="External"/><Relationship Id="rId1596" Type="http://schemas.openxmlformats.org/officeDocument/2006/relationships/hyperlink" Target="http://www.bom.gov.au/jsp/ncc/cdio/weatherData/av?p_display_type=dailyDataFile&amp;p_nccObsCode=123&amp;p_stn_num=85096&amp;p_c=-1448261280&amp;p_startYear=1930" TargetMode="External"/><Relationship Id="rId1597" Type="http://schemas.openxmlformats.org/officeDocument/2006/relationships/hyperlink" Target="http://www.bom.gov.au/jsp/ncc/cdio/weatherData/av?p_display_type=dailyDataFile&amp;p_nccObsCode=123&amp;p_stn_num=40043&amp;p_c=-320912659&amp;p_startYear=1930" TargetMode="External"/><Relationship Id="rId1598" Type="http://schemas.openxmlformats.org/officeDocument/2006/relationships/hyperlink" Target="http://www.bom.gov.au/jsp/ncc/cdio/weatherData/av?p_display_type=dailyDataFile&amp;p_nccObsCode=123&amp;p_stn_num=200283&amp;p_c=-8022649640&amp;p_startYear=1930" TargetMode="External"/><Relationship Id="rId1599" Type="http://schemas.openxmlformats.org/officeDocument/2006/relationships/hyperlink" Target="http://www.bom.gov.au/jsp/ncc/cdio/weatherData/av?p_display_type=dailyDataFile&amp;p_nccObsCode=123&amp;p_stn_num=9518&amp;p_c=-18328795&amp;p_startYear=1930" TargetMode="External"/><Relationship Id="rId1600" Type="http://schemas.openxmlformats.org/officeDocument/2006/relationships/hyperlink" Target="http://www.bom.gov.au/jsp/ncc/cdio/weatherData/av?p_display_type=dailyDataFile&amp;p_nccObsCode=123&amp;p_stn_num=92045&amp;p_c=-1694512271&amp;p_startYear=1930" TargetMode="External"/><Relationship Id="rId1601" Type="http://schemas.openxmlformats.org/officeDocument/2006/relationships/hyperlink" Target="http://www.bom.gov.au/jsp/ncc/cdio/weatherData/av?p_display_type=dailyDataFile&amp;p_nccObsCode=123&amp;p_stn_num=91057&amp;p_c=-1658331988&amp;p_startYear=1930" TargetMode="External"/><Relationship Id="rId1602" Type="http://schemas.openxmlformats.org/officeDocument/2006/relationships/hyperlink" Target="http://www.bom.gov.au/jsp/ncc/cdio/weatherData/av?p_display_type=dailyDataFile&amp;p_nccObsCode=123&amp;p_stn_num=069018&amp;p_c=-952847103&amp;p_startYear=1931" TargetMode="External"/><Relationship Id="rId1603" Type="http://schemas.openxmlformats.org/officeDocument/2006/relationships/hyperlink" Target="http://www.bom.gov.au/jsp/ncc/cdio/weatherData/av?p_display_type=dailyDataFile&amp;p_nccObsCode=123&amp;p_stn_num=90015&amp;p_c=-1620534591&amp;p_startYear=1931" TargetMode="External"/><Relationship Id="rId1604" Type="http://schemas.openxmlformats.org/officeDocument/2006/relationships/hyperlink" Target="http://www.bom.gov.au/jsp/ncc/cdio/weatherData/av?p_display_type=dailyDataFile&amp;p_nccObsCode=123&amp;p_stn_num=084016&amp;p_c=-1411732557&amp;p_startYear=1931" TargetMode="External"/><Relationship Id="rId1605" Type="http://schemas.openxmlformats.org/officeDocument/2006/relationships/hyperlink" Target="http://www.bom.gov.au/jsp/ncc/cdio/weatherData/av?p_display_type=dailyDataFile&amp;p_nccObsCode=123&amp;p_stn_num=85096&amp;p_c=-1448261280&amp;p_startYear=1931" TargetMode="External"/><Relationship Id="rId1606" Type="http://schemas.openxmlformats.org/officeDocument/2006/relationships/hyperlink" Target="http://www.bom.gov.au/jsp/ncc/cdio/weatherData/av?p_display_type=dailyDataFile&amp;p_nccObsCode=123&amp;p_stn_num=40043&amp;p_c=-320912659&amp;p_startYear=1931" TargetMode="External"/><Relationship Id="rId1607" Type="http://schemas.openxmlformats.org/officeDocument/2006/relationships/hyperlink" Target="http://www.bom.gov.au/jsp/ncc/cdio/weatherData/av?p_display_type=dailyDataFile&amp;p_nccObsCode=123&amp;p_stn_num=200283&amp;p_c=-8022649640&amp;p_startYear=1931" TargetMode="External"/><Relationship Id="rId1608" Type="http://schemas.openxmlformats.org/officeDocument/2006/relationships/hyperlink" Target="http://www.bom.gov.au/jsp/ncc/cdio/weatherData/av?p_display_type=dailyDataFile&amp;p_nccObsCode=123&amp;p_stn_num=9518&amp;p_c=-18328795&amp;p_startYear=1931" TargetMode="External"/><Relationship Id="rId1609" Type="http://schemas.openxmlformats.org/officeDocument/2006/relationships/hyperlink" Target="http://www.bom.gov.au/jsp/ncc/cdio/weatherData/av?p_display_type=dailyDataFile&amp;p_nccObsCode=123&amp;p_stn_num=92045&amp;p_c=-1694512271&amp;p_startYear=1931" TargetMode="External"/><Relationship Id="rId1610" Type="http://schemas.openxmlformats.org/officeDocument/2006/relationships/hyperlink" Target="http://www.bom.gov.au/jsp/ncc/cdio/weatherData/av?p_display_type=dailyDataFile&amp;p_nccObsCode=123&amp;p_stn_num=91057&amp;p_c=-1658331988&amp;p_startYear=1931" TargetMode="External"/><Relationship Id="rId1611" Type="http://schemas.openxmlformats.org/officeDocument/2006/relationships/hyperlink" Target="http://www.bom.gov.au/jsp/ncc/cdio/weatherData/av?p_display_type=dailyDataFile&amp;p_nccObsCode=123&amp;p_stn_num=069018&amp;p_c=-952847103&amp;p_startYear=1932" TargetMode="External"/><Relationship Id="rId1612" Type="http://schemas.openxmlformats.org/officeDocument/2006/relationships/hyperlink" Target="http://www.bom.gov.au/jsp/ncc/cdio/weatherData/av?p_display_type=dailyDataFile&amp;p_nccObsCode=123&amp;p_stn_num=90015&amp;p_c=-1620534591&amp;p_startYear=1932" TargetMode="External"/><Relationship Id="rId1613" Type="http://schemas.openxmlformats.org/officeDocument/2006/relationships/hyperlink" Target="http://www.bom.gov.au/jsp/ncc/cdio/weatherData/av?p_display_type=dailyDataFile&amp;p_nccObsCode=123&amp;p_stn_num=084016&amp;p_c=-1411732557&amp;p_startYear=1932" TargetMode="External"/><Relationship Id="rId1614" Type="http://schemas.openxmlformats.org/officeDocument/2006/relationships/hyperlink" Target="http://www.bom.gov.au/jsp/ncc/cdio/weatherData/av?p_display_type=dailyDataFile&amp;p_nccObsCode=123&amp;p_stn_num=85096&amp;p_c=-1448261280&amp;p_startYear=1932" TargetMode="External"/><Relationship Id="rId1615" Type="http://schemas.openxmlformats.org/officeDocument/2006/relationships/hyperlink" Target="http://www.bom.gov.au/jsp/ncc/cdio/weatherData/av?p_display_type=dailyDataFile&amp;p_nccObsCode=123&amp;p_stn_num=40043&amp;p_c=-320912659&amp;p_startYear=1932" TargetMode="External"/><Relationship Id="rId1616" Type="http://schemas.openxmlformats.org/officeDocument/2006/relationships/hyperlink" Target="http://www.bom.gov.au/jsp/ncc/cdio/weatherData/av?p_display_type=dailyDataFile&amp;p_nccObsCode=123&amp;p_stn_num=200283&amp;p_c=-8022649640&amp;p_startYear=1932" TargetMode="External"/><Relationship Id="rId1617" Type="http://schemas.openxmlformats.org/officeDocument/2006/relationships/hyperlink" Target="http://www.bom.gov.au/jsp/ncc/cdio/weatherData/av?p_display_type=dailyDataFile&amp;p_nccObsCode=123&amp;p_stn_num=9518&amp;p_c=-18328795&amp;p_startYear=1932" TargetMode="External"/><Relationship Id="rId1618" Type="http://schemas.openxmlformats.org/officeDocument/2006/relationships/hyperlink" Target="http://www.bom.gov.au/jsp/ncc/cdio/weatherData/av?p_display_type=dailyDataFile&amp;p_nccObsCode=123&amp;p_stn_num=92045&amp;p_c=-1694512271&amp;p_startYear=1932" TargetMode="External"/><Relationship Id="rId1619" Type="http://schemas.openxmlformats.org/officeDocument/2006/relationships/hyperlink" Target="http://www.bom.gov.au/jsp/ncc/cdio/weatherData/av?p_display_type=dailyDataFile&amp;p_nccObsCode=123&amp;p_stn_num=91057&amp;p_c=-1658331988&amp;p_startYear=1932" TargetMode="External"/><Relationship Id="rId1620" Type="http://schemas.openxmlformats.org/officeDocument/2006/relationships/hyperlink" Target="http://www.bom.gov.au/jsp/ncc/cdio/weatherData/av?p_display_type=dailyDataFile&amp;p_nccObsCode=123&amp;p_stn_num=069018&amp;p_c=-952847103&amp;p_startYear=1933" TargetMode="External"/><Relationship Id="rId1621" Type="http://schemas.openxmlformats.org/officeDocument/2006/relationships/hyperlink" Target="http://www.bom.gov.au/jsp/ncc/cdio/weatherData/av?p_display_type=dailyDataFile&amp;p_nccObsCode=123&amp;p_stn_num=90015&amp;p_c=-1620534591&amp;p_startYear=1933" TargetMode="External"/><Relationship Id="rId1622" Type="http://schemas.openxmlformats.org/officeDocument/2006/relationships/hyperlink" Target="http://www.bom.gov.au/jsp/ncc/cdio/weatherData/av?p_display_type=dailyDataFile&amp;p_nccObsCode=123&amp;p_stn_num=084016&amp;p_c=-1411732557&amp;p_startYear=1933" TargetMode="External"/><Relationship Id="rId1623" Type="http://schemas.openxmlformats.org/officeDocument/2006/relationships/hyperlink" Target="http://www.bom.gov.au/jsp/ncc/cdio/weatherData/av?p_display_type=dailyDataFile&amp;p_nccObsCode=123&amp;p_stn_num=85096&amp;p_c=-1448261280&amp;p_startYear=1933" TargetMode="External"/><Relationship Id="rId1624" Type="http://schemas.openxmlformats.org/officeDocument/2006/relationships/hyperlink" Target="http://www.bom.gov.au/jsp/ncc/cdio/weatherData/av?p_display_type=dailyDataFile&amp;p_nccObsCode=123&amp;p_stn_num=40043&amp;p_c=-320912659&amp;p_startYear=1933" TargetMode="External"/><Relationship Id="rId1625" Type="http://schemas.openxmlformats.org/officeDocument/2006/relationships/hyperlink" Target="http://www.bom.gov.au/jsp/ncc/cdio/weatherData/av?p_display_type=dailyDataFile&amp;p_nccObsCode=123&amp;p_stn_num=200283&amp;p_c=-8022649640&amp;p_startYear=1933" TargetMode="External"/><Relationship Id="rId1626" Type="http://schemas.openxmlformats.org/officeDocument/2006/relationships/hyperlink" Target="http://www.bom.gov.au/jsp/ncc/cdio/weatherData/av?p_display_type=dailyDataFile&amp;p_nccObsCode=123&amp;p_stn_num=9518&amp;p_c=-18328795&amp;p_startYear=1933" TargetMode="External"/><Relationship Id="rId1627" Type="http://schemas.openxmlformats.org/officeDocument/2006/relationships/hyperlink" Target="http://www.bom.gov.au/jsp/ncc/cdio/weatherData/av?p_display_type=dailyDataFile&amp;p_nccObsCode=123&amp;p_stn_num=92045&amp;p_c=-1694512271&amp;p_startYear=1933" TargetMode="External"/><Relationship Id="rId1628" Type="http://schemas.openxmlformats.org/officeDocument/2006/relationships/hyperlink" Target="http://www.bom.gov.au/jsp/ncc/cdio/weatherData/av?p_display_type=dailyDataFile&amp;p_nccObsCode=123&amp;p_stn_num=91057&amp;p_c=-1658331988&amp;p_startYear=1933" TargetMode="External"/><Relationship Id="rId1629" Type="http://schemas.openxmlformats.org/officeDocument/2006/relationships/hyperlink" Target="http://www.bom.gov.au/jsp/ncc/cdio/weatherData/av?p_display_type=dailyDataFile&amp;p_nccObsCode=123&amp;p_stn_num=069018&amp;p_c=-952847103&amp;p_startYear=1934" TargetMode="External"/><Relationship Id="rId1630" Type="http://schemas.openxmlformats.org/officeDocument/2006/relationships/hyperlink" Target="http://www.bom.gov.au/jsp/ncc/cdio/weatherData/av?p_display_type=dailyDataFile&amp;p_nccObsCode=123&amp;p_stn_num=90015&amp;p_c=-1620534591&amp;p_startYear=1934" TargetMode="External"/><Relationship Id="rId1631" Type="http://schemas.openxmlformats.org/officeDocument/2006/relationships/hyperlink" Target="http://www.bom.gov.au/jsp/ncc/cdio/weatherData/av?p_display_type=dailyDataFile&amp;p_nccObsCode=123&amp;p_stn_num=084016&amp;p_c=-1411732557&amp;p_startYear=1934" TargetMode="External"/><Relationship Id="rId1632" Type="http://schemas.openxmlformats.org/officeDocument/2006/relationships/hyperlink" Target="http://www.bom.gov.au/jsp/ncc/cdio/weatherData/av?p_display_type=dailyDataFile&amp;p_nccObsCode=123&amp;p_stn_num=85096&amp;p_c=-1448261280&amp;p_startYear=1934" TargetMode="External"/><Relationship Id="rId1633" Type="http://schemas.openxmlformats.org/officeDocument/2006/relationships/hyperlink" Target="http://www.bom.gov.au/jsp/ncc/cdio/weatherData/av?p_display_type=dailyDataFile&amp;p_nccObsCode=123&amp;p_stn_num=40043&amp;p_c=-320912659&amp;p_startYear=1934" TargetMode="External"/><Relationship Id="rId1634" Type="http://schemas.openxmlformats.org/officeDocument/2006/relationships/hyperlink" Target="http://www.bom.gov.au/jsp/ncc/cdio/weatherData/av?p_display_type=dailyDataFile&amp;p_nccObsCode=123&amp;p_stn_num=9518&amp;p_c=-18328795&amp;p_startYear=1934" TargetMode="External"/><Relationship Id="rId1635" Type="http://schemas.openxmlformats.org/officeDocument/2006/relationships/hyperlink" Target="http://www.bom.gov.au/jsp/ncc/cdio/weatherData/av?p_display_type=dailyDataFile&amp;p_nccObsCode=123&amp;p_stn_num=92045&amp;p_c=-1694512271&amp;p_startYear=1934" TargetMode="External"/><Relationship Id="rId1636" Type="http://schemas.openxmlformats.org/officeDocument/2006/relationships/hyperlink" Target="http://www.bom.gov.au/jsp/ncc/cdio/weatherData/av?p_display_type=dailyDataFile&amp;p_nccObsCode=123&amp;p_stn_num=91057&amp;p_c=-1658331988&amp;p_startYear=1934" TargetMode="External"/><Relationship Id="rId1637" Type="http://schemas.openxmlformats.org/officeDocument/2006/relationships/hyperlink" Target="http://www.bom.gov.au/jsp/ncc/cdio/weatherData/av?p_display_type=dailyDataFile&amp;p_nccObsCode=123&amp;p_stn_num=069018&amp;p_c=-952847103&amp;p_startYear=1935" TargetMode="External"/><Relationship Id="rId1638" Type="http://schemas.openxmlformats.org/officeDocument/2006/relationships/hyperlink" Target="http://www.bom.gov.au/jsp/ncc/cdio/weatherData/av?p_display_type=dailyDataFile&amp;p_nccObsCode=123&amp;p_stn_num=90015&amp;p_c=-1620534591&amp;p_startYear=1935" TargetMode="External"/><Relationship Id="rId1639" Type="http://schemas.openxmlformats.org/officeDocument/2006/relationships/hyperlink" Target="http://www.bom.gov.au/jsp/ncc/cdio/weatherData/av?p_display_type=dailyDataFile&amp;p_nccObsCode=123&amp;p_stn_num=084016&amp;p_c=-1411732557&amp;p_startYear=1935" TargetMode="External"/><Relationship Id="rId1640" Type="http://schemas.openxmlformats.org/officeDocument/2006/relationships/hyperlink" Target="http://www.bom.gov.au/jsp/ncc/cdio/weatherData/av?p_display_type=dailyDataFile&amp;p_nccObsCode=123&amp;p_stn_num=85096&amp;p_c=-1448261280&amp;p_startYear=1935" TargetMode="External"/><Relationship Id="rId1641" Type="http://schemas.openxmlformats.org/officeDocument/2006/relationships/hyperlink" Target="http://www.bom.gov.au/jsp/ncc/cdio/weatherData/av?p_display_type=dailyDataFile&amp;p_nccObsCode=123&amp;p_stn_num=40043&amp;p_c=-320912659&amp;p_startYear=1935" TargetMode="External"/><Relationship Id="rId1642" Type="http://schemas.openxmlformats.org/officeDocument/2006/relationships/hyperlink" Target="http://www.bom.gov.au/jsp/ncc/cdio/weatherData/av?p_display_type=dailyDataFile&amp;p_nccObsCode=123&amp;p_stn_num=200283&amp;p_c=-8022649640&amp;p_startYear=1935" TargetMode="External"/><Relationship Id="rId1643" Type="http://schemas.openxmlformats.org/officeDocument/2006/relationships/hyperlink" Target="http://www.bom.gov.au/jsp/ncc/cdio/weatherData/av?p_display_type=dailyDataFile&amp;p_nccObsCode=123&amp;p_stn_num=9518&amp;p_c=-18328795&amp;p_startYear=1935" TargetMode="External"/><Relationship Id="rId1644" Type="http://schemas.openxmlformats.org/officeDocument/2006/relationships/hyperlink" Target="http://www.bom.gov.au/jsp/ncc/cdio/weatherData/av?p_display_type=dailyDataFile&amp;p_nccObsCode=123&amp;p_stn_num=92045&amp;p_c=-1694512271&amp;p_startYear=1935" TargetMode="External"/><Relationship Id="rId1645" Type="http://schemas.openxmlformats.org/officeDocument/2006/relationships/hyperlink" Target="http://www.bom.gov.au/jsp/ncc/cdio/weatherData/av?p_display_type=dailyDataFile&amp;p_nccObsCode=123&amp;p_stn_num=91057&amp;p_c=-1658331988&amp;p_startYear=1935" TargetMode="External"/><Relationship Id="rId1646" Type="http://schemas.openxmlformats.org/officeDocument/2006/relationships/hyperlink" Target="http://www.bom.gov.au/jsp/ncc/cdio/weatherData/av?p_display_type=dailyDataFile&amp;p_nccObsCode=123&amp;p_stn_num=069018&amp;p_c=-952847103&amp;p_startYear=1936" TargetMode="External"/><Relationship Id="rId1647" Type="http://schemas.openxmlformats.org/officeDocument/2006/relationships/hyperlink" Target="http://www.bom.gov.au/jsp/ncc/cdio/weatherData/av?p_display_type=dailyDataFile&amp;p_nccObsCode=123&amp;p_stn_num=90015&amp;p_c=-1620534591&amp;p_startYear=1936" TargetMode="External"/><Relationship Id="rId1648" Type="http://schemas.openxmlformats.org/officeDocument/2006/relationships/hyperlink" Target="http://www.bom.gov.au/jsp/ncc/cdio/weatherData/av?p_display_type=dailyDataFile&amp;p_nccObsCode=123&amp;p_stn_num=084016&amp;p_c=-1411732557&amp;p_startYear=1936" TargetMode="External"/><Relationship Id="rId1649" Type="http://schemas.openxmlformats.org/officeDocument/2006/relationships/hyperlink" Target="http://www.bom.gov.au/jsp/ncc/cdio/weatherData/av?p_display_type=dailyDataFile&amp;p_nccObsCode=123&amp;p_stn_num=85096&amp;p_c=-1448261280&amp;p_startYear=1936" TargetMode="External"/><Relationship Id="rId1650" Type="http://schemas.openxmlformats.org/officeDocument/2006/relationships/hyperlink" Target="http://www.bom.gov.au/jsp/ncc/cdio/weatherData/av?p_display_type=dailyDataFile&amp;p_nccObsCode=123&amp;p_stn_num=40043&amp;p_c=-320912659&amp;p_startYear=1936" TargetMode="External"/><Relationship Id="rId1651" Type="http://schemas.openxmlformats.org/officeDocument/2006/relationships/hyperlink" Target="http://www.bom.gov.au/jsp/ncc/cdio/weatherData/av?p_display_type=dailyDataFile&amp;p_nccObsCode=123&amp;p_stn_num=200283&amp;p_c=-8022649640&amp;p_startYear=1936" TargetMode="External"/><Relationship Id="rId1652" Type="http://schemas.openxmlformats.org/officeDocument/2006/relationships/hyperlink" Target="http://www.bom.gov.au/jsp/ncc/cdio/weatherData/av?p_display_type=dailyDataFile&amp;p_nccObsCode=123&amp;p_stn_num=9518&amp;p_c=-18328795&amp;p_startYear=1936" TargetMode="External"/><Relationship Id="rId1653" Type="http://schemas.openxmlformats.org/officeDocument/2006/relationships/hyperlink" Target="http://www.bom.gov.au/jsp/ncc/cdio/weatherData/av?p_display_type=dailyDataFile&amp;p_nccObsCode=123&amp;p_stn_num=92045&amp;p_c=-1694512271&amp;p_startYear=1936" TargetMode="External"/><Relationship Id="rId1654" Type="http://schemas.openxmlformats.org/officeDocument/2006/relationships/hyperlink" Target="http://www.bom.gov.au/jsp/ncc/cdio/weatherData/av?p_display_type=dailyDataFile&amp;p_nccObsCode=123&amp;p_stn_num=91057&amp;p_c=-1658331988&amp;p_startYear=1936" TargetMode="External"/><Relationship Id="rId1655" Type="http://schemas.openxmlformats.org/officeDocument/2006/relationships/hyperlink" Target="http://www.bom.gov.au/jsp/ncc/cdio/weatherData/av?p_display_type=dailyDataFile&amp;p_nccObsCode=123&amp;p_stn_num=069018&amp;p_c=-952847103&amp;p_startYear=1937" TargetMode="External"/><Relationship Id="rId1656" Type="http://schemas.openxmlformats.org/officeDocument/2006/relationships/hyperlink" Target="http://www.bom.gov.au/jsp/ncc/cdio/weatherData/av?p_display_type=dailyDataFile&amp;p_nccObsCode=123&amp;p_stn_num=90015&amp;p_c=-1620534591&amp;p_startYear=1937" TargetMode="External"/><Relationship Id="rId1657" Type="http://schemas.openxmlformats.org/officeDocument/2006/relationships/hyperlink" Target="http://www.bom.gov.au/jsp/ncc/cdio/weatherData/av?p_display_type=dailyDataFile&amp;p_nccObsCode=123&amp;p_stn_num=084016&amp;p_c=-1411732557&amp;p_startYear=1937" TargetMode="External"/><Relationship Id="rId1658" Type="http://schemas.openxmlformats.org/officeDocument/2006/relationships/hyperlink" Target="http://www.bom.gov.au/jsp/ncc/cdio/weatherData/av?p_display_type=dailyDataFile&amp;p_nccObsCode=123&amp;p_stn_num=85096&amp;p_c=-1448261280&amp;p_startYear=1937" TargetMode="External"/><Relationship Id="rId1659" Type="http://schemas.openxmlformats.org/officeDocument/2006/relationships/hyperlink" Target="http://www.bom.gov.au/jsp/ncc/cdio/weatherData/av?p_display_type=dailyDataFile&amp;p_nccObsCode=123&amp;p_stn_num=40043&amp;p_c=-320912659&amp;p_startYear=1937" TargetMode="External"/><Relationship Id="rId1660" Type="http://schemas.openxmlformats.org/officeDocument/2006/relationships/hyperlink" Target="http://www.bom.gov.au/jsp/ncc/cdio/weatherData/av?p_display_type=dailyDataFile&amp;p_nccObsCode=123&amp;p_stn_num=200283&amp;p_c=-8022649640&amp;p_startYear=1937" TargetMode="External"/><Relationship Id="rId1661" Type="http://schemas.openxmlformats.org/officeDocument/2006/relationships/hyperlink" Target="http://www.bom.gov.au/jsp/ncc/cdio/weatherData/av?p_display_type=dailyDataFile&amp;p_nccObsCode=123&amp;p_stn_num=9518&amp;p_c=-18328795&amp;p_startYear=1937" TargetMode="External"/><Relationship Id="rId1662" Type="http://schemas.openxmlformats.org/officeDocument/2006/relationships/hyperlink" Target="http://www.bom.gov.au/jsp/ncc/cdio/weatherData/av?p_display_type=dailyDataFile&amp;p_nccObsCode=123&amp;p_stn_num=92045&amp;p_c=-1694512271&amp;p_startYear=1937" TargetMode="External"/><Relationship Id="rId1663" Type="http://schemas.openxmlformats.org/officeDocument/2006/relationships/hyperlink" Target="http://www.bom.gov.au/jsp/ncc/cdio/weatherData/av?p_display_type=dailyDataFile&amp;p_nccObsCode=123&amp;p_stn_num=91057&amp;p_c=-1658331988&amp;p_startYear=1937" TargetMode="External"/><Relationship Id="rId1664" Type="http://schemas.openxmlformats.org/officeDocument/2006/relationships/hyperlink" Target="http://www.bom.gov.au/jsp/ncc/cdio/weatherData/av?p_display_type=dailyDataFile&amp;p_nccObsCode=123&amp;p_stn_num=069018&amp;p_c=-952847103&amp;p_startYear=1938" TargetMode="External"/><Relationship Id="rId1665" Type="http://schemas.openxmlformats.org/officeDocument/2006/relationships/hyperlink" Target="http://www.bom.gov.au/jsp/ncc/cdio/weatherData/av?p_display_type=dailyDataFile&amp;p_nccObsCode=123&amp;p_stn_num=90015&amp;p_c=-1620534591&amp;p_startYear=1938" TargetMode="External"/><Relationship Id="rId1666" Type="http://schemas.openxmlformats.org/officeDocument/2006/relationships/hyperlink" Target="http://www.bom.gov.au/jsp/ncc/cdio/weatherData/av?p_display_type=dailyDataFile&amp;p_nccObsCode=123&amp;p_stn_num=084016&amp;p_c=-1411732557&amp;p_startYear=1938" TargetMode="External"/><Relationship Id="rId1667" Type="http://schemas.openxmlformats.org/officeDocument/2006/relationships/hyperlink" Target="http://www.bom.gov.au/jsp/ncc/cdio/weatherData/av?p_display_type=dailyDataFile&amp;p_nccObsCode=123&amp;p_stn_num=85096&amp;p_c=-1448261280&amp;p_startYear=1938" TargetMode="External"/><Relationship Id="rId1668" Type="http://schemas.openxmlformats.org/officeDocument/2006/relationships/hyperlink" Target="http://www.bom.gov.au/jsp/ncc/cdio/weatherData/av?p_display_type=dailyDataFile&amp;p_nccObsCode=123&amp;p_stn_num=40043&amp;p_c=-320912659&amp;p_startYear=1938" TargetMode="External"/><Relationship Id="rId1669" Type="http://schemas.openxmlformats.org/officeDocument/2006/relationships/hyperlink" Target="http://www.bom.gov.au/jsp/ncc/cdio/weatherData/av?p_display_type=dailyDataFile&amp;p_nccObsCode=123&amp;p_stn_num=9518&amp;p_c=-18328795&amp;p_startYear=1938" TargetMode="External"/><Relationship Id="rId1670" Type="http://schemas.openxmlformats.org/officeDocument/2006/relationships/hyperlink" Target="http://www.bom.gov.au/jsp/ncc/cdio/weatherData/av?p_display_type=dailyDataFile&amp;p_nccObsCode=123&amp;p_stn_num=92045&amp;p_c=-1694512271&amp;p_startYear=1938" TargetMode="External"/><Relationship Id="rId1671" Type="http://schemas.openxmlformats.org/officeDocument/2006/relationships/hyperlink" Target="http://www.bom.gov.au/jsp/ncc/cdio/weatherData/av?p_display_type=dailyDataFile&amp;p_nccObsCode=123&amp;p_stn_num=91057&amp;p_c=-1658331988&amp;p_startYear=1938" TargetMode="External"/><Relationship Id="rId1672" Type="http://schemas.openxmlformats.org/officeDocument/2006/relationships/hyperlink" Target="http://www.bom.gov.au/jsp/ncc/cdio/weatherData/av?p_display_type=dailyDataFile&amp;p_nccObsCode=123&amp;p_stn_num=069018&amp;p_c=-952847103&amp;p_startYear=1939" TargetMode="External"/><Relationship Id="rId1673" Type="http://schemas.openxmlformats.org/officeDocument/2006/relationships/hyperlink" Target="http://www.bom.gov.au/jsp/ncc/cdio/weatherData/av?p_display_type=dailyDataFile&amp;p_nccObsCode=123&amp;p_stn_num=90015&amp;p_c=-1620534591&amp;p_startYear=1939" TargetMode="External"/><Relationship Id="rId1674" Type="http://schemas.openxmlformats.org/officeDocument/2006/relationships/hyperlink" Target="http://www.bom.gov.au/jsp/ncc/cdio/weatherData/av?p_display_type=dailyDataFile&amp;p_nccObsCode=123&amp;p_stn_num=084016&amp;p_c=-1411732557&amp;p_startYear=1939" TargetMode="External"/><Relationship Id="rId1675" Type="http://schemas.openxmlformats.org/officeDocument/2006/relationships/hyperlink" Target="http://www.bom.gov.au/jsp/ncc/cdio/weatherData/av?p_display_type=dailyDataFile&amp;p_nccObsCode=123&amp;p_stn_num=85096&amp;p_c=-1448261280&amp;p_startYear=1939" TargetMode="External"/><Relationship Id="rId1676" Type="http://schemas.openxmlformats.org/officeDocument/2006/relationships/hyperlink" Target="http://www.bom.gov.au/jsp/ncc/cdio/weatherData/av?p_display_type=dailyDataFile&amp;p_nccObsCode=123&amp;p_stn_num=40043&amp;p_c=-320912659&amp;p_startYear=1939" TargetMode="External"/><Relationship Id="rId1677" Type="http://schemas.openxmlformats.org/officeDocument/2006/relationships/hyperlink" Target="http://www.bom.gov.au/jsp/ncc/cdio/weatherData/av?p_display_type=dailyDataFile&amp;p_nccObsCode=123&amp;p_stn_num=200283&amp;p_c=-8022649640&amp;p_startYear=1939" TargetMode="External"/><Relationship Id="rId1678" Type="http://schemas.openxmlformats.org/officeDocument/2006/relationships/hyperlink" Target="http://www.bom.gov.au/jsp/ncc/cdio/weatherData/av?p_display_type=dailyDataFile&amp;p_nccObsCode=123&amp;p_stn_num=9518&amp;p_c=-18328795&amp;p_startYear=1939" TargetMode="External"/><Relationship Id="rId1679" Type="http://schemas.openxmlformats.org/officeDocument/2006/relationships/hyperlink" Target="http://www.bom.gov.au/jsp/ncc/cdio/weatherData/av?p_display_type=dailyDataFile&amp;p_nccObsCode=123&amp;p_stn_num=92045&amp;p_c=-1694512271&amp;p_startYear=1939" TargetMode="External"/><Relationship Id="rId1680" Type="http://schemas.openxmlformats.org/officeDocument/2006/relationships/hyperlink" Target="http://www.bom.gov.au/jsp/ncc/cdio/weatherData/av?p_display_type=dailyDataFile&amp;p_nccObsCode=123&amp;p_stn_num=91057&amp;p_c=-1658331988&amp;p_startYear=1939" TargetMode="External"/><Relationship Id="rId1681" Type="http://schemas.openxmlformats.org/officeDocument/2006/relationships/hyperlink" Target="http://www.bom.gov.au/jsp/ncc/cdio/weatherData/av?p_display_type=dailyDataFile&amp;p_nccObsCode=123&amp;p_stn_num=069018&amp;p_c=-952847103&amp;p_startYear=1940" TargetMode="External"/><Relationship Id="rId1682" Type="http://schemas.openxmlformats.org/officeDocument/2006/relationships/hyperlink" Target="http://www.bom.gov.au/jsp/ncc/cdio/weatherData/av?p_display_type=dailyDataFile&amp;p_nccObsCode=123&amp;p_stn_num=90015&amp;p_c=-1620534591&amp;p_startYear=1940" TargetMode="External"/><Relationship Id="rId1683" Type="http://schemas.openxmlformats.org/officeDocument/2006/relationships/hyperlink" Target="http://www.bom.gov.au/jsp/ncc/cdio/weatherData/av?p_display_type=dailyDataFile&amp;p_nccObsCode=123&amp;p_stn_num=084016&amp;p_c=-1411732557&amp;p_startYear=1940" TargetMode="External"/><Relationship Id="rId1684" Type="http://schemas.openxmlformats.org/officeDocument/2006/relationships/hyperlink" Target="http://www.bom.gov.au/jsp/ncc/cdio/weatherData/av?p_display_type=dailyDataFile&amp;p_nccObsCode=123&amp;p_stn_num=85096&amp;p_c=-1448261280&amp;p_startYear=1940" TargetMode="External"/><Relationship Id="rId1685" Type="http://schemas.openxmlformats.org/officeDocument/2006/relationships/hyperlink" Target="http://www.bom.gov.au/jsp/ncc/cdio/weatherData/av?p_display_type=dailyDataFile&amp;p_nccObsCode=123&amp;p_stn_num=40043&amp;p_c=-320912659&amp;p_startYear=1940" TargetMode="External"/><Relationship Id="rId1686" Type="http://schemas.openxmlformats.org/officeDocument/2006/relationships/hyperlink" Target="http://www.bom.gov.au/jsp/ncc/cdio/weatherData/av?p_display_type=dailyDataFile&amp;p_nccObsCode=123&amp;p_stn_num=200283&amp;p_c=-8022649640&amp;p_startYear=1940" TargetMode="External"/><Relationship Id="rId1687" Type="http://schemas.openxmlformats.org/officeDocument/2006/relationships/hyperlink" Target="http://www.bom.gov.au/jsp/ncc/cdio/weatherData/av?p_display_type=dailyDataFile&amp;p_nccObsCode=123&amp;p_stn_num=9518&amp;p_c=-18328795&amp;p_startYear=1940" TargetMode="External"/><Relationship Id="rId1688" Type="http://schemas.openxmlformats.org/officeDocument/2006/relationships/hyperlink" Target="http://www.bom.gov.au/jsp/ncc/cdio/weatherData/av?p_display_type=dailyDataFile&amp;p_nccObsCode=123&amp;p_stn_num=92045&amp;p_c=-1694512271&amp;p_startYear=1940" TargetMode="External"/><Relationship Id="rId1689" Type="http://schemas.openxmlformats.org/officeDocument/2006/relationships/hyperlink" Target="http://www.bom.gov.au/jsp/ncc/cdio/weatherData/av?p_display_type=dailyDataFile&amp;p_nccObsCode=123&amp;p_stn_num=91057&amp;p_c=-1658331988&amp;p_startYear=1940" TargetMode="External"/><Relationship Id="rId1690" Type="http://schemas.openxmlformats.org/officeDocument/2006/relationships/hyperlink" Target="http://www.bom.gov.au/jsp/ncc/cdio/weatherData/av?p_display_type=dailyDataFile&amp;p_nccObsCode=123&amp;p_stn_num=069018&amp;p_c=-952847103&amp;p_startYear=1941" TargetMode="External"/><Relationship Id="rId1691" Type="http://schemas.openxmlformats.org/officeDocument/2006/relationships/hyperlink" Target="http://www.bom.gov.au/jsp/ncc/cdio/weatherData/av?p_display_type=dailyDataFile&amp;p_nccObsCode=123&amp;p_stn_num=90015&amp;p_c=-1620534591&amp;p_startYear=1941" TargetMode="External"/><Relationship Id="rId1692" Type="http://schemas.openxmlformats.org/officeDocument/2006/relationships/hyperlink" Target="http://www.bom.gov.au/jsp/ncc/cdio/weatherData/av?p_display_type=dailyDataFile&amp;p_nccObsCode=123&amp;p_stn_num=084016&amp;p_c=-1411732557&amp;p_startYear=1941" TargetMode="External"/><Relationship Id="rId1693" Type="http://schemas.openxmlformats.org/officeDocument/2006/relationships/hyperlink" Target="http://www.bom.gov.au/jsp/ncc/cdio/weatherData/av?p_display_type=dailyDataFile&amp;p_nccObsCode=123&amp;p_stn_num=85096&amp;p_c=-1448261280&amp;p_startYear=1941" TargetMode="External"/><Relationship Id="rId1694" Type="http://schemas.openxmlformats.org/officeDocument/2006/relationships/hyperlink" Target="http://www.bom.gov.au/jsp/ncc/cdio/weatherData/av?p_display_type=dailyDataFile&amp;p_nccObsCode=123&amp;p_stn_num=40043&amp;p_c=-320912659&amp;p_startYear=1941" TargetMode="External"/><Relationship Id="rId1695" Type="http://schemas.openxmlformats.org/officeDocument/2006/relationships/hyperlink" Target="http://www.bom.gov.au/jsp/ncc/cdio/weatherData/av?p_display_type=dailyDataFile&amp;p_nccObsCode=123&amp;p_stn_num=200283&amp;p_c=-8022649640&amp;p_startYear=1941" TargetMode="External"/><Relationship Id="rId1696" Type="http://schemas.openxmlformats.org/officeDocument/2006/relationships/hyperlink" Target="http://www.bom.gov.au/jsp/ncc/cdio/weatherData/av?p_display_type=dailyDataFile&amp;p_nccObsCode=123&amp;p_stn_num=9518&amp;p_c=-18328795&amp;p_startYear=1941" TargetMode="External"/><Relationship Id="rId1697" Type="http://schemas.openxmlformats.org/officeDocument/2006/relationships/hyperlink" Target="http://www.bom.gov.au/jsp/ncc/cdio/weatherData/av?p_display_type=dailyDataFile&amp;p_nccObsCode=123&amp;p_stn_num=92045&amp;p_c=-1694512271&amp;p_startYear=1941" TargetMode="External"/><Relationship Id="rId1698" Type="http://schemas.openxmlformats.org/officeDocument/2006/relationships/hyperlink" Target="http://www.bom.gov.au/jsp/ncc/cdio/weatherData/av?p_display_type=dailyDataFile&amp;p_nccObsCode=123&amp;p_stn_num=91057&amp;p_c=-1658331988&amp;p_startYear=1941" TargetMode="External"/><Relationship Id="rId1699" Type="http://schemas.openxmlformats.org/officeDocument/2006/relationships/hyperlink" Target="http://www.bom.gov.au/jsp/ncc/cdio/weatherData/av?p_display_type=dailyDataFile&amp;p_nccObsCode=123&amp;p_stn_num=069018&amp;p_c=-952847103&amp;p_startYear=1942" TargetMode="External"/><Relationship Id="rId1700" Type="http://schemas.openxmlformats.org/officeDocument/2006/relationships/hyperlink" Target="http://www.bom.gov.au/jsp/ncc/cdio/weatherData/av?p_display_type=dailyDataFile&amp;p_nccObsCode=123&amp;p_stn_num=90015&amp;p_c=-1620534591&amp;p_startYear=1942" TargetMode="External"/><Relationship Id="rId1701" Type="http://schemas.openxmlformats.org/officeDocument/2006/relationships/hyperlink" Target="http://www.bom.gov.au/jsp/ncc/cdio/weatherData/av?p_display_type=dailyDataFile&amp;p_nccObsCode=123&amp;p_stn_num=084016&amp;p_c=-1411732557&amp;p_startYear=1942" TargetMode="External"/><Relationship Id="rId1702" Type="http://schemas.openxmlformats.org/officeDocument/2006/relationships/hyperlink" Target="http://www.bom.gov.au/jsp/ncc/cdio/weatherData/av?p_display_type=dailyDataFile&amp;p_nccObsCode=123&amp;p_stn_num=85096&amp;p_c=-1448261280&amp;p_startYear=1942" TargetMode="External"/><Relationship Id="rId1703" Type="http://schemas.openxmlformats.org/officeDocument/2006/relationships/hyperlink" Target="http://www.bom.gov.au/jsp/ncc/cdio/weatherData/av?p_display_type=dailyDataFile&amp;p_nccObsCode=123&amp;p_stn_num=40043&amp;p_c=-320912659&amp;p_startYear=1942" TargetMode="External"/><Relationship Id="rId1704" Type="http://schemas.openxmlformats.org/officeDocument/2006/relationships/hyperlink" Target="http://www.bom.gov.au/jsp/ncc/cdio/weatherData/av?p_display_type=dailyDataFile&amp;p_nccObsCode=123&amp;p_stn_num=200283&amp;p_c=-8022649640&amp;p_startYear=1942" TargetMode="External"/><Relationship Id="rId1705" Type="http://schemas.openxmlformats.org/officeDocument/2006/relationships/hyperlink" Target="http://www.bom.gov.au/jsp/ncc/cdio/weatherData/av?p_display_type=dailyDataFile&amp;p_nccObsCode=123&amp;p_stn_num=9518&amp;p_c=-18328795&amp;p_startYear=1942" TargetMode="External"/><Relationship Id="rId1706" Type="http://schemas.openxmlformats.org/officeDocument/2006/relationships/hyperlink" Target="http://www.bom.gov.au/jsp/ncc/cdio/weatherData/av?p_display_type=dailyDataFile&amp;p_nccObsCode=123&amp;p_stn_num=92045&amp;p_c=-1694512271&amp;p_startYear=1942" TargetMode="External"/><Relationship Id="rId1707" Type="http://schemas.openxmlformats.org/officeDocument/2006/relationships/hyperlink" Target="http://www.bom.gov.au/jsp/ncc/cdio/weatherData/av?p_display_type=dailyDataFile&amp;p_nccObsCode=123&amp;p_stn_num=91057&amp;p_c=-1658331988&amp;p_startYear=1942" TargetMode="External"/><Relationship Id="rId1708" Type="http://schemas.openxmlformats.org/officeDocument/2006/relationships/hyperlink" Target="http://www.bom.gov.au/jsp/ncc/cdio/weatherData/av?p_display_type=dailyDataFile&amp;p_nccObsCode=123&amp;p_stn_num=069018&amp;p_c=-952847103&amp;p_startYear=1943" TargetMode="External"/><Relationship Id="rId1709" Type="http://schemas.openxmlformats.org/officeDocument/2006/relationships/hyperlink" Target="http://www.bom.gov.au/jsp/ncc/cdio/weatherData/av?p_display_type=dailyDataFile&amp;p_nccObsCode=123&amp;p_stn_num=90015&amp;p_c=-1620534591&amp;p_startYear=1943" TargetMode="External"/><Relationship Id="rId1710" Type="http://schemas.openxmlformats.org/officeDocument/2006/relationships/hyperlink" Target="http://www.bom.gov.au/jsp/ncc/cdio/weatherData/av?p_display_type=dailyDataFile&amp;p_nccObsCode=123&amp;p_stn_num=084016&amp;p_c=-1411732557&amp;p_startYear=1943" TargetMode="External"/><Relationship Id="rId1711" Type="http://schemas.openxmlformats.org/officeDocument/2006/relationships/hyperlink" Target="http://www.bom.gov.au/jsp/ncc/cdio/weatherData/av?p_display_type=dailyDataFile&amp;p_nccObsCode=123&amp;p_stn_num=85096&amp;p_c=-1448261280&amp;p_startYear=1943" TargetMode="External"/><Relationship Id="rId1712" Type="http://schemas.openxmlformats.org/officeDocument/2006/relationships/hyperlink" Target="http://www.bom.gov.au/jsp/ncc/cdio/weatherData/av?p_display_type=dailyDataFile&amp;p_nccObsCode=123&amp;p_stn_num=40043&amp;p_c=-320912659&amp;p_startYear=1943" TargetMode="External"/><Relationship Id="rId1713" Type="http://schemas.openxmlformats.org/officeDocument/2006/relationships/hyperlink" Target="http://www.bom.gov.au/jsp/ncc/cdio/weatherData/av?p_display_type=dailyDataFile&amp;p_nccObsCode=123&amp;p_stn_num=200283&amp;p_c=-8022649640&amp;p_startYear=1943" TargetMode="External"/><Relationship Id="rId1714" Type="http://schemas.openxmlformats.org/officeDocument/2006/relationships/hyperlink" Target="http://www.bom.gov.au/jsp/ncc/cdio/weatherData/av?p_display_type=dailyDataFile&amp;p_nccObsCode=123&amp;p_stn_num=9518&amp;p_c=-18328795&amp;p_startYear=1943" TargetMode="External"/><Relationship Id="rId1715" Type="http://schemas.openxmlformats.org/officeDocument/2006/relationships/hyperlink" Target="http://www.bom.gov.au/jsp/ncc/cdio/weatherData/av?p_display_type=dailyDataFile&amp;p_nccObsCode=123&amp;p_stn_num=92045&amp;p_c=-1694512271&amp;p_startYear=1943" TargetMode="External"/><Relationship Id="rId1716" Type="http://schemas.openxmlformats.org/officeDocument/2006/relationships/hyperlink" Target="http://www.bom.gov.au/jsp/ncc/cdio/weatherData/av?p_display_type=dailyDataFile&amp;p_nccObsCode=123&amp;p_stn_num=91057&amp;p_c=-1658331988&amp;p_startYear=1943" TargetMode="External"/><Relationship Id="rId1717" Type="http://schemas.openxmlformats.org/officeDocument/2006/relationships/hyperlink" Target="http://www.bom.gov.au/jsp/ncc/cdio/weatherData/av?p_display_type=dailyDataFile&amp;p_nccObsCode=123&amp;p_stn_num=069018&amp;p_c=-952847103&amp;p_startYear=1944" TargetMode="External"/><Relationship Id="rId1718" Type="http://schemas.openxmlformats.org/officeDocument/2006/relationships/hyperlink" Target="http://www.bom.gov.au/jsp/ncc/cdio/weatherData/av?p_display_type=dailyDataFile&amp;p_nccObsCode=123&amp;p_stn_num=90015&amp;p_c=-1620534591&amp;p_startYear=1944" TargetMode="External"/><Relationship Id="rId1719" Type="http://schemas.openxmlformats.org/officeDocument/2006/relationships/hyperlink" Target="http://www.bom.gov.au/jsp/ncc/cdio/weatherData/av?p_display_type=dailyDataFile&amp;p_nccObsCode=123&amp;p_stn_num=084016&amp;p_c=-1411732557&amp;p_startYear=1944" TargetMode="External"/><Relationship Id="rId1720" Type="http://schemas.openxmlformats.org/officeDocument/2006/relationships/hyperlink" Target="http://www.bom.gov.au/jsp/ncc/cdio/weatherData/av?p_display_type=dailyDataFile&amp;p_nccObsCode=123&amp;p_stn_num=85096&amp;p_c=-1448261280&amp;p_startYear=1944" TargetMode="External"/><Relationship Id="rId1721" Type="http://schemas.openxmlformats.org/officeDocument/2006/relationships/hyperlink" Target="http://www.bom.gov.au/jsp/ncc/cdio/weatherData/av?p_display_type=dailyDataFile&amp;p_nccObsCode=123&amp;p_stn_num=40043&amp;p_c=-320912659&amp;p_startYear=1944" TargetMode="External"/><Relationship Id="rId1722" Type="http://schemas.openxmlformats.org/officeDocument/2006/relationships/hyperlink" Target="http://www.bom.gov.au/jsp/ncc/cdio/weatherData/av?p_display_type=dailyDataFile&amp;p_nccObsCode=123&amp;p_stn_num=200283&amp;p_c=-8022649640&amp;p_startYear=1944" TargetMode="External"/><Relationship Id="rId1723" Type="http://schemas.openxmlformats.org/officeDocument/2006/relationships/hyperlink" Target="http://www.bom.gov.au/jsp/ncc/cdio/weatherData/av?p_display_type=dailyDataFile&amp;p_nccObsCode=123&amp;p_stn_num=9518&amp;p_c=-18328795&amp;p_startYear=1944" TargetMode="External"/><Relationship Id="rId1724" Type="http://schemas.openxmlformats.org/officeDocument/2006/relationships/hyperlink" Target="http://www.bom.gov.au/jsp/ncc/cdio/weatherData/av?p_display_type=dailyDataFile&amp;p_nccObsCode=123&amp;p_stn_num=92045&amp;p_c=-1694512271&amp;p_startYear=1944" TargetMode="External"/><Relationship Id="rId1725" Type="http://schemas.openxmlformats.org/officeDocument/2006/relationships/hyperlink" Target="http://www.bom.gov.au/jsp/ncc/cdio/weatherData/av?p_display_type=dailyDataFile&amp;p_nccObsCode=123&amp;p_stn_num=91057&amp;p_c=-1658331988&amp;p_startYear=1944" TargetMode="External"/><Relationship Id="rId1726" Type="http://schemas.openxmlformats.org/officeDocument/2006/relationships/hyperlink" Target="http://www.bom.gov.au/jsp/ncc/cdio/weatherData/av?p_display_type=dailyDataFile&amp;p_nccObsCode=123&amp;p_stn_num=069018&amp;p_c=-952847103&amp;p_startYear=1945" TargetMode="External"/><Relationship Id="rId1727" Type="http://schemas.openxmlformats.org/officeDocument/2006/relationships/hyperlink" Target="http://www.bom.gov.au/jsp/ncc/cdio/weatherData/av?p_display_type=dailyDataFile&amp;p_nccObsCode=123&amp;p_stn_num=90015&amp;p_c=-1620534591&amp;p_startYear=1945" TargetMode="External"/><Relationship Id="rId1728" Type="http://schemas.openxmlformats.org/officeDocument/2006/relationships/hyperlink" Target="http://www.bom.gov.au/jsp/ncc/cdio/weatherData/av?p_display_type=dailyDataFile&amp;p_nccObsCode=123&amp;p_stn_num=084016&amp;p_c=-1411732557&amp;p_startYear=1945" TargetMode="External"/><Relationship Id="rId1729" Type="http://schemas.openxmlformats.org/officeDocument/2006/relationships/hyperlink" Target="http://www.bom.gov.au/jsp/ncc/cdio/weatherData/av?p_display_type=dailyDataFile&amp;p_nccObsCode=123&amp;p_stn_num=85096&amp;p_c=-1448261280&amp;p_startYear=1945" TargetMode="External"/><Relationship Id="rId1730" Type="http://schemas.openxmlformats.org/officeDocument/2006/relationships/hyperlink" Target="http://www.bom.gov.au/jsp/ncc/cdio/weatherData/av?p_display_type=dailyDataFile&amp;p_nccObsCode=123&amp;p_stn_num=40043&amp;p_c=-320912659&amp;p_startYear=1945" TargetMode="External"/><Relationship Id="rId1731" Type="http://schemas.openxmlformats.org/officeDocument/2006/relationships/hyperlink" Target="http://www.bom.gov.au/jsp/ncc/cdio/weatherData/av?p_display_type=dailyDataFile&amp;p_nccObsCode=123&amp;p_stn_num=200283&amp;p_c=-8022649640&amp;p_startYear=1945" TargetMode="External"/><Relationship Id="rId1732" Type="http://schemas.openxmlformats.org/officeDocument/2006/relationships/hyperlink" Target="http://www.bom.gov.au/jsp/ncc/cdio/weatherData/av?p_display_type=dailyDataFile&amp;p_nccObsCode=123&amp;p_stn_num=9518&amp;p_c=-18328795&amp;p_startYear=1945" TargetMode="External"/><Relationship Id="rId1733" Type="http://schemas.openxmlformats.org/officeDocument/2006/relationships/hyperlink" Target="http://www.bom.gov.au/jsp/ncc/cdio/weatherData/av?p_display_type=dailyDataFile&amp;p_nccObsCode=123&amp;p_stn_num=92045&amp;p_c=-1694512271&amp;p_startYear=1945" TargetMode="External"/><Relationship Id="rId1734" Type="http://schemas.openxmlformats.org/officeDocument/2006/relationships/hyperlink" Target="http://www.bom.gov.au/jsp/ncc/cdio/weatherData/av?p_display_type=dailyDataFile&amp;p_nccObsCode=123&amp;p_stn_num=91057&amp;p_c=-1658331988&amp;p_startYear=1945" TargetMode="External"/><Relationship Id="rId1735" Type="http://schemas.openxmlformats.org/officeDocument/2006/relationships/hyperlink" Target="http://www.bom.gov.au/jsp/ncc/cdio/weatherData/av?p_display_type=dailyDataFile&amp;p_nccObsCode=123&amp;p_stn_num=069018&amp;p_c=-952847103&amp;p_startYear=1946" TargetMode="External"/><Relationship Id="rId1736" Type="http://schemas.openxmlformats.org/officeDocument/2006/relationships/hyperlink" Target="http://www.bom.gov.au/jsp/ncc/cdio/weatherData/av?p_display_type=dailyDataFile&amp;p_nccObsCode=123&amp;p_stn_num=90015&amp;p_c=-1620534591&amp;p_startYear=1946" TargetMode="External"/><Relationship Id="rId1737" Type="http://schemas.openxmlformats.org/officeDocument/2006/relationships/hyperlink" Target="http://www.bom.gov.au/jsp/ncc/cdio/weatherData/av?p_display_type=dailyDataFile&amp;p_nccObsCode=123&amp;p_stn_num=084016&amp;p_c=-1411732557&amp;p_startYear=1946" TargetMode="External"/><Relationship Id="rId1738" Type="http://schemas.openxmlformats.org/officeDocument/2006/relationships/hyperlink" Target="http://www.bom.gov.au/jsp/ncc/cdio/weatherData/av?p_display_type=dailyDataFile&amp;p_nccObsCode=123&amp;p_stn_num=85096&amp;p_c=-1448261280&amp;p_startYear=1946" TargetMode="External"/><Relationship Id="rId1739" Type="http://schemas.openxmlformats.org/officeDocument/2006/relationships/hyperlink" Target="http://www.bom.gov.au/jsp/ncc/cdio/weatherData/av?p_display_type=dailyDataFile&amp;p_nccObsCode=123&amp;p_stn_num=40043&amp;p_c=-320912659&amp;p_startYear=1946" TargetMode="External"/><Relationship Id="rId1740" Type="http://schemas.openxmlformats.org/officeDocument/2006/relationships/hyperlink" Target="http://www.bom.gov.au/jsp/ncc/cdio/weatherData/av?p_display_type=dailyDataFile&amp;p_nccObsCode=123&amp;p_stn_num=200283&amp;p_c=-8022649640&amp;p_startYear=1946" TargetMode="External"/><Relationship Id="rId1741" Type="http://schemas.openxmlformats.org/officeDocument/2006/relationships/hyperlink" Target="http://www.bom.gov.au/jsp/ncc/cdio/weatherData/av?p_display_type=dailyDataFile&amp;p_nccObsCode=123&amp;p_stn_num=9518&amp;p_c=-18328795&amp;p_startYear=1946" TargetMode="External"/><Relationship Id="rId1742" Type="http://schemas.openxmlformats.org/officeDocument/2006/relationships/hyperlink" Target="http://www.bom.gov.au/jsp/ncc/cdio/weatherData/av?p_display_type=dailyDataFile&amp;p_nccObsCode=123&amp;p_stn_num=92045&amp;p_c=-1694512271&amp;p_startYear=1946" TargetMode="External"/><Relationship Id="rId1743" Type="http://schemas.openxmlformats.org/officeDocument/2006/relationships/hyperlink" Target="http://www.bom.gov.au/jsp/ncc/cdio/weatherData/av?p_display_type=dailyDataFile&amp;p_nccObsCode=123&amp;p_stn_num=91057&amp;p_c=-1658331988&amp;p_startYear=1946" TargetMode="External"/><Relationship Id="rId1744" Type="http://schemas.openxmlformats.org/officeDocument/2006/relationships/hyperlink" Target="http://www.bom.gov.au/jsp/ncc/cdio/weatherData/av?p_display_type=dailyDataFile&amp;p_nccObsCode=123&amp;p_stn_num=069018&amp;p_c=-952847103&amp;p_startYear=1947" TargetMode="External"/><Relationship Id="rId1745" Type="http://schemas.openxmlformats.org/officeDocument/2006/relationships/hyperlink" Target="http://www.bom.gov.au/jsp/ncc/cdio/weatherData/av?p_display_type=dailyDataFile&amp;p_nccObsCode=123&amp;p_stn_num=90015&amp;p_c=-1620534591&amp;p_startYear=1947" TargetMode="External"/><Relationship Id="rId1746" Type="http://schemas.openxmlformats.org/officeDocument/2006/relationships/hyperlink" Target="http://www.bom.gov.au/jsp/ncc/cdio/weatherData/av?p_display_type=dailyDataFile&amp;p_nccObsCode=123&amp;p_stn_num=084016&amp;p_c=-1411732557&amp;p_startYear=1947" TargetMode="External"/><Relationship Id="rId1747" Type="http://schemas.openxmlformats.org/officeDocument/2006/relationships/hyperlink" Target="http://www.bom.gov.au/jsp/ncc/cdio/weatherData/av?p_display_type=dailyDataFile&amp;p_nccObsCode=123&amp;p_stn_num=85096&amp;p_c=-1448261280&amp;p_startYear=1947" TargetMode="External"/><Relationship Id="rId1748" Type="http://schemas.openxmlformats.org/officeDocument/2006/relationships/hyperlink" Target="http://www.bom.gov.au/jsp/ncc/cdio/weatherData/av?p_display_type=dailyDataFile&amp;p_nccObsCode=123&amp;p_stn_num=40043&amp;p_c=-320912659&amp;p_startYear=1947" TargetMode="External"/><Relationship Id="rId1749" Type="http://schemas.openxmlformats.org/officeDocument/2006/relationships/hyperlink" Target="http://www.bom.gov.au/jsp/ncc/cdio/weatherData/av?p_display_type=dailyDataFile&amp;p_nccObsCode=123&amp;p_stn_num=200283&amp;p_c=-8022649640&amp;p_startYear=1947" TargetMode="External"/><Relationship Id="rId1750" Type="http://schemas.openxmlformats.org/officeDocument/2006/relationships/hyperlink" Target="http://www.bom.gov.au/jsp/ncc/cdio/weatherData/av?p_display_type=dailyDataFile&amp;p_nccObsCode=123&amp;p_stn_num=9518&amp;p_c=-18328795&amp;p_startYear=1947" TargetMode="External"/><Relationship Id="rId1751" Type="http://schemas.openxmlformats.org/officeDocument/2006/relationships/hyperlink" Target="http://www.bom.gov.au/jsp/ncc/cdio/weatherData/av?p_display_type=dailyDataFile&amp;p_nccObsCode=123&amp;p_stn_num=92045&amp;p_c=-1694512271&amp;p_startYear=1947" TargetMode="External"/><Relationship Id="rId1752" Type="http://schemas.openxmlformats.org/officeDocument/2006/relationships/hyperlink" Target="http://www.bom.gov.au/jsp/ncc/cdio/weatherData/av?p_display_type=dailyDataFile&amp;p_nccObsCode=123&amp;p_stn_num=91057&amp;p_c=-1658331988&amp;p_startYear=1947" TargetMode="External"/><Relationship Id="rId1753" Type="http://schemas.openxmlformats.org/officeDocument/2006/relationships/hyperlink" Target="http://www.bom.gov.au/jsp/ncc/cdio/weatherData/av?p_display_type=dailyDataFile&amp;p_nccObsCode=123&amp;p_stn_num=069018&amp;p_c=-952847103&amp;p_startYear=1948" TargetMode="External"/><Relationship Id="rId1754" Type="http://schemas.openxmlformats.org/officeDocument/2006/relationships/hyperlink" Target="http://www.bom.gov.au/jsp/ncc/cdio/weatherData/av?p_display_type=dailyDataFile&amp;p_nccObsCode=123&amp;p_stn_num=90015&amp;p_c=-1620534591&amp;p_startYear=1948" TargetMode="External"/><Relationship Id="rId1755" Type="http://schemas.openxmlformats.org/officeDocument/2006/relationships/hyperlink" Target="http://www.bom.gov.au/jsp/ncc/cdio/weatherData/av?p_display_type=dailyDataFile&amp;p_nccObsCode=123&amp;p_stn_num=084016&amp;p_c=-1411732557&amp;p_startYear=1948" TargetMode="External"/><Relationship Id="rId1756" Type="http://schemas.openxmlformats.org/officeDocument/2006/relationships/hyperlink" Target="http://www.bom.gov.au/jsp/ncc/cdio/weatherData/av?p_display_type=dailyDataFile&amp;p_nccObsCode=123&amp;p_stn_num=85096&amp;p_c=-1448261280&amp;p_startYear=1948" TargetMode="External"/><Relationship Id="rId1757" Type="http://schemas.openxmlformats.org/officeDocument/2006/relationships/hyperlink" Target="http://www.bom.gov.au/jsp/ncc/cdio/weatherData/av?p_display_type=dailyDataFile&amp;p_nccObsCode=123&amp;p_stn_num=40043&amp;p_c=-320912659&amp;p_startYear=1948" TargetMode="External"/><Relationship Id="rId1758" Type="http://schemas.openxmlformats.org/officeDocument/2006/relationships/hyperlink" Target="http://www.bom.gov.au/jsp/ncc/cdio/weatherData/av?p_display_type=dailyDataFile&amp;p_nccObsCode=123&amp;p_stn_num=200283&amp;p_c=-8022649640&amp;p_startYear=1948" TargetMode="External"/><Relationship Id="rId1759" Type="http://schemas.openxmlformats.org/officeDocument/2006/relationships/hyperlink" Target="http://www.bom.gov.au/jsp/ncc/cdio/weatherData/av?p_display_type=dailyDataFile&amp;p_nccObsCode=123&amp;p_stn_num=9518&amp;p_c=-18328795&amp;p_startYear=1948" TargetMode="External"/><Relationship Id="rId1760" Type="http://schemas.openxmlformats.org/officeDocument/2006/relationships/hyperlink" Target="http://www.bom.gov.au/jsp/ncc/cdio/weatherData/av?p_display_type=dailyDataFile&amp;p_nccObsCode=123&amp;p_stn_num=92045&amp;p_c=-1694512271&amp;p_startYear=1948" TargetMode="External"/><Relationship Id="rId1761" Type="http://schemas.openxmlformats.org/officeDocument/2006/relationships/hyperlink" Target="http://www.bom.gov.au/jsp/ncc/cdio/weatherData/av?p_display_type=dailyDataFile&amp;p_nccObsCode=123&amp;p_stn_num=91057&amp;p_c=-1658331988&amp;p_startYear=1948" TargetMode="External"/><Relationship Id="rId1762" Type="http://schemas.openxmlformats.org/officeDocument/2006/relationships/hyperlink" Target="http://www.bom.gov.au/jsp/ncc/cdio/weatherData/av?p_display_type=dailyDataFile&amp;p_nccObsCode=123&amp;p_stn_num=069018&amp;p_c=-952847103&amp;p_startYear=1949" TargetMode="External"/><Relationship Id="rId1763" Type="http://schemas.openxmlformats.org/officeDocument/2006/relationships/hyperlink" Target="http://www.bom.gov.au/jsp/ncc/cdio/weatherData/av?p_display_type=dailyDataFile&amp;p_nccObsCode=123&amp;p_stn_num=90015&amp;p_c=-1620534591&amp;p_startYear=1949" TargetMode="External"/><Relationship Id="rId1764" Type="http://schemas.openxmlformats.org/officeDocument/2006/relationships/hyperlink" Target="http://www.bom.gov.au/jsp/ncc/cdio/weatherData/av?p_display_type=dailyDataFile&amp;p_nccObsCode=123&amp;p_stn_num=084016&amp;p_c=-1411732557&amp;p_startYear=1949" TargetMode="External"/><Relationship Id="rId1765" Type="http://schemas.openxmlformats.org/officeDocument/2006/relationships/hyperlink" Target="http://www.bom.gov.au/jsp/ncc/cdio/weatherData/av?p_display_type=dailyDataFile&amp;p_nccObsCode=123&amp;p_stn_num=85096&amp;p_c=-1448261280&amp;p_startYear=1949" TargetMode="External"/><Relationship Id="rId1766" Type="http://schemas.openxmlformats.org/officeDocument/2006/relationships/hyperlink" Target="http://www.bom.gov.au/jsp/ncc/cdio/weatherData/av?p_display_type=dailyDataFile&amp;p_nccObsCode=123&amp;p_stn_num=40043&amp;p_c=-320912659&amp;p_startYear=1949" TargetMode="External"/><Relationship Id="rId1767" Type="http://schemas.openxmlformats.org/officeDocument/2006/relationships/hyperlink" Target="http://www.bom.gov.au/jsp/ncc/cdio/weatherData/av?p_display_type=dailyDataFile&amp;p_nccObsCode=123&amp;p_stn_num=200283&amp;p_c=-8022649640&amp;p_startYear=1949" TargetMode="External"/><Relationship Id="rId1768" Type="http://schemas.openxmlformats.org/officeDocument/2006/relationships/hyperlink" Target="http://www.bom.gov.au/jsp/ncc/cdio/weatherData/av?p_display_type=dailyDataFile&amp;p_nccObsCode=123&amp;p_stn_num=9518&amp;p_c=-18328795&amp;p_startYear=1949" TargetMode="External"/><Relationship Id="rId1769" Type="http://schemas.openxmlformats.org/officeDocument/2006/relationships/hyperlink" Target="http://www.bom.gov.au/jsp/ncc/cdio/weatherData/av?p_display_type=dailyDataFile&amp;p_nccObsCode=123&amp;p_stn_num=92045&amp;p_c=-1694512271&amp;p_startYear=1949" TargetMode="External"/><Relationship Id="rId1770" Type="http://schemas.openxmlformats.org/officeDocument/2006/relationships/hyperlink" Target="http://www.bom.gov.au/jsp/ncc/cdio/weatherData/av?p_display_type=dailyDataFile&amp;p_nccObsCode=123&amp;p_stn_num=91057&amp;p_c=-1658331988&amp;p_startYear=1949" TargetMode="External"/><Relationship Id="rId1771" Type="http://schemas.openxmlformats.org/officeDocument/2006/relationships/hyperlink" Target="http://www.bom.gov.au/jsp/ncc/cdio/weatherData/av?p_display_type=dailyDataFile&amp;p_nccObsCode=123&amp;p_stn_num=069018&amp;p_c=-952847103&amp;p_startYear=1950" TargetMode="External"/><Relationship Id="rId1772" Type="http://schemas.openxmlformats.org/officeDocument/2006/relationships/hyperlink" Target="http://www.bom.gov.au/jsp/ncc/cdio/weatherData/av?p_display_type=dailyDataFile&amp;p_nccObsCode=123&amp;p_stn_num=90015&amp;p_c=-1620534591&amp;p_startYear=1950" TargetMode="External"/><Relationship Id="rId1773" Type="http://schemas.openxmlformats.org/officeDocument/2006/relationships/hyperlink" Target="http://www.bom.gov.au/jsp/ncc/cdio/weatherData/av?p_display_type=dailyDataFile&amp;p_nccObsCode=123&amp;p_stn_num=084016&amp;p_c=-1411732557&amp;p_startYear=1950" TargetMode="External"/><Relationship Id="rId1774" Type="http://schemas.openxmlformats.org/officeDocument/2006/relationships/hyperlink" Target="http://www.bom.gov.au/jsp/ncc/cdio/weatherData/av?p_display_type=dailyDataFile&amp;p_nccObsCode=123&amp;p_stn_num=85096&amp;p_c=-1448261280&amp;p_startYear=1950" TargetMode="External"/><Relationship Id="rId1775" Type="http://schemas.openxmlformats.org/officeDocument/2006/relationships/hyperlink" Target="http://www.bom.gov.au/jsp/ncc/cdio/weatherData/av?p_display_type=dailyDataFile&amp;p_nccObsCode=123&amp;p_stn_num=40043&amp;p_c=-320912659&amp;p_startYear=1950" TargetMode="External"/><Relationship Id="rId1776" Type="http://schemas.openxmlformats.org/officeDocument/2006/relationships/hyperlink" Target="http://www.bom.gov.au/jsp/ncc/cdio/weatherData/av?p_display_type=dailyDataFile&amp;p_nccObsCode=123&amp;p_stn_num=200283&amp;p_c=-8022649640&amp;p_startYear=1950" TargetMode="External"/><Relationship Id="rId1777" Type="http://schemas.openxmlformats.org/officeDocument/2006/relationships/hyperlink" Target="http://www.bom.gov.au/jsp/ncc/cdio/weatherData/av?p_display_type=dailyDataFile&amp;p_nccObsCode=123&amp;p_stn_num=9518&amp;p_c=-18328795&amp;p_startYear=1950" TargetMode="External"/><Relationship Id="rId1778" Type="http://schemas.openxmlformats.org/officeDocument/2006/relationships/hyperlink" Target="http://www.bom.gov.au/jsp/ncc/cdio/weatherData/av?p_display_type=dailyDataFile&amp;p_nccObsCode=123&amp;p_stn_num=92045&amp;p_c=-1694512271&amp;p_startYear=1950" TargetMode="External"/><Relationship Id="rId1779" Type="http://schemas.openxmlformats.org/officeDocument/2006/relationships/hyperlink" Target="http://www.bom.gov.au/jsp/ncc/cdio/weatherData/av?p_display_type=dailyDataFile&amp;p_nccObsCode=123&amp;p_stn_num=91057&amp;p_c=-1658331988&amp;p_startYear=1950" TargetMode="External"/><Relationship Id="rId1780" Type="http://schemas.openxmlformats.org/officeDocument/2006/relationships/hyperlink" Target="http://www.bom.gov.au/jsp/ncc/cdio/weatherData/av?p_display_type=dailyDataFile&amp;p_nccObsCode=123&amp;p_stn_num=069018&amp;p_c=-952847103&amp;p_startYear=1951" TargetMode="External"/><Relationship Id="rId1781" Type="http://schemas.openxmlformats.org/officeDocument/2006/relationships/hyperlink" Target="http://www.bom.gov.au/jsp/ncc/cdio/weatherData/av?p_display_type=dailyDataFile&amp;p_nccObsCode=123&amp;p_stn_num=90015&amp;p_c=-1620534591&amp;p_startYear=1951" TargetMode="External"/><Relationship Id="rId1782" Type="http://schemas.openxmlformats.org/officeDocument/2006/relationships/hyperlink" Target="http://www.bom.gov.au/jsp/ncc/cdio/weatherData/av?p_display_type=dailyDataFile&amp;p_nccObsCode=123&amp;p_stn_num=084016&amp;p_c=-1411732557&amp;p_startYear=1951" TargetMode="External"/><Relationship Id="rId1783" Type="http://schemas.openxmlformats.org/officeDocument/2006/relationships/hyperlink" Target="http://www.bom.gov.au/jsp/ncc/cdio/weatherData/av?p_display_type=dailyDataFile&amp;p_nccObsCode=123&amp;p_stn_num=85096&amp;p_c=-1448261280&amp;p_startYear=1951" TargetMode="External"/><Relationship Id="rId1784" Type="http://schemas.openxmlformats.org/officeDocument/2006/relationships/hyperlink" Target="http://www.bom.gov.au/jsp/ncc/cdio/weatherData/av?p_display_type=dailyDataFile&amp;p_nccObsCode=123&amp;p_stn_num=40043&amp;p_c=-320912659&amp;p_startYear=1951" TargetMode="External"/><Relationship Id="rId1785" Type="http://schemas.openxmlformats.org/officeDocument/2006/relationships/hyperlink" Target="http://www.bom.gov.au/jsp/ncc/cdio/weatherData/av?p_display_type=dailyDataFile&amp;p_nccObsCode=123&amp;p_stn_num=200283&amp;p_c=-8022649640&amp;p_startYear=1951" TargetMode="External"/><Relationship Id="rId1786" Type="http://schemas.openxmlformats.org/officeDocument/2006/relationships/hyperlink" Target="http://www.bom.gov.au/jsp/ncc/cdio/weatherData/av?p_display_type=dailyDataFile&amp;p_nccObsCode=123&amp;p_stn_num=9518&amp;p_c=-18328795&amp;p_startYear=1951" TargetMode="External"/><Relationship Id="rId1787" Type="http://schemas.openxmlformats.org/officeDocument/2006/relationships/hyperlink" Target="http://www.bom.gov.au/jsp/ncc/cdio/weatherData/av?p_display_type=dailyDataFile&amp;p_nccObsCode=123&amp;p_stn_num=92045&amp;p_c=-1694512271&amp;p_startYear=1951" TargetMode="External"/><Relationship Id="rId1788" Type="http://schemas.openxmlformats.org/officeDocument/2006/relationships/hyperlink" Target="http://www.bom.gov.au/jsp/ncc/cdio/weatherData/av?p_display_type=dailyDataFile&amp;p_nccObsCode=123&amp;p_stn_num=91057&amp;p_c=-1658331988&amp;p_startYear=1951" TargetMode="External"/><Relationship Id="rId1789" Type="http://schemas.openxmlformats.org/officeDocument/2006/relationships/hyperlink" Target="http://www.bom.gov.au/jsp/ncc/cdio/weatherData/av?p_display_type=dailyDataFile&amp;p_nccObsCode=123&amp;p_stn_num=069018&amp;p_c=-952847103&amp;p_startYear=1952" TargetMode="External"/><Relationship Id="rId1790" Type="http://schemas.openxmlformats.org/officeDocument/2006/relationships/hyperlink" Target="http://www.bom.gov.au/jsp/ncc/cdio/weatherData/av?p_display_type=dailyDataFile&amp;p_nccObsCode=123&amp;p_stn_num=90015&amp;p_c=-1620534591&amp;p_startYear=1952" TargetMode="External"/><Relationship Id="rId1791" Type="http://schemas.openxmlformats.org/officeDocument/2006/relationships/hyperlink" Target="http://www.bom.gov.au/jsp/ncc/cdio/weatherData/av?p_display_type=dailyDataFile&amp;p_nccObsCode=123&amp;p_stn_num=084016&amp;p_c=-1411732557&amp;p_startYear=1952" TargetMode="External"/><Relationship Id="rId1792" Type="http://schemas.openxmlformats.org/officeDocument/2006/relationships/hyperlink" Target="http://www.bom.gov.au/jsp/ncc/cdio/weatherData/av?p_display_type=dailyDataFile&amp;p_nccObsCode=123&amp;p_stn_num=85096&amp;p_c=-1448261280&amp;p_startYear=1952" TargetMode="External"/><Relationship Id="rId1793" Type="http://schemas.openxmlformats.org/officeDocument/2006/relationships/hyperlink" Target="http://www.bom.gov.au/jsp/ncc/cdio/weatherData/av?p_display_type=dailyDataFile&amp;p_nccObsCode=123&amp;p_stn_num=40043&amp;p_c=-320912659&amp;p_startYear=1952" TargetMode="External"/><Relationship Id="rId1794" Type="http://schemas.openxmlformats.org/officeDocument/2006/relationships/hyperlink" Target="http://www.bom.gov.au/jsp/ncc/cdio/weatherData/av?p_display_type=dailyDataFile&amp;p_nccObsCode=123&amp;p_stn_num=200283&amp;p_c=-8022649640&amp;p_startYear=1952" TargetMode="External"/><Relationship Id="rId1795" Type="http://schemas.openxmlformats.org/officeDocument/2006/relationships/hyperlink" Target="http://www.bom.gov.au/jsp/ncc/cdio/weatherData/av?p_display_type=dailyDataFile&amp;p_nccObsCode=123&amp;p_stn_num=9518&amp;p_c=-18328795&amp;p_startYear=1952" TargetMode="External"/><Relationship Id="rId1796" Type="http://schemas.openxmlformats.org/officeDocument/2006/relationships/hyperlink" Target="http://www.bom.gov.au/jsp/ncc/cdio/weatherData/av?p_display_type=dailyDataFile&amp;p_nccObsCode=123&amp;p_stn_num=92045&amp;p_c=-1694512271&amp;p_startYear=1952" TargetMode="External"/><Relationship Id="rId1797" Type="http://schemas.openxmlformats.org/officeDocument/2006/relationships/hyperlink" Target="http://www.bom.gov.au/jsp/ncc/cdio/weatherData/av?p_display_type=dailyDataFile&amp;p_nccObsCode=123&amp;p_stn_num=91057&amp;p_c=-1658331988&amp;p_startYear=1952" TargetMode="External"/><Relationship Id="rId1798" Type="http://schemas.openxmlformats.org/officeDocument/2006/relationships/hyperlink" Target="http://www.bom.gov.au/jsp/ncc/cdio/weatherData/av?p_display_type=dailyDataFile&amp;p_nccObsCode=123&amp;p_stn_num=069018&amp;p_c=-952847103&amp;p_startYear=1953" TargetMode="External"/><Relationship Id="rId1799" Type="http://schemas.openxmlformats.org/officeDocument/2006/relationships/hyperlink" Target="http://www.bom.gov.au/jsp/ncc/cdio/weatherData/av?p_display_type=dailyDataFile&amp;p_nccObsCode=123&amp;p_stn_num=90015&amp;p_c=-1620534591&amp;p_startYear=1953" TargetMode="External"/><Relationship Id="rId1800" Type="http://schemas.openxmlformats.org/officeDocument/2006/relationships/hyperlink" Target="http://www.bom.gov.au/jsp/ncc/cdio/weatherData/av?p_display_type=dailyDataFile&amp;p_nccObsCode=123&amp;p_stn_num=084016&amp;p_c=-1411732557&amp;p_startYear=1953" TargetMode="External"/><Relationship Id="rId1801" Type="http://schemas.openxmlformats.org/officeDocument/2006/relationships/hyperlink" Target="http://www.bom.gov.au/jsp/ncc/cdio/weatherData/av?p_display_type=dailyDataFile&amp;p_nccObsCode=123&amp;p_stn_num=85096&amp;p_c=-1448261280&amp;p_startYear=1953" TargetMode="External"/><Relationship Id="rId1802" Type="http://schemas.openxmlformats.org/officeDocument/2006/relationships/hyperlink" Target="http://www.bom.gov.au/jsp/ncc/cdio/weatherData/av?p_display_type=dailyDataFile&amp;p_nccObsCode=123&amp;p_stn_num=40043&amp;p_c=-320912659&amp;p_startYear=1953" TargetMode="External"/><Relationship Id="rId1803" Type="http://schemas.openxmlformats.org/officeDocument/2006/relationships/hyperlink" Target="http://www.bom.gov.au/jsp/ncc/cdio/weatherData/av?p_display_type=dailyDataFile&amp;p_nccObsCode=123&amp;p_stn_num=200283&amp;p_c=-8022649640&amp;p_startYear=1953" TargetMode="External"/><Relationship Id="rId1804" Type="http://schemas.openxmlformats.org/officeDocument/2006/relationships/hyperlink" Target="http://www.bom.gov.au/jsp/ncc/cdio/weatherData/av?p_display_type=dailyDataFile&amp;p_nccObsCode=123&amp;p_stn_num=9518&amp;p_c=-18328795&amp;p_startYear=1953" TargetMode="External"/><Relationship Id="rId1805" Type="http://schemas.openxmlformats.org/officeDocument/2006/relationships/hyperlink" Target="http://www.bom.gov.au/jsp/ncc/cdio/weatherData/av?p_display_type=dailyDataFile&amp;p_nccObsCode=123&amp;p_stn_num=92045&amp;p_c=-1694512271&amp;p_startYear=1953" TargetMode="External"/><Relationship Id="rId1806" Type="http://schemas.openxmlformats.org/officeDocument/2006/relationships/hyperlink" Target="http://www.bom.gov.au/jsp/ncc/cdio/weatherData/av?p_display_type=dailyDataFile&amp;p_nccObsCode=123&amp;p_stn_num=91057&amp;p_c=-1658331988&amp;p_startYear=1953" TargetMode="External"/><Relationship Id="rId1807" Type="http://schemas.openxmlformats.org/officeDocument/2006/relationships/hyperlink" Target="http://www.bom.gov.au/jsp/ncc/cdio/weatherData/av?p_display_type=dailyDataFile&amp;p_nccObsCode=123&amp;p_stn_num=069018&amp;p_c=-952847103&amp;p_startYear=1954" TargetMode="External"/><Relationship Id="rId1808" Type="http://schemas.openxmlformats.org/officeDocument/2006/relationships/hyperlink" Target="http://www.bom.gov.au/jsp/ncc/cdio/weatherData/av?p_display_type=dailyDataFile&amp;p_nccObsCode=123&amp;p_stn_num=90015&amp;p_c=-1620534591&amp;p_startYear=1954" TargetMode="External"/><Relationship Id="rId1809" Type="http://schemas.openxmlformats.org/officeDocument/2006/relationships/hyperlink" Target="http://www.bom.gov.au/jsp/ncc/cdio/weatherData/av?p_display_type=dailyDataFile&amp;p_nccObsCode=123&amp;p_stn_num=084016&amp;p_c=-1411732557&amp;p_startYear=1954" TargetMode="External"/><Relationship Id="rId1810" Type="http://schemas.openxmlformats.org/officeDocument/2006/relationships/hyperlink" Target="http://www.bom.gov.au/jsp/ncc/cdio/weatherData/av?p_display_type=dailyDataFile&amp;p_nccObsCode=123&amp;p_stn_num=85096&amp;p_c=-1448261280&amp;p_startYear=1954" TargetMode="External"/><Relationship Id="rId1811" Type="http://schemas.openxmlformats.org/officeDocument/2006/relationships/hyperlink" Target="http://www.bom.gov.au/jsp/ncc/cdio/weatherData/av?p_display_type=dailyDataFile&amp;p_nccObsCode=123&amp;p_stn_num=40043&amp;p_c=-320912659&amp;p_startYear=1954" TargetMode="External"/><Relationship Id="rId1812" Type="http://schemas.openxmlformats.org/officeDocument/2006/relationships/hyperlink" Target="http://www.bom.gov.au/jsp/ncc/cdio/weatherData/av?p_display_type=dailyDataFile&amp;p_nccObsCode=123&amp;p_stn_num=200283&amp;p_c=-8022649640&amp;p_startYear=1954" TargetMode="External"/><Relationship Id="rId1813" Type="http://schemas.openxmlformats.org/officeDocument/2006/relationships/hyperlink" Target="http://www.bom.gov.au/jsp/ncc/cdio/weatherData/av?p_display_type=dailyDataFile&amp;p_nccObsCode=123&amp;p_stn_num=9518&amp;p_c=-18328795&amp;p_startYear=1954" TargetMode="External"/><Relationship Id="rId1814" Type="http://schemas.openxmlformats.org/officeDocument/2006/relationships/hyperlink" Target="http://www.bom.gov.au/jsp/ncc/cdio/weatherData/av?p_display_type=dailyDataFile&amp;p_nccObsCode=123&amp;p_stn_num=92045&amp;p_c=-1694512271&amp;p_startYear=1954" TargetMode="External"/><Relationship Id="rId1815" Type="http://schemas.openxmlformats.org/officeDocument/2006/relationships/hyperlink" Target="http://www.bom.gov.au/jsp/ncc/cdio/weatherData/av?p_display_type=dailyDataFile&amp;p_nccObsCode=123&amp;p_stn_num=91057&amp;p_c=-1658331988&amp;p_startYear=1954" TargetMode="External"/><Relationship Id="rId1816" Type="http://schemas.openxmlformats.org/officeDocument/2006/relationships/hyperlink" Target="http://www.bom.gov.au/jsp/ncc/cdio/weatherData/av?p_display_type=dailyDataFile&amp;p_nccObsCode=123&amp;p_stn_num=069018&amp;p_c=-952847103&amp;p_startYear=1955" TargetMode="External"/><Relationship Id="rId1817" Type="http://schemas.openxmlformats.org/officeDocument/2006/relationships/hyperlink" Target="http://www.bom.gov.au/jsp/ncc/cdio/weatherData/av?p_display_type=dailyDataFile&amp;p_nccObsCode=123&amp;p_stn_num=90015&amp;p_c=-1620534591&amp;p_startYear=1955" TargetMode="External"/><Relationship Id="rId1818" Type="http://schemas.openxmlformats.org/officeDocument/2006/relationships/hyperlink" Target="http://www.bom.gov.au/jsp/ncc/cdio/weatherData/av?p_display_type=dailyDataFile&amp;p_nccObsCode=123&amp;p_stn_num=084016&amp;p_c=-1411732557&amp;p_startYear=1955" TargetMode="External"/><Relationship Id="rId1819" Type="http://schemas.openxmlformats.org/officeDocument/2006/relationships/hyperlink" Target="http://www.bom.gov.au/jsp/ncc/cdio/weatherData/av?p_display_type=dailyDataFile&amp;p_nccObsCode=123&amp;p_stn_num=85096&amp;p_c=-1448261280&amp;p_startYear=1955" TargetMode="External"/><Relationship Id="rId1820" Type="http://schemas.openxmlformats.org/officeDocument/2006/relationships/hyperlink" Target="http://www.bom.gov.au/jsp/ncc/cdio/weatherData/av?p_display_type=dailyDataFile&amp;p_nccObsCode=123&amp;p_stn_num=40043&amp;p_c=-320912659&amp;p_startYear=1955" TargetMode="External"/><Relationship Id="rId1821" Type="http://schemas.openxmlformats.org/officeDocument/2006/relationships/hyperlink" Target="http://www.bom.gov.au/jsp/ncc/cdio/weatherData/av?p_display_type=dailyDataFile&amp;p_nccObsCode=123&amp;p_stn_num=200283&amp;p_c=-8022649640&amp;p_startYear=1955" TargetMode="External"/><Relationship Id="rId1822" Type="http://schemas.openxmlformats.org/officeDocument/2006/relationships/hyperlink" Target="http://www.bom.gov.au/jsp/ncc/cdio/weatherData/av?p_display_type=dailyDataFile&amp;p_nccObsCode=123&amp;p_stn_num=9518&amp;p_c=-18328795&amp;p_startYear=1955" TargetMode="External"/><Relationship Id="rId1823" Type="http://schemas.openxmlformats.org/officeDocument/2006/relationships/hyperlink" Target="http://www.bom.gov.au/jsp/ncc/cdio/weatherData/av?p_display_type=dailyDataFile&amp;p_nccObsCode=123&amp;p_stn_num=92045&amp;p_c=-1694512271&amp;p_startYear=1955" TargetMode="External"/><Relationship Id="rId1824" Type="http://schemas.openxmlformats.org/officeDocument/2006/relationships/hyperlink" Target="http://www.bom.gov.au/jsp/ncc/cdio/weatherData/av?p_display_type=dailyDataFile&amp;p_nccObsCode=123&amp;p_stn_num=91057&amp;p_c=-1658331988&amp;p_startYear=1955" TargetMode="External"/><Relationship Id="rId1825" Type="http://schemas.openxmlformats.org/officeDocument/2006/relationships/hyperlink" Target="http://www.bom.gov.au/jsp/ncc/cdio/weatherData/av?p_display_type=dailyDataFile&amp;p_nccObsCode=123&amp;p_stn_num=069018&amp;p_c=-952847103&amp;p_startYear=1956" TargetMode="External"/><Relationship Id="rId1826" Type="http://schemas.openxmlformats.org/officeDocument/2006/relationships/hyperlink" Target="http://www.bom.gov.au/jsp/ncc/cdio/weatherData/av?p_display_type=dailyDataFile&amp;p_nccObsCode=123&amp;p_stn_num=90015&amp;p_c=-1620534591&amp;p_startYear=1956" TargetMode="External"/><Relationship Id="rId1827" Type="http://schemas.openxmlformats.org/officeDocument/2006/relationships/hyperlink" Target="http://www.bom.gov.au/jsp/ncc/cdio/weatherData/av?p_display_type=dailyDataFile&amp;p_nccObsCode=123&amp;p_stn_num=084016&amp;p_c=-1411732557&amp;p_startYear=1956" TargetMode="External"/><Relationship Id="rId1828" Type="http://schemas.openxmlformats.org/officeDocument/2006/relationships/hyperlink" Target="http://www.bom.gov.au/jsp/ncc/cdio/weatherData/av?p_display_type=dailyDataFile&amp;p_nccObsCode=123&amp;p_stn_num=85096&amp;p_c=-1448261280&amp;p_startYear=1956" TargetMode="External"/><Relationship Id="rId1829" Type="http://schemas.openxmlformats.org/officeDocument/2006/relationships/hyperlink" Target="http://www.bom.gov.au/jsp/ncc/cdio/weatherData/av?p_display_type=dailyDataFile&amp;p_nccObsCode=123&amp;p_stn_num=40043&amp;p_c=-320912659&amp;p_startYear=1956" TargetMode="External"/><Relationship Id="rId1830" Type="http://schemas.openxmlformats.org/officeDocument/2006/relationships/hyperlink" Target="http://www.bom.gov.au/jsp/ncc/cdio/weatherData/av?p_display_type=dailyDataFile&amp;p_nccObsCode=123&amp;p_stn_num=200283&amp;p_c=-8022649640&amp;p_startYear=1956" TargetMode="External"/><Relationship Id="rId1831" Type="http://schemas.openxmlformats.org/officeDocument/2006/relationships/hyperlink" Target="http://www.bom.gov.au/jsp/ncc/cdio/weatherData/av?p_display_type=dailyDataFile&amp;p_nccObsCode=123&amp;p_stn_num=9518&amp;p_c=-18328795&amp;p_startYear=1956" TargetMode="External"/><Relationship Id="rId1832" Type="http://schemas.openxmlformats.org/officeDocument/2006/relationships/hyperlink" Target="http://www.bom.gov.au/jsp/ncc/cdio/weatherData/av?p_display_type=dailyDataFile&amp;p_nccObsCode=123&amp;p_stn_num=92045&amp;p_c=-1694512271&amp;p_startYear=1956" TargetMode="External"/><Relationship Id="rId1833" Type="http://schemas.openxmlformats.org/officeDocument/2006/relationships/hyperlink" Target="http://www.bom.gov.au/jsp/ncc/cdio/weatherData/av?p_display_type=dailyDataFile&amp;p_nccObsCode=123&amp;p_stn_num=91057&amp;p_c=-1658331988&amp;p_startYear=1956" TargetMode="External"/><Relationship Id="rId1834" Type="http://schemas.openxmlformats.org/officeDocument/2006/relationships/hyperlink" Target="http://www.bom.gov.au/jsp/ncc/cdio/weatherData/av?p_display_type=dailyDataFile&amp;p_nccObsCode=123&amp;p_stn_num=069018&amp;p_c=-952847103&amp;p_startYear=1957" TargetMode="External"/><Relationship Id="rId1835" Type="http://schemas.openxmlformats.org/officeDocument/2006/relationships/hyperlink" Target="http://www.bom.gov.au/jsp/ncc/cdio/weatherData/av?p_display_type=dailyDataFile&amp;p_nccObsCode=123&amp;p_stn_num=061055&amp;p_c=-745692844&amp;p_startYear=1957" TargetMode="External"/><Relationship Id="rId1836" Type="http://schemas.openxmlformats.org/officeDocument/2006/relationships/hyperlink" Target="http://www.bom.gov.au/jsp/ncc/cdio/weatherData/av?p_display_type=dailyDataFile&amp;p_nccObsCode=123&amp;p_stn_num=90015&amp;p_c=-1620534591&amp;p_startYear=1957" TargetMode="External"/><Relationship Id="rId1837" Type="http://schemas.openxmlformats.org/officeDocument/2006/relationships/hyperlink" Target="http://www.bom.gov.au/jsp/ncc/cdio/weatherData/av?p_display_type=dailyDataFile&amp;p_nccObsCode=123&amp;p_stn_num=084016&amp;p_c=-1411732557&amp;p_startYear=1957" TargetMode="External"/><Relationship Id="rId1838" Type="http://schemas.openxmlformats.org/officeDocument/2006/relationships/hyperlink" Target="http://www.bom.gov.au/jsp/ncc/cdio/weatherData/av?p_display_type=dailyDataFile&amp;p_nccObsCode=123&amp;p_stn_num=85096&amp;p_c=-1448261280&amp;p_startYear=1957" TargetMode="External"/><Relationship Id="rId1839" Type="http://schemas.openxmlformats.org/officeDocument/2006/relationships/hyperlink" Target="http://www.bom.gov.au/jsp/ncc/cdio/weatherData/av?p_display_type=dailyDataFile&amp;p_nccObsCode=123&amp;p_stn_num=40043&amp;p_c=-320912659&amp;p_startYear=1957" TargetMode="External"/><Relationship Id="rId1840" Type="http://schemas.openxmlformats.org/officeDocument/2006/relationships/hyperlink" Target="http://www.bom.gov.au/jsp/ncc/cdio/weatherData/av?p_display_type=dailyDataFile&amp;p_nccObsCode=123&amp;p_stn_num=39085&amp;p_c=-305521055&amp;p_startYear=1957" TargetMode="External"/><Relationship Id="rId1841" Type="http://schemas.openxmlformats.org/officeDocument/2006/relationships/hyperlink" Target="http://www.bom.gov.au/jsp/ncc/cdio/weatherData/av?p_display_type=dailyDataFile&amp;p_nccObsCode=123&amp;p_stn_num=200283&amp;p_c=-8022649640&amp;p_startYear=1957" TargetMode="External"/><Relationship Id="rId1842" Type="http://schemas.openxmlformats.org/officeDocument/2006/relationships/hyperlink" Target="http://www.bom.gov.au/jsp/ncc/cdio/weatherData/av?p_display_type=dailyDataFile&amp;p_nccObsCode=123&amp;p_stn_num=022807&amp;p_c=-104091799&amp;p_startYear=1957" TargetMode="External"/><Relationship Id="rId1843" Type="http://schemas.openxmlformats.org/officeDocument/2006/relationships/hyperlink" Target="http://www.bom.gov.au/jsp/ncc/cdio/weatherData/av?p_display_type=dailyDataFile&amp;p_nccObsCode=123&amp;p_stn_num=9519&amp;p_c=-18332602&amp;p_startYear=1957" TargetMode="External"/><Relationship Id="rId1844" Type="http://schemas.openxmlformats.org/officeDocument/2006/relationships/hyperlink" Target="http://www.bom.gov.au/jsp/ncc/cdio/weatherData/av?p_display_type=dailyDataFile&amp;p_nccObsCode=123&amp;p_stn_num=9518&amp;p_c=-18328795&amp;p_startYear=1957" TargetMode="External"/><Relationship Id="rId1845" Type="http://schemas.openxmlformats.org/officeDocument/2006/relationships/hyperlink" Target="http://www.bom.gov.au/jsp/ncc/cdio/weatherData/av?p_display_type=dailyDataFile&amp;p_nccObsCode=123&amp;p_stn_num=97000&amp;p_c=-1881855866&amp;p_startYear=1957" TargetMode="External"/><Relationship Id="rId1846" Type="http://schemas.openxmlformats.org/officeDocument/2006/relationships/hyperlink" Target="http://www.bom.gov.au/jsp/ncc/cdio/weatherData/av?p_display_type=dailyDataFile&amp;p_nccObsCode=123&amp;p_stn_num=98001&amp;p_c=-1920895067&amp;p_startYear=1957" TargetMode="External"/><Relationship Id="rId1847" Type="http://schemas.openxmlformats.org/officeDocument/2006/relationships/hyperlink" Target="http://www.bom.gov.au/jsp/ncc/cdio/weatherData/av?p_display_type=dailyDataFile&amp;p_nccObsCode=123&amp;p_stn_num=92045&amp;p_c=-1694512271&amp;p_startYear=1957" TargetMode="External"/><Relationship Id="rId1848" Type="http://schemas.openxmlformats.org/officeDocument/2006/relationships/hyperlink" Target="http://www.bom.gov.au/jsp/ncc/cdio/weatherData/av?p_display_type=dailyDataFile&amp;p_nccObsCode=123&amp;p_stn_num=91057&amp;p_c=-1658331988&amp;p_startYear=1957" TargetMode="External"/><Relationship Id="rId1849" Type="http://schemas.openxmlformats.org/officeDocument/2006/relationships/hyperlink" Target="http://www.bom.gov.au/jsp/ncc/cdio/weatherData/av?p_display_type=dailyDataFile&amp;p_nccObsCode=123&amp;p_stn_num=069018&amp;p_c=-952847103&amp;p_startYear=1958" TargetMode="External"/><Relationship Id="rId1850" Type="http://schemas.openxmlformats.org/officeDocument/2006/relationships/hyperlink" Target="http://www.bom.gov.au/jsp/ncc/cdio/weatherData/av?p_display_type=dailyDataFile&amp;p_nccObsCode=123&amp;p_stn_num=061055&amp;p_c=-745692844&amp;p_startYear=1958" TargetMode="External"/><Relationship Id="rId1851" Type="http://schemas.openxmlformats.org/officeDocument/2006/relationships/hyperlink" Target="http://www.bom.gov.au/jsp/ncc/cdio/weatherData/av?p_display_type=dailyDataFile&amp;p_nccObsCode=123&amp;p_stn_num=90015&amp;p_c=-1620534591&amp;p_startYear=1958" TargetMode="External"/><Relationship Id="rId1852" Type="http://schemas.openxmlformats.org/officeDocument/2006/relationships/hyperlink" Target="http://www.bom.gov.au/jsp/ncc/cdio/weatherData/av?p_display_type=dailyDataFile&amp;p_nccObsCode=123&amp;p_stn_num=084016&amp;p_c=-1411732557&amp;p_startYear=1958" TargetMode="External"/><Relationship Id="rId1853" Type="http://schemas.openxmlformats.org/officeDocument/2006/relationships/hyperlink" Target="http://www.bom.gov.au/jsp/ncc/cdio/weatherData/av?p_display_type=dailyDataFile&amp;p_nccObsCode=123&amp;p_stn_num=85096&amp;p_c=-1448261280&amp;p_startYear=1958" TargetMode="External"/><Relationship Id="rId1854" Type="http://schemas.openxmlformats.org/officeDocument/2006/relationships/hyperlink" Target="http://www.bom.gov.au/jsp/ncc/cdio/weatherData/av?p_display_type=dailyDataFile&amp;p_nccObsCode=123&amp;p_stn_num=40043&amp;p_c=-320912659&amp;p_startYear=1958" TargetMode="External"/><Relationship Id="rId1855" Type="http://schemas.openxmlformats.org/officeDocument/2006/relationships/hyperlink" Target="http://www.bom.gov.au/jsp/ncc/cdio/weatherData/av?p_display_type=dailyDataFile&amp;p_nccObsCode=123&amp;p_stn_num=39085&amp;p_c=-305521055&amp;p_startYear=1958" TargetMode="External"/><Relationship Id="rId1856" Type="http://schemas.openxmlformats.org/officeDocument/2006/relationships/hyperlink" Target="http://www.bom.gov.au/jsp/ncc/cdio/weatherData/av?p_display_type=dailyDataFile&amp;p_nccObsCode=123&amp;p_stn_num=200283&amp;p_c=-8022649640&amp;p_startYear=1958" TargetMode="External"/><Relationship Id="rId1857" Type="http://schemas.openxmlformats.org/officeDocument/2006/relationships/hyperlink" Target="http://www.bom.gov.au/jsp/ncc/cdio/weatherData/av?p_display_type=dailyDataFile&amp;p_nccObsCode=123&amp;p_stn_num=022807&amp;p_c=-104091799&amp;p_startYear=1958" TargetMode="External"/><Relationship Id="rId1858" Type="http://schemas.openxmlformats.org/officeDocument/2006/relationships/hyperlink" Target="http://www.bom.gov.au/jsp/ncc/cdio/weatherData/av?p_display_type=dailyDataFile&amp;p_nccObsCode=123&amp;p_stn_num=9519&amp;p_c=-18332602&amp;p_startYear=1958" TargetMode="External"/><Relationship Id="rId1859" Type="http://schemas.openxmlformats.org/officeDocument/2006/relationships/hyperlink" Target="http://www.bom.gov.au/jsp/ncc/cdio/weatherData/av?p_display_type=dailyDataFile&amp;p_nccObsCode=123&amp;p_stn_num=9518&amp;p_c=-18328795&amp;p_startYear=1958" TargetMode="External"/><Relationship Id="rId1860" Type="http://schemas.openxmlformats.org/officeDocument/2006/relationships/hyperlink" Target="http://www.bom.gov.au/jsp/ncc/cdio/weatherData/av?p_display_type=dailyDataFile&amp;p_nccObsCode=123&amp;p_stn_num=97000&amp;p_c=-1881855866&amp;p_startYear=1958" TargetMode="External"/><Relationship Id="rId1861" Type="http://schemas.openxmlformats.org/officeDocument/2006/relationships/hyperlink" Target="http://www.bom.gov.au/jsp/ncc/cdio/weatherData/av?p_display_type=dailyDataFile&amp;p_nccObsCode=123&amp;p_stn_num=98001&amp;p_c=-1920895067&amp;p_startYear=1958" TargetMode="External"/><Relationship Id="rId1862" Type="http://schemas.openxmlformats.org/officeDocument/2006/relationships/hyperlink" Target="http://www.bom.gov.au/jsp/ncc/cdio/weatherData/av?p_display_type=dailyDataFile&amp;p_nccObsCode=123&amp;p_stn_num=91057&amp;p_c=-1658331988&amp;p_startYear=1958" TargetMode="External"/><Relationship Id="rId1863" Type="http://schemas.openxmlformats.org/officeDocument/2006/relationships/hyperlink" Target="http://www.bom.gov.au/jsp/ncc/cdio/weatherData/av?p_display_type=dailyDataFile&amp;p_nccObsCode=123&amp;p_stn_num=069018&amp;p_c=-952847103&amp;p_startYear=1959" TargetMode="External"/><Relationship Id="rId1864" Type="http://schemas.openxmlformats.org/officeDocument/2006/relationships/hyperlink" Target="http://www.bom.gov.au/jsp/ncc/cdio/weatherData/av?p_display_type=dailyDataFile&amp;p_nccObsCode=123&amp;p_stn_num=061055&amp;p_c=-745692844&amp;p_startYear=1959" TargetMode="External"/><Relationship Id="rId1865" Type="http://schemas.openxmlformats.org/officeDocument/2006/relationships/hyperlink" Target="http://www.bom.gov.au/jsp/ncc/cdio/weatherData/av?p_display_type=dailyDataFile&amp;p_nccObsCode=123&amp;p_stn_num=90015&amp;p_c=-1620534591&amp;p_startYear=1959" TargetMode="External"/><Relationship Id="rId1866" Type="http://schemas.openxmlformats.org/officeDocument/2006/relationships/hyperlink" Target="http://www.bom.gov.au/jsp/ncc/cdio/weatherData/av?p_display_type=dailyDataFile&amp;p_nccObsCode=123&amp;p_stn_num=084016&amp;p_c=-1411732557&amp;p_startYear=1959" TargetMode="External"/><Relationship Id="rId1867" Type="http://schemas.openxmlformats.org/officeDocument/2006/relationships/hyperlink" Target="http://www.bom.gov.au/jsp/ncc/cdio/weatherData/av?p_display_type=dailyDataFile&amp;p_nccObsCode=123&amp;p_stn_num=85096&amp;p_c=-1448261280&amp;p_startYear=1959" TargetMode="External"/><Relationship Id="rId1868" Type="http://schemas.openxmlformats.org/officeDocument/2006/relationships/hyperlink" Target="http://www.bom.gov.au/jsp/ncc/cdio/weatherData/av?p_display_type=dailyDataFile&amp;p_nccObsCode=123&amp;p_stn_num=40043&amp;p_c=-320912659&amp;p_startYear=1959" TargetMode="External"/><Relationship Id="rId1869" Type="http://schemas.openxmlformats.org/officeDocument/2006/relationships/hyperlink" Target="http://www.bom.gov.au/jsp/ncc/cdio/weatherData/av?p_display_type=dailyDataFile&amp;p_nccObsCode=123&amp;p_stn_num=39085&amp;p_c=-305521055&amp;p_startYear=1959" TargetMode="External"/><Relationship Id="rId1870" Type="http://schemas.openxmlformats.org/officeDocument/2006/relationships/hyperlink" Target="http://www.bom.gov.au/jsp/ncc/cdio/weatherData/av?p_display_type=dailyDataFile&amp;p_nccObsCode=123&amp;p_stn_num=200283&amp;p_c=-8022649640&amp;p_startYear=1959" TargetMode="External"/><Relationship Id="rId1871" Type="http://schemas.openxmlformats.org/officeDocument/2006/relationships/hyperlink" Target="http://www.bom.gov.au/jsp/ncc/cdio/weatherData/av?p_display_type=dailyDataFile&amp;p_nccObsCode=123&amp;p_stn_num=022807&amp;p_c=-104091799&amp;p_startYear=1959" TargetMode="External"/><Relationship Id="rId1872" Type="http://schemas.openxmlformats.org/officeDocument/2006/relationships/hyperlink" Target="http://www.bom.gov.au/jsp/ncc/cdio/weatherData/av?p_display_type=dailyDataFile&amp;p_nccObsCode=123&amp;p_stn_num=9519&amp;p_c=-18332602&amp;p_startYear=1959" TargetMode="External"/><Relationship Id="rId1873" Type="http://schemas.openxmlformats.org/officeDocument/2006/relationships/hyperlink" Target="http://www.bom.gov.au/jsp/ncc/cdio/weatherData/av?p_display_type=dailyDataFile&amp;p_nccObsCode=123&amp;p_stn_num=9518&amp;p_c=-18328795&amp;p_startYear=1959" TargetMode="External"/><Relationship Id="rId1874" Type="http://schemas.openxmlformats.org/officeDocument/2006/relationships/hyperlink" Target="http://www.bom.gov.au/jsp/ncc/cdio/weatherData/av?p_display_type=dailyDataFile&amp;p_nccObsCode=123&amp;p_stn_num=97000&amp;p_c=-1881855866&amp;p_startYear=1959" TargetMode="External"/><Relationship Id="rId1875" Type="http://schemas.openxmlformats.org/officeDocument/2006/relationships/hyperlink" Target="http://www.bom.gov.au/jsp/ncc/cdio/weatherData/av?p_display_type=dailyDataFile&amp;p_nccObsCode=123&amp;p_stn_num=98001&amp;p_c=-1920895067&amp;p_startYear=1959" TargetMode="External"/><Relationship Id="rId1876" Type="http://schemas.openxmlformats.org/officeDocument/2006/relationships/hyperlink" Target="http://www.bom.gov.au/jsp/ncc/cdio/weatherData/av?p_display_type=dailyDataFile&amp;p_nccObsCode=123&amp;p_stn_num=92045&amp;p_c=-1694512271&amp;p_startYear=1959" TargetMode="External"/><Relationship Id="rId1877" Type="http://schemas.openxmlformats.org/officeDocument/2006/relationships/hyperlink" Target="http://www.bom.gov.au/jsp/ncc/cdio/weatherData/av?p_display_type=dailyDataFile&amp;p_nccObsCode=123&amp;p_stn_num=91057&amp;p_c=-1658331988&amp;p_startYear=1959" TargetMode="External"/><Relationship Id="rId1878" Type="http://schemas.openxmlformats.org/officeDocument/2006/relationships/hyperlink" Target="http://www.bom.gov.au/jsp/ncc/cdio/weatherData/av?p_display_type=dailyDataFile&amp;p_nccObsCode=123&amp;p_stn_num=069018&amp;p_c=-952847103&amp;p_startYear=1960" TargetMode="External"/><Relationship Id="rId1879" Type="http://schemas.openxmlformats.org/officeDocument/2006/relationships/hyperlink" Target="http://www.bom.gov.au/jsp/ncc/cdio/weatherData/av?p_display_type=dailyDataFile&amp;p_nccObsCode=123&amp;p_stn_num=061055&amp;p_c=-745692844&amp;p_startYear=1960" TargetMode="External"/><Relationship Id="rId1880" Type="http://schemas.openxmlformats.org/officeDocument/2006/relationships/hyperlink" Target="http://www.bom.gov.au/jsp/ncc/cdio/weatherData/av?p_display_type=dailyDataFile&amp;p_nccObsCode=123&amp;p_stn_num=90015&amp;p_c=-1620534591&amp;p_startYear=1960" TargetMode="External"/><Relationship Id="rId1881" Type="http://schemas.openxmlformats.org/officeDocument/2006/relationships/hyperlink" Target="http://www.bom.gov.au/jsp/ncc/cdio/weatherData/av?p_display_type=dailyDataFile&amp;p_nccObsCode=123&amp;p_stn_num=084016&amp;p_c=-1411732557&amp;p_startYear=1960" TargetMode="External"/><Relationship Id="rId1882" Type="http://schemas.openxmlformats.org/officeDocument/2006/relationships/hyperlink" Target="http://www.bom.gov.au/jsp/ncc/cdio/weatherData/av?p_display_type=dailyDataFile&amp;p_nccObsCode=123&amp;p_stn_num=85096&amp;p_c=-1448261280&amp;p_startYear=1960" TargetMode="External"/><Relationship Id="rId1883" Type="http://schemas.openxmlformats.org/officeDocument/2006/relationships/hyperlink" Target="http://www.bom.gov.au/jsp/ncc/cdio/weatherData/av?p_display_type=dailyDataFile&amp;p_nccObsCode=123&amp;p_stn_num=40043&amp;p_c=-320912659&amp;p_startYear=1960" TargetMode="External"/><Relationship Id="rId1884" Type="http://schemas.openxmlformats.org/officeDocument/2006/relationships/hyperlink" Target="http://www.bom.gov.au/jsp/ncc/cdio/weatherData/av?p_display_type=dailyDataFile&amp;p_nccObsCode=123&amp;p_stn_num=39085&amp;p_c=-305521055&amp;p_startYear=1960" TargetMode="External"/><Relationship Id="rId1885" Type="http://schemas.openxmlformats.org/officeDocument/2006/relationships/hyperlink" Target="http://www.bom.gov.au/jsp/ncc/cdio/weatherData/av?p_display_type=dailyDataFile&amp;p_nccObsCode=123&amp;p_stn_num=200283&amp;p_c=-8022649640&amp;p_startYear=1960" TargetMode="External"/><Relationship Id="rId1886" Type="http://schemas.openxmlformats.org/officeDocument/2006/relationships/hyperlink" Target="http://www.bom.gov.au/jsp/ncc/cdio/weatherData/av?p_display_type=dailyDataFile&amp;p_nccObsCode=123&amp;p_stn_num=022807&amp;p_c=-104091799&amp;p_startYear=1960" TargetMode="External"/><Relationship Id="rId1887" Type="http://schemas.openxmlformats.org/officeDocument/2006/relationships/hyperlink" Target="http://www.bom.gov.au/jsp/ncc/cdio/weatherData/av?p_display_type=dailyDataFile&amp;p_nccObsCode=123&amp;p_stn_num=9519&amp;p_c=-18332602&amp;p_startYear=1960" TargetMode="External"/><Relationship Id="rId1888" Type="http://schemas.openxmlformats.org/officeDocument/2006/relationships/hyperlink" Target="http://www.bom.gov.au/jsp/ncc/cdio/weatherData/av?p_display_type=dailyDataFile&amp;p_nccObsCode=123&amp;p_stn_num=9518&amp;p_c=-18328795&amp;p_startYear=1960" TargetMode="External"/><Relationship Id="rId1889" Type="http://schemas.openxmlformats.org/officeDocument/2006/relationships/hyperlink" Target="http://www.bom.gov.au/jsp/ncc/cdio/weatherData/av?p_display_type=dailyDataFile&amp;p_nccObsCode=123&amp;p_stn_num=97000&amp;p_c=-1881855866&amp;p_startYear=1960" TargetMode="External"/><Relationship Id="rId1890" Type="http://schemas.openxmlformats.org/officeDocument/2006/relationships/hyperlink" Target="http://www.bom.gov.au/jsp/ncc/cdio/weatherData/av?p_display_type=dailyDataFile&amp;p_nccObsCode=123&amp;p_stn_num=98001&amp;p_c=-1920895067&amp;p_startYear=1960" TargetMode="External"/><Relationship Id="rId1891" Type="http://schemas.openxmlformats.org/officeDocument/2006/relationships/hyperlink" Target="http://www.bom.gov.au/jsp/ncc/cdio/weatherData/av?p_display_type=dailyDataFile&amp;p_nccObsCode=123&amp;p_stn_num=92045&amp;p_c=-1694512271&amp;p_startYear=1960" TargetMode="External"/><Relationship Id="rId1892" Type="http://schemas.openxmlformats.org/officeDocument/2006/relationships/hyperlink" Target="http://www.bom.gov.au/jsp/ncc/cdio/weatherData/av?p_display_type=dailyDataFile&amp;p_nccObsCode=123&amp;p_stn_num=91057&amp;p_c=-1658331988&amp;p_startYear=1960" TargetMode="External"/><Relationship Id="rId1893" Type="http://schemas.openxmlformats.org/officeDocument/2006/relationships/hyperlink" Target="http://www.bom.gov.au/jsp/ncc/cdio/weatherData/av?p_display_type=dailyDataFile&amp;p_nccObsCode=123&amp;p_stn_num=069018&amp;p_c=-952847103&amp;p_startYear=1961" TargetMode="External"/><Relationship Id="rId1894" Type="http://schemas.openxmlformats.org/officeDocument/2006/relationships/hyperlink" Target="http://www.bom.gov.au/jsp/ncc/cdio/weatherData/av?p_display_type=dailyDataFile&amp;p_nccObsCode=123&amp;p_stn_num=061055&amp;p_c=-745692844&amp;p_startYear=1961" TargetMode="External"/><Relationship Id="rId1895" Type="http://schemas.openxmlformats.org/officeDocument/2006/relationships/hyperlink" Target="http://www.bom.gov.au/jsp/ncc/cdio/weatherData/av?p_display_type=dailyDataFile&amp;p_nccObsCode=123&amp;p_stn_num=90015&amp;p_c=-1620534591&amp;p_startYear=1961" TargetMode="External"/><Relationship Id="rId1896" Type="http://schemas.openxmlformats.org/officeDocument/2006/relationships/hyperlink" Target="http://www.bom.gov.au/jsp/ncc/cdio/weatherData/av?p_display_type=dailyDataFile&amp;p_nccObsCode=123&amp;p_stn_num=084016&amp;p_c=-1411732557&amp;p_startYear=1961" TargetMode="External"/><Relationship Id="rId1897" Type="http://schemas.openxmlformats.org/officeDocument/2006/relationships/hyperlink" Target="http://www.bom.gov.au/jsp/ncc/cdio/weatherData/av?p_display_type=dailyDataFile&amp;p_nccObsCode=123&amp;p_stn_num=85096&amp;p_c=-1448261280&amp;p_startYear=1961" TargetMode="External"/><Relationship Id="rId1898" Type="http://schemas.openxmlformats.org/officeDocument/2006/relationships/hyperlink" Target="http://www.bom.gov.au/jsp/ncc/cdio/weatherData/av?p_display_type=dailyDataFile&amp;p_nccObsCode=123&amp;p_stn_num=40043&amp;p_c=-320912659&amp;p_startYear=1961" TargetMode="External"/><Relationship Id="rId1899" Type="http://schemas.openxmlformats.org/officeDocument/2006/relationships/hyperlink" Target="http://www.bom.gov.au/jsp/ncc/cdio/weatherData/av?p_display_type=dailyDataFile&amp;p_nccObsCode=123&amp;p_stn_num=39085&amp;p_c=-305521055&amp;p_startYear=1961" TargetMode="External"/><Relationship Id="rId1900" Type="http://schemas.openxmlformats.org/officeDocument/2006/relationships/hyperlink" Target="http://www.bom.gov.au/jsp/ncc/cdio/weatherData/av?p_display_type=dailyDataFile&amp;p_nccObsCode=123&amp;p_stn_num=200283&amp;p_c=-8022649640&amp;p_startYear=1961" TargetMode="External"/><Relationship Id="rId1901" Type="http://schemas.openxmlformats.org/officeDocument/2006/relationships/hyperlink" Target="http://www.bom.gov.au/jsp/ncc/cdio/weatherData/av?p_display_type=dailyDataFile&amp;p_nccObsCode=123&amp;p_stn_num=022807&amp;p_c=-104091799&amp;p_startYear=1961" TargetMode="External"/><Relationship Id="rId1902" Type="http://schemas.openxmlformats.org/officeDocument/2006/relationships/hyperlink" Target="http://www.bom.gov.au/jsp/ncc/cdio/weatherData/av?p_display_type=dailyDataFile&amp;p_nccObsCode=123&amp;p_stn_num=9519&amp;p_c=-18332602&amp;p_startYear=1961" TargetMode="External"/><Relationship Id="rId1903" Type="http://schemas.openxmlformats.org/officeDocument/2006/relationships/hyperlink" Target="http://www.bom.gov.au/jsp/ncc/cdio/weatherData/av?p_display_type=dailyDataFile&amp;p_nccObsCode=123&amp;p_stn_num=9518&amp;p_c=-18328795&amp;p_startYear=1961" TargetMode="External"/><Relationship Id="rId1904" Type="http://schemas.openxmlformats.org/officeDocument/2006/relationships/hyperlink" Target="http://www.bom.gov.au/jsp/ncc/cdio/weatherData/av?p_display_type=dailyDataFile&amp;p_nccObsCode=123&amp;p_stn_num=97000&amp;p_c=-1881855866&amp;p_startYear=1961" TargetMode="External"/><Relationship Id="rId1905" Type="http://schemas.openxmlformats.org/officeDocument/2006/relationships/hyperlink" Target="http://www.bom.gov.au/jsp/ncc/cdio/weatherData/av?p_display_type=dailyDataFile&amp;p_nccObsCode=123&amp;p_stn_num=98001&amp;p_c=-1920895067&amp;p_startYear=1961" TargetMode="External"/><Relationship Id="rId1906" Type="http://schemas.openxmlformats.org/officeDocument/2006/relationships/hyperlink" Target="http://www.bom.gov.au/jsp/ncc/cdio/weatherData/av?p_display_type=dailyDataFile&amp;p_nccObsCode=123&amp;p_stn_num=92045&amp;p_c=-1694512271&amp;p_startYear=1961" TargetMode="External"/><Relationship Id="rId1907" Type="http://schemas.openxmlformats.org/officeDocument/2006/relationships/hyperlink" Target="http://www.bom.gov.au/jsp/ncc/cdio/weatherData/av?p_display_type=dailyDataFile&amp;p_nccObsCode=123&amp;p_stn_num=91057&amp;p_c=-1658331988&amp;p_startYear=1961" TargetMode="External"/><Relationship Id="rId1908" Type="http://schemas.openxmlformats.org/officeDocument/2006/relationships/hyperlink" Target="http://www.bom.gov.au/jsp/ncc/cdio/weatherData/av?p_display_type=dailyDataFile&amp;p_nccObsCode=123&amp;p_stn_num=069018&amp;p_c=-952847103&amp;p_startYear=1962" TargetMode="External"/><Relationship Id="rId1909" Type="http://schemas.openxmlformats.org/officeDocument/2006/relationships/hyperlink" Target="http://www.bom.gov.au/jsp/ncc/cdio/weatherData/av?p_display_type=dailyDataFile&amp;p_nccObsCode=123&amp;p_stn_num=061055&amp;p_c=-745692844&amp;p_startYear=1962" TargetMode="External"/><Relationship Id="rId1910" Type="http://schemas.openxmlformats.org/officeDocument/2006/relationships/hyperlink" Target="http://www.bom.gov.au/jsp/ncc/cdio/weatherData/av?p_display_type=dailyDataFile&amp;p_nccObsCode=123&amp;p_stn_num=90015&amp;p_c=-1620534591&amp;p_startYear=1962" TargetMode="External"/><Relationship Id="rId1911" Type="http://schemas.openxmlformats.org/officeDocument/2006/relationships/hyperlink" Target="http://www.bom.gov.au/jsp/ncc/cdio/weatherData/av?p_display_type=dailyDataFile&amp;p_nccObsCode=123&amp;p_stn_num=084016&amp;p_c=-1411732557&amp;p_startYear=1962" TargetMode="External"/><Relationship Id="rId1912" Type="http://schemas.openxmlformats.org/officeDocument/2006/relationships/hyperlink" Target="http://www.bom.gov.au/jsp/ncc/cdio/weatherData/av?p_display_type=dailyDataFile&amp;p_nccObsCode=123&amp;p_stn_num=85096&amp;p_c=-1448261280&amp;p_startYear=1962" TargetMode="External"/><Relationship Id="rId1913" Type="http://schemas.openxmlformats.org/officeDocument/2006/relationships/hyperlink" Target="http://www.bom.gov.au/jsp/ncc/cdio/weatherData/av?p_display_type=dailyDataFile&amp;p_nccObsCode=123&amp;p_stn_num=40043&amp;p_c=-320912659&amp;p_startYear=1962" TargetMode="External"/><Relationship Id="rId1914" Type="http://schemas.openxmlformats.org/officeDocument/2006/relationships/hyperlink" Target="http://www.bom.gov.au/jsp/ncc/cdio/weatherData/av?p_display_type=dailyDataFile&amp;p_nccObsCode=123&amp;p_stn_num=39085&amp;p_c=-305521055&amp;p_startYear=1962" TargetMode="External"/><Relationship Id="rId1915" Type="http://schemas.openxmlformats.org/officeDocument/2006/relationships/hyperlink" Target="http://www.bom.gov.au/jsp/ncc/cdio/weatherData/av?p_display_type=dailyDataFile&amp;p_nccObsCode=123&amp;p_stn_num=200283&amp;p_c=-8022649640&amp;p_startYear=1962" TargetMode="External"/><Relationship Id="rId1916" Type="http://schemas.openxmlformats.org/officeDocument/2006/relationships/hyperlink" Target="http://www.bom.gov.au/jsp/ncc/cdio/weatherData/av?p_display_type=dailyDataFile&amp;p_nccObsCode=123&amp;p_stn_num=022807&amp;p_c=-104091799&amp;p_startYear=1962" TargetMode="External"/><Relationship Id="rId1917" Type="http://schemas.openxmlformats.org/officeDocument/2006/relationships/hyperlink" Target="http://www.bom.gov.au/jsp/ncc/cdio/weatherData/av?p_display_type=dailyDataFile&amp;p_nccObsCode=123&amp;p_stn_num=9519&amp;p_c=-18332602&amp;p_startYear=1962" TargetMode="External"/><Relationship Id="rId1918" Type="http://schemas.openxmlformats.org/officeDocument/2006/relationships/hyperlink" Target="http://www.bom.gov.au/jsp/ncc/cdio/weatherData/av?p_display_type=dailyDataFile&amp;p_nccObsCode=123&amp;p_stn_num=9518&amp;p_c=-18328795&amp;p_startYear=1962" TargetMode="External"/><Relationship Id="rId1919" Type="http://schemas.openxmlformats.org/officeDocument/2006/relationships/hyperlink" Target="http://www.bom.gov.au/jsp/ncc/cdio/weatherData/av?p_display_type=dailyDataFile&amp;p_nccObsCode=123&amp;p_stn_num=97000&amp;p_c=-1881855866&amp;p_startYear=1962" TargetMode="External"/><Relationship Id="rId1920" Type="http://schemas.openxmlformats.org/officeDocument/2006/relationships/hyperlink" Target="http://www.bom.gov.au/jsp/ncc/cdio/weatherData/av?p_display_type=dailyDataFile&amp;p_nccObsCode=123&amp;p_stn_num=98001&amp;p_c=-1920895067&amp;p_startYear=1962" TargetMode="External"/><Relationship Id="rId1921" Type="http://schemas.openxmlformats.org/officeDocument/2006/relationships/hyperlink" Target="http://www.bom.gov.au/jsp/ncc/cdio/weatherData/av?p_display_type=dailyDataFile&amp;p_nccObsCode=123&amp;p_stn_num=92045&amp;p_c=-1694512271&amp;p_startYear=1962" TargetMode="External"/><Relationship Id="rId1922" Type="http://schemas.openxmlformats.org/officeDocument/2006/relationships/hyperlink" Target="http://www.bom.gov.au/jsp/ncc/cdio/weatherData/av?p_display_type=dailyDataFile&amp;p_nccObsCode=123&amp;p_stn_num=91057&amp;p_c=-1658331988&amp;p_startYear=1962" TargetMode="External"/><Relationship Id="rId1923" Type="http://schemas.openxmlformats.org/officeDocument/2006/relationships/hyperlink" Target="http://www.bom.gov.au/jsp/ncc/cdio/weatherData/av?p_display_type=dailyDataFile&amp;p_nccObsCode=123&amp;p_stn_num=069018&amp;p_c=-952847103&amp;p_startYear=1963" TargetMode="External"/><Relationship Id="rId1924" Type="http://schemas.openxmlformats.org/officeDocument/2006/relationships/hyperlink" Target="http://www.bom.gov.au/jsp/ncc/cdio/weatherData/av?p_display_type=dailyDataFile&amp;p_nccObsCode=123&amp;p_stn_num=061055&amp;p_c=-745692844&amp;p_startYear=1963" TargetMode="External"/><Relationship Id="rId1925" Type="http://schemas.openxmlformats.org/officeDocument/2006/relationships/hyperlink" Target="http://www.bom.gov.au/jsp/ncc/cdio/weatherData/av?p_display_type=dailyDataFile&amp;p_nccObsCode=123&amp;p_stn_num=90015&amp;p_c=-1620534591&amp;p_startYear=1963" TargetMode="External"/><Relationship Id="rId1926" Type="http://schemas.openxmlformats.org/officeDocument/2006/relationships/hyperlink" Target="http://www.bom.gov.au/jsp/ncc/cdio/weatherData/av?p_display_type=dailyDataFile&amp;p_nccObsCode=123&amp;p_stn_num=084016&amp;p_c=-1411732557&amp;p_startYear=1963" TargetMode="External"/><Relationship Id="rId1927" Type="http://schemas.openxmlformats.org/officeDocument/2006/relationships/hyperlink" Target="http://www.bom.gov.au/jsp/ncc/cdio/weatherData/av?p_display_type=dailyDataFile&amp;p_nccObsCode=123&amp;p_stn_num=85096&amp;p_c=-1448261280&amp;p_startYear=1963" TargetMode="External"/><Relationship Id="rId1928" Type="http://schemas.openxmlformats.org/officeDocument/2006/relationships/hyperlink" Target="http://www.bom.gov.au/jsp/ncc/cdio/weatherData/av?p_display_type=dailyDataFile&amp;p_nccObsCode=123&amp;p_stn_num=40043&amp;p_c=-320912659&amp;p_startYear=1963" TargetMode="External"/><Relationship Id="rId1929" Type="http://schemas.openxmlformats.org/officeDocument/2006/relationships/hyperlink" Target="http://www.bom.gov.au/jsp/ncc/cdio/weatherData/av?p_display_type=dailyDataFile&amp;p_nccObsCode=123&amp;p_stn_num=39085&amp;p_c=-305521055&amp;p_startYear=1963" TargetMode="External"/><Relationship Id="rId1930" Type="http://schemas.openxmlformats.org/officeDocument/2006/relationships/hyperlink" Target="http://www.bom.gov.au/jsp/ncc/cdio/weatherData/av?p_display_type=dailyDataFile&amp;p_nccObsCode=123&amp;p_stn_num=200283&amp;p_c=-8022649640&amp;p_startYear=1963" TargetMode="External"/><Relationship Id="rId1931" Type="http://schemas.openxmlformats.org/officeDocument/2006/relationships/hyperlink" Target="http://www.bom.gov.au/jsp/ncc/cdio/weatherData/av?p_display_type=dailyDataFile&amp;p_nccObsCode=123&amp;p_stn_num=022807&amp;p_c=-104091799&amp;p_startYear=1963" TargetMode="External"/><Relationship Id="rId1932" Type="http://schemas.openxmlformats.org/officeDocument/2006/relationships/hyperlink" Target="http://www.bom.gov.au/jsp/ncc/cdio/weatherData/av?p_display_type=dailyDataFile&amp;p_nccObsCode=123&amp;p_stn_num=9519&amp;p_c=-18332602&amp;p_startYear=1963" TargetMode="External"/><Relationship Id="rId1933" Type="http://schemas.openxmlformats.org/officeDocument/2006/relationships/hyperlink" Target="http://www.bom.gov.au/jsp/ncc/cdio/weatherData/av?p_display_type=dailyDataFile&amp;p_nccObsCode=123&amp;p_stn_num=9518&amp;p_c=-18328795&amp;p_startYear=1963" TargetMode="External"/><Relationship Id="rId1934" Type="http://schemas.openxmlformats.org/officeDocument/2006/relationships/hyperlink" Target="http://www.bom.gov.au/jsp/ncc/cdio/weatherData/av?p_display_type=dailyDataFile&amp;p_nccObsCode=123&amp;p_stn_num=97000&amp;p_c=-1881855866&amp;p_startYear=1963" TargetMode="External"/><Relationship Id="rId1935" Type="http://schemas.openxmlformats.org/officeDocument/2006/relationships/hyperlink" Target="http://www.bom.gov.au/jsp/ncc/cdio/weatherData/av?p_display_type=dailyDataFile&amp;p_nccObsCode=123&amp;p_stn_num=98001&amp;p_c=-1920895067&amp;p_startYear=1963" TargetMode="External"/><Relationship Id="rId1936" Type="http://schemas.openxmlformats.org/officeDocument/2006/relationships/hyperlink" Target="http://www.bom.gov.au/jsp/ncc/cdio/weatherData/av?p_display_type=dailyDataFile&amp;p_nccObsCode=123&amp;p_stn_num=92045&amp;p_c=-1694512271&amp;p_startYear=1963" TargetMode="External"/><Relationship Id="rId1937" Type="http://schemas.openxmlformats.org/officeDocument/2006/relationships/hyperlink" Target="http://www.bom.gov.au/jsp/ncc/cdio/weatherData/av?p_display_type=dailyDataFile&amp;p_nccObsCode=123&amp;p_stn_num=91057&amp;p_c=-1658331988&amp;p_startYear=1963" TargetMode="External"/><Relationship Id="rId1938" Type="http://schemas.openxmlformats.org/officeDocument/2006/relationships/hyperlink" Target="http://www.bom.gov.au/jsp/ncc/cdio/weatherData/av?p_display_type=dailyDataFile&amp;p_nccObsCode=123&amp;p_stn_num=069018&amp;p_c=-952847103&amp;p_startYear=1964" TargetMode="External"/><Relationship Id="rId1939" Type="http://schemas.openxmlformats.org/officeDocument/2006/relationships/hyperlink" Target="http://www.bom.gov.au/jsp/ncc/cdio/weatherData/av?p_display_type=dailyDataFile&amp;p_nccObsCode=123&amp;p_stn_num=061055&amp;p_c=-745692844&amp;p_startYear=1964" TargetMode="External"/><Relationship Id="rId1940" Type="http://schemas.openxmlformats.org/officeDocument/2006/relationships/hyperlink" Target="http://www.bom.gov.au/jsp/ncc/cdio/weatherData/av?p_display_type=dailyDataFile&amp;p_nccObsCode=123&amp;p_stn_num=90015&amp;p_c=-1620534591&amp;p_startYear=1964" TargetMode="External"/><Relationship Id="rId1941" Type="http://schemas.openxmlformats.org/officeDocument/2006/relationships/hyperlink" Target="http://www.bom.gov.au/jsp/ncc/cdio/weatherData/av?p_display_type=dailyDataFile&amp;p_nccObsCode=123&amp;p_stn_num=084016&amp;p_c=-1411732557&amp;p_startYear=1964" TargetMode="External"/><Relationship Id="rId1942" Type="http://schemas.openxmlformats.org/officeDocument/2006/relationships/hyperlink" Target="http://www.bom.gov.au/jsp/ncc/cdio/weatherData/av?p_display_type=dailyDataFile&amp;p_nccObsCode=123&amp;p_stn_num=85096&amp;p_c=-1448261280&amp;p_startYear=1964" TargetMode="External"/><Relationship Id="rId1943" Type="http://schemas.openxmlformats.org/officeDocument/2006/relationships/hyperlink" Target="http://www.bom.gov.au/jsp/ncc/cdio/weatherData/av?p_display_type=dailyDataFile&amp;p_nccObsCode=123&amp;p_stn_num=40043&amp;p_c=-320912659&amp;p_startYear=1964" TargetMode="External"/><Relationship Id="rId1944" Type="http://schemas.openxmlformats.org/officeDocument/2006/relationships/hyperlink" Target="http://www.bom.gov.au/jsp/ncc/cdio/weatherData/av?p_display_type=dailyDataFile&amp;p_nccObsCode=123&amp;p_stn_num=39085&amp;p_c=-305521055&amp;p_startYear=1964" TargetMode="External"/><Relationship Id="rId1945" Type="http://schemas.openxmlformats.org/officeDocument/2006/relationships/hyperlink" Target="http://www.bom.gov.au/jsp/ncc/cdio/weatherData/av?p_display_type=dailyDataFile&amp;p_nccObsCode=123&amp;p_stn_num=200283&amp;p_c=-8022649640&amp;p_startYear=1964" TargetMode="External"/><Relationship Id="rId1946" Type="http://schemas.openxmlformats.org/officeDocument/2006/relationships/hyperlink" Target="http://www.bom.gov.au/jsp/ncc/cdio/weatherData/av?p_display_type=dailyDataFile&amp;p_nccObsCode=123&amp;p_stn_num=022807&amp;p_c=-104091799&amp;p_startYear=1964" TargetMode="External"/><Relationship Id="rId1947" Type="http://schemas.openxmlformats.org/officeDocument/2006/relationships/hyperlink" Target="http://www.bom.gov.au/jsp/ncc/cdio/weatherData/av?p_display_type=dailyDataFile&amp;p_nccObsCode=123&amp;p_stn_num=9519&amp;p_c=-18332602&amp;p_startYear=1964" TargetMode="External"/><Relationship Id="rId1948" Type="http://schemas.openxmlformats.org/officeDocument/2006/relationships/hyperlink" Target="http://www.bom.gov.au/jsp/ncc/cdio/weatherData/av?p_display_type=dailyDataFile&amp;p_nccObsCode=123&amp;p_stn_num=9518&amp;p_c=-18328795&amp;p_startYear=1964" TargetMode="External"/><Relationship Id="rId1949" Type="http://schemas.openxmlformats.org/officeDocument/2006/relationships/hyperlink" Target="http://www.bom.gov.au/jsp/ncc/cdio/weatherData/av?p_display_type=dailyDataFile&amp;p_nccObsCode=123&amp;p_stn_num=97000&amp;p_c=-1881855866&amp;p_startYear=1964" TargetMode="External"/><Relationship Id="rId1950" Type="http://schemas.openxmlformats.org/officeDocument/2006/relationships/hyperlink" Target="http://www.bom.gov.au/jsp/ncc/cdio/weatherData/av?p_display_type=dailyDataFile&amp;p_nccObsCode=123&amp;p_stn_num=98001&amp;p_c=-1920895067&amp;p_startYear=1964" TargetMode="External"/><Relationship Id="rId1951" Type="http://schemas.openxmlformats.org/officeDocument/2006/relationships/hyperlink" Target="http://www.bom.gov.au/jsp/ncc/cdio/weatherData/av?p_display_type=dailyDataFile&amp;p_nccObsCode=123&amp;p_stn_num=92045&amp;p_c=-1694512271&amp;p_startYear=1964" TargetMode="External"/><Relationship Id="rId1952" Type="http://schemas.openxmlformats.org/officeDocument/2006/relationships/hyperlink" Target="http://www.bom.gov.au/jsp/ncc/cdio/weatherData/av?p_display_type=dailyDataFile&amp;p_nccObsCode=123&amp;p_stn_num=91057&amp;p_c=-1658331988&amp;p_startYear=1964" TargetMode="External"/><Relationship Id="rId1953" Type="http://schemas.openxmlformats.org/officeDocument/2006/relationships/hyperlink" Target="http://www.bom.gov.au/jsp/ncc/cdio/weatherData/av?p_display_type=dailyDataFile&amp;p_nccObsCode=123&amp;p_stn_num=069018&amp;p_c=-952847103&amp;p_startYear=1965" TargetMode="External"/><Relationship Id="rId1954" Type="http://schemas.openxmlformats.org/officeDocument/2006/relationships/hyperlink" Target="http://www.bom.gov.au/jsp/ncc/cdio/weatherData/av?p_display_type=dailyDataFile&amp;p_nccObsCode=123&amp;p_stn_num=061055&amp;p_c=-745692844&amp;p_startYear=1965" TargetMode="External"/><Relationship Id="rId1955" Type="http://schemas.openxmlformats.org/officeDocument/2006/relationships/hyperlink" Target="http://www.bom.gov.au/jsp/ncc/cdio/weatherData/av?p_display_type=dailyDataFile&amp;p_nccObsCode=123&amp;p_stn_num=90015&amp;p_c=-1620534591&amp;p_startYear=1965" TargetMode="External"/><Relationship Id="rId1956" Type="http://schemas.openxmlformats.org/officeDocument/2006/relationships/hyperlink" Target="http://www.bom.gov.au/jsp/ncc/cdio/weatherData/av?p_display_type=dailyDataFile&amp;p_nccObsCode=123&amp;p_stn_num=084016&amp;p_c=-1411732557&amp;p_startYear=1965" TargetMode="External"/><Relationship Id="rId1957" Type="http://schemas.openxmlformats.org/officeDocument/2006/relationships/hyperlink" Target="http://www.bom.gov.au/jsp/ncc/cdio/weatherData/av?p_display_type=dailyDataFile&amp;p_nccObsCode=123&amp;p_stn_num=85096&amp;p_c=-1448261280&amp;p_startYear=1965" TargetMode="External"/><Relationship Id="rId1958" Type="http://schemas.openxmlformats.org/officeDocument/2006/relationships/hyperlink" Target="http://www.bom.gov.au/jsp/ncc/cdio/weatherData/av?p_display_type=dailyDataFile&amp;p_nccObsCode=123&amp;p_stn_num=40043&amp;p_c=-320912659&amp;p_startYear=1965" TargetMode="External"/><Relationship Id="rId1959" Type="http://schemas.openxmlformats.org/officeDocument/2006/relationships/hyperlink" Target="http://www.bom.gov.au/jsp/ncc/cdio/weatherData/av?p_display_type=dailyDataFile&amp;p_nccObsCode=123&amp;p_stn_num=39085&amp;p_c=-305521055&amp;p_startYear=1965" TargetMode="External"/><Relationship Id="rId1960" Type="http://schemas.openxmlformats.org/officeDocument/2006/relationships/hyperlink" Target="http://www.bom.gov.au/jsp/ncc/cdio/weatherData/av?p_display_type=dailyDataFile&amp;p_nccObsCode=123&amp;p_stn_num=200283&amp;p_c=-8022649640&amp;p_startYear=1965" TargetMode="External"/><Relationship Id="rId1961" Type="http://schemas.openxmlformats.org/officeDocument/2006/relationships/hyperlink" Target="http://www.bom.gov.au/jsp/ncc/cdio/weatherData/av?p_display_type=dailyDataFile&amp;p_nccObsCode=123&amp;p_stn_num=022807&amp;p_c=-104091799&amp;p_startYear=1965" TargetMode="External"/><Relationship Id="rId1962" Type="http://schemas.openxmlformats.org/officeDocument/2006/relationships/hyperlink" Target="http://www.bom.gov.au/jsp/ncc/cdio/weatherData/av?p_display_type=dailyDataFile&amp;p_nccObsCode=123&amp;p_stn_num=9519&amp;p_c=-18332602&amp;p_startYear=1965" TargetMode="External"/><Relationship Id="rId1963" Type="http://schemas.openxmlformats.org/officeDocument/2006/relationships/hyperlink" Target="http://www.bom.gov.au/jsp/ncc/cdio/weatherData/av?p_display_type=dailyDataFile&amp;p_nccObsCode=123&amp;p_stn_num=9518&amp;p_c=-18328795&amp;p_startYear=1965" TargetMode="External"/><Relationship Id="rId1964" Type="http://schemas.openxmlformats.org/officeDocument/2006/relationships/hyperlink" Target="http://www.bom.gov.au/jsp/ncc/cdio/weatherData/av?p_display_type=dailyDataFile&amp;p_nccObsCode=123&amp;p_stn_num=97000&amp;p_c=-1881855866&amp;p_startYear=1965" TargetMode="External"/><Relationship Id="rId1965" Type="http://schemas.openxmlformats.org/officeDocument/2006/relationships/hyperlink" Target="http://www.bom.gov.au/jsp/ncc/cdio/weatherData/av?p_display_type=dailyDataFile&amp;p_nccObsCode=123&amp;p_stn_num=98001&amp;p_c=-1920895067&amp;p_startYear=1965" TargetMode="External"/><Relationship Id="rId1966" Type="http://schemas.openxmlformats.org/officeDocument/2006/relationships/hyperlink" Target="http://www.bom.gov.au/jsp/ncc/cdio/weatherData/av?p_display_type=dailyDataFile&amp;p_nccObsCode=123&amp;p_stn_num=92045&amp;p_c=-1694512271&amp;p_startYear=1965" TargetMode="External"/><Relationship Id="rId1967" Type="http://schemas.openxmlformats.org/officeDocument/2006/relationships/hyperlink" Target="http://www.bom.gov.au/jsp/ncc/cdio/weatherData/av?p_display_type=dailyDataFile&amp;p_nccObsCode=123&amp;p_stn_num=91057&amp;p_c=-1658331988&amp;p_startYear=1965" TargetMode="External"/><Relationship Id="rId1968" Type="http://schemas.openxmlformats.org/officeDocument/2006/relationships/hyperlink" Target="http://www.bom.gov.au/jsp/ncc/cdio/weatherData/av?p_display_type=dailyDataFile&amp;p_nccObsCode=123&amp;p_stn_num=069018&amp;p_c=-952847103&amp;p_startYear=1966" TargetMode="External"/><Relationship Id="rId1969" Type="http://schemas.openxmlformats.org/officeDocument/2006/relationships/hyperlink" Target="http://www.bom.gov.au/jsp/ncc/cdio/weatherData/av?p_display_type=dailyDataFile&amp;p_nccObsCode=123&amp;p_stn_num=061055&amp;p_c=-745692844&amp;p_startYear=1966" TargetMode="External"/><Relationship Id="rId1970" Type="http://schemas.openxmlformats.org/officeDocument/2006/relationships/hyperlink" Target="http://www.bom.gov.au/jsp/ncc/cdio/weatherData/av?p_display_type=dailyDataFile&amp;p_nccObsCode=123&amp;p_stn_num=90015&amp;p_c=-1620534591&amp;p_startYear=1966" TargetMode="External"/><Relationship Id="rId1971" Type="http://schemas.openxmlformats.org/officeDocument/2006/relationships/hyperlink" Target="http://www.bom.gov.au/jsp/ncc/cdio/weatherData/av?p_display_type=dailyDataFile&amp;p_nccObsCode=123&amp;p_stn_num=084016&amp;p_c=-1411732557&amp;p_startYear=1966" TargetMode="External"/><Relationship Id="rId1972" Type="http://schemas.openxmlformats.org/officeDocument/2006/relationships/hyperlink" Target="http://www.bom.gov.au/jsp/ncc/cdio/weatherData/av?p_display_type=dailyDataFile&amp;p_nccObsCode=123&amp;p_stn_num=85096&amp;p_c=-1448261280&amp;p_startYear=1966" TargetMode="External"/><Relationship Id="rId1973" Type="http://schemas.openxmlformats.org/officeDocument/2006/relationships/hyperlink" Target="http://www.bom.gov.au/jsp/ncc/cdio/weatherData/av?p_display_type=dailyDataFile&amp;p_nccObsCode=123&amp;p_stn_num=40043&amp;p_c=-320912659&amp;p_startYear=1966" TargetMode="External"/><Relationship Id="rId1974" Type="http://schemas.openxmlformats.org/officeDocument/2006/relationships/hyperlink" Target="http://www.bom.gov.au/jsp/ncc/cdio/weatherData/av?p_display_type=dailyDataFile&amp;p_nccObsCode=123&amp;p_stn_num=39085&amp;p_c=-305521055&amp;p_startYear=1966" TargetMode="External"/><Relationship Id="rId1975" Type="http://schemas.openxmlformats.org/officeDocument/2006/relationships/hyperlink" Target="http://www.bom.gov.au/jsp/ncc/cdio/weatherData/av?p_display_type=dailyDataFile&amp;p_nccObsCode=123&amp;p_stn_num=200283&amp;p_c=-8022649640&amp;p_startYear=1966" TargetMode="External"/><Relationship Id="rId1976" Type="http://schemas.openxmlformats.org/officeDocument/2006/relationships/hyperlink" Target="http://www.bom.gov.au/jsp/ncc/cdio/weatherData/av?p_display_type=dailyDataFile&amp;p_nccObsCode=123&amp;p_stn_num=022807&amp;p_c=-104091799&amp;p_startYear=1966" TargetMode="External"/><Relationship Id="rId1977" Type="http://schemas.openxmlformats.org/officeDocument/2006/relationships/hyperlink" Target="http://www.bom.gov.au/jsp/ncc/cdio/weatherData/av?p_display_type=dailyDataFile&amp;p_nccObsCode=123&amp;p_stn_num=9519&amp;p_c=-18332602&amp;p_startYear=1966" TargetMode="External"/><Relationship Id="rId1978" Type="http://schemas.openxmlformats.org/officeDocument/2006/relationships/hyperlink" Target="http://www.bom.gov.au/jsp/ncc/cdio/weatherData/av?p_display_type=dailyDataFile&amp;p_nccObsCode=123&amp;p_stn_num=9518&amp;p_c=-18328795&amp;p_startYear=1966" TargetMode="External"/><Relationship Id="rId1979" Type="http://schemas.openxmlformats.org/officeDocument/2006/relationships/hyperlink" Target="http://www.bom.gov.au/jsp/ncc/cdio/weatherData/av?p_display_type=dailyDataFile&amp;p_nccObsCode=123&amp;p_stn_num=97000&amp;p_c=-1881855866&amp;p_startYear=1966" TargetMode="External"/><Relationship Id="rId1980" Type="http://schemas.openxmlformats.org/officeDocument/2006/relationships/hyperlink" Target="http://www.bom.gov.au/jsp/ncc/cdio/weatherData/av?p_display_type=dailyDataFile&amp;p_nccObsCode=123&amp;p_stn_num=98001&amp;p_c=-1920895067&amp;p_startYear=1966" TargetMode="External"/><Relationship Id="rId1981" Type="http://schemas.openxmlformats.org/officeDocument/2006/relationships/hyperlink" Target="http://www.bom.gov.au/jsp/ncc/cdio/weatherData/av?p_display_type=dailyDataFile&amp;p_nccObsCode=123&amp;p_stn_num=92045&amp;p_c=-1694512271&amp;p_startYear=1966" TargetMode="External"/><Relationship Id="rId1982" Type="http://schemas.openxmlformats.org/officeDocument/2006/relationships/hyperlink" Target="http://www.bom.gov.au/jsp/ncc/cdio/weatherData/av?p_display_type=dailyDataFile&amp;p_nccObsCode=123&amp;p_stn_num=91057&amp;p_c=-1658331988&amp;p_startYear=1966" TargetMode="External"/><Relationship Id="rId1983" Type="http://schemas.openxmlformats.org/officeDocument/2006/relationships/hyperlink" Target="http://www.bom.gov.au/jsp/ncc/cdio/weatherData/av?p_display_type=dailyDataFile&amp;p_nccObsCode=123&amp;p_stn_num=069018&amp;p_c=-952847103&amp;p_startYear=1967" TargetMode="External"/><Relationship Id="rId1984" Type="http://schemas.openxmlformats.org/officeDocument/2006/relationships/hyperlink" Target="http://www.bom.gov.au/jsp/ncc/cdio/weatherData/av?p_display_type=dailyDataFile&amp;p_nccObsCode=123&amp;p_stn_num=061055&amp;p_c=-745692844&amp;p_startYear=1967" TargetMode="External"/><Relationship Id="rId1985" Type="http://schemas.openxmlformats.org/officeDocument/2006/relationships/hyperlink" Target="http://www.bom.gov.au/jsp/ncc/cdio/weatherData/av?p_display_type=dailyDataFile&amp;p_nccObsCode=123&amp;p_stn_num=90015&amp;p_c=-1620534591&amp;p_startYear=1967" TargetMode="External"/><Relationship Id="rId1986" Type="http://schemas.openxmlformats.org/officeDocument/2006/relationships/hyperlink" Target="http://www.bom.gov.au/jsp/ncc/cdio/weatherData/av?p_display_type=dailyDataFile&amp;p_nccObsCode=123&amp;p_stn_num=084016&amp;p_c=-1411732557&amp;p_startYear=1967" TargetMode="External"/><Relationship Id="rId1987" Type="http://schemas.openxmlformats.org/officeDocument/2006/relationships/hyperlink" Target="http://www.bom.gov.au/jsp/ncc/cdio/weatherData/av?p_display_type=dailyDataFile&amp;p_nccObsCode=123&amp;p_stn_num=85096&amp;p_c=-1448261280&amp;p_startYear=1967" TargetMode="External"/><Relationship Id="rId1988" Type="http://schemas.openxmlformats.org/officeDocument/2006/relationships/hyperlink" Target="http://www.bom.gov.au/jsp/ncc/cdio/weatherData/av?p_display_type=dailyDataFile&amp;p_nccObsCode=123&amp;p_stn_num=40043&amp;p_c=-320912659&amp;p_startYear=1967" TargetMode="External"/><Relationship Id="rId1989" Type="http://schemas.openxmlformats.org/officeDocument/2006/relationships/hyperlink" Target="http://www.bom.gov.au/jsp/ncc/cdio/weatherData/av?p_display_type=dailyDataFile&amp;p_nccObsCode=123&amp;p_stn_num=39085&amp;p_c=-305521055&amp;p_startYear=1967" TargetMode="External"/><Relationship Id="rId1990" Type="http://schemas.openxmlformats.org/officeDocument/2006/relationships/hyperlink" Target="http://www.bom.gov.au/jsp/ncc/cdio/weatherData/av?p_display_type=dailyDataFile&amp;p_nccObsCode=123&amp;p_stn_num=200283&amp;p_c=-8022649640&amp;p_startYear=1967" TargetMode="External"/><Relationship Id="rId1991" Type="http://schemas.openxmlformats.org/officeDocument/2006/relationships/hyperlink" Target="http://www.bom.gov.au/jsp/ncc/cdio/weatherData/av?p_display_type=dailyDataFile&amp;p_nccObsCode=123&amp;p_stn_num=022807&amp;p_c=-104091799&amp;p_startYear=1967" TargetMode="External"/><Relationship Id="rId1992" Type="http://schemas.openxmlformats.org/officeDocument/2006/relationships/hyperlink" Target="http://www.bom.gov.au/jsp/ncc/cdio/weatherData/av?p_display_type=dailyDataFile&amp;p_nccObsCode=123&amp;p_stn_num=9519&amp;p_c=-18332602&amp;p_startYear=1967" TargetMode="External"/><Relationship Id="rId1993" Type="http://schemas.openxmlformats.org/officeDocument/2006/relationships/hyperlink" Target="http://www.bom.gov.au/jsp/ncc/cdio/weatherData/av?p_display_type=dailyDataFile&amp;p_nccObsCode=123&amp;p_stn_num=9518&amp;p_c=-18328795&amp;p_startYear=1967" TargetMode="External"/><Relationship Id="rId1994" Type="http://schemas.openxmlformats.org/officeDocument/2006/relationships/hyperlink" Target="http://www.bom.gov.au/jsp/ncc/cdio/weatherData/av?p_display_type=dailyDataFile&amp;p_nccObsCode=123&amp;p_stn_num=97000&amp;p_c=-1881855866&amp;p_startYear=1967" TargetMode="External"/><Relationship Id="rId1995" Type="http://schemas.openxmlformats.org/officeDocument/2006/relationships/hyperlink" Target="http://www.bom.gov.au/jsp/ncc/cdio/weatherData/av?p_display_type=dailyDataFile&amp;p_nccObsCode=123&amp;p_stn_num=98001&amp;p_c=-1920895067&amp;p_startYear=1967" TargetMode="External"/><Relationship Id="rId1996" Type="http://schemas.openxmlformats.org/officeDocument/2006/relationships/hyperlink" Target="http://www.bom.gov.au/jsp/ncc/cdio/weatherData/av?p_display_type=dailyDataFile&amp;p_nccObsCode=123&amp;p_stn_num=92045&amp;p_c=-1694512271&amp;p_startYear=1967" TargetMode="External"/><Relationship Id="rId1997" Type="http://schemas.openxmlformats.org/officeDocument/2006/relationships/hyperlink" Target="http://www.bom.gov.au/jsp/ncc/cdio/weatherData/av?p_display_type=dailyDataFile&amp;p_nccObsCode=123&amp;p_stn_num=91057&amp;p_c=-1658331988&amp;p_startYear=1967" TargetMode="External"/><Relationship Id="rId1998" Type="http://schemas.openxmlformats.org/officeDocument/2006/relationships/hyperlink" Target="http://www.bom.gov.au/jsp/ncc/cdio/weatherData/av?p_display_type=dailyDataFile&amp;p_nccObsCode=123&amp;p_stn_num=069018&amp;p_c=-952847103&amp;p_startYear=1968" TargetMode="External"/><Relationship Id="rId1999" Type="http://schemas.openxmlformats.org/officeDocument/2006/relationships/hyperlink" Target="http://www.bom.gov.au/jsp/ncc/cdio/weatherData/av?p_display_type=dailyDataFile&amp;p_nccObsCode=123&amp;p_stn_num=061055&amp;p_c=-745692844&amp;p_startYear=1968" TargetMode="External"/><Relationship Id="rId2000" Type="http://schemas.openxmlformats.org/officeDocument/2006/relationships/hyperlink" Target="http://www.bom.gov.au/jsp/ncc/cdio/weatherData/av?p_display_type=dailyDataFile&amp;p_nccObsCode=123&amp;p_stn_num=90015&amp;p_c=-1620534591&amp;p_startYear=1968" TargetMode="External"/><Relationship Id="rId2001" Type="http://schemas.openxmlformats.org/officeDocument/2006/relationships/hyperlink" Target="http://www.bom.gov.au/jsp/ncc/cdio/weatherData/av?p_display_type=dailyDataFile&amp;p_nccObsCode=123&amp;p_stn_num=084016&amp;p_c=-1411732557&amp;p_startYear=1968" TargetMode="External"/><Relationship Id="rId2002" Type="http://schemas.openxmlformats.org/officeDocument/2006/relationships/hyperlink" Target="http://www.bom.gov.au/jsp/ncc/cdio/weatherData/av?p_display_type=dailyDataFile&amp;p_nccObsCode=123&amp;p_stn_num=85096&amp;p_c=-1448261280&amp;p_startYear=1968" TargetMode="External"/><Relationship Id="rId2003" Type="http://schemas.openxmlformats.org/officeDocument/2006/relationships/hyperlink" Target="http://www.bom.gov.au/jsp/ncc/cdio/weatherData/av?p_display_type=dailyDataFile&amp;p_nccObsCode=123&amp;p_stn_num=40043&amp;p_c=-320912659&amp;p_startYear=1968" TargetMode="External"/><Relationship Id="rId2004" Type="http://schemas.openxmlformats.org/officeDocument/2006/relationships/hyperlink" Target="http://www.bom.gov.au/jsp/ncc/cdio/weatherData/av?p_display_type=dailyDataFile&amp;p_nccObsCode=123&amp;p_stn_num=39085&amp;p_c=-305521055&amp;p_startYear=1968" TargetMode="External"/><Relationship Id="rId2005" Type="http://schemas.openxmlformats.org/officeDocument/2006/relationships/hyperlink" Target="http://www.bom.gov.au/jsp/ncc/cdio/weatherData/av?p_display_type=dailyDataFile&amp;p_nccObsCode=123&amp;p_stn_num=200283&amp;p_c=-8022649640&amp;p_startYear=1968" TargetMode="External"/><Relationship Id="rId2006" Type="http://schemas.openxmlformats.org/officeDocument/2006/relationships/hyperlink" Target="http://www.bom.gov.au/jsp/ncc/cdio/weatherData/av?p_display_type=dailyDataFile&amp;p_nccObsCode=123&amp;p_stn_num=022807&amp;p_c=-104091799&amp;p_startYear=1968" TargetMode="External"/><Relationship Id="rId2007" Type="http://schemas.openxmlformats.org/officeDocument/2006/relationships/hyperlink" Target="http://www.bom.gov.au/jsp/ncc/cdio/weatherData/av?p_display_type=dailyDataFile&amp;p_nccObsCode=123&amp;p_stn_num=9519&amp;p_c=-18332602&amp;p_startYear=1968" TargetMode="External"/><Relationship Id="rId2008" Type="http://schemas.openxmlformats.org/officeDocument/2006/relationships/hyperlink" Target="http://www.bom.gov.au/jsp/ncc/cdio/weatherData/av?p_display_type=dailyDataFile&amp;p_nccObsCode=123&amp;p_stn_num=9518&amp;p_c=-18328795&amp;p_startYear=1968" TargetMode="External"/><Relationship Id="rId2009" Type="http://schemas.openxmlformats.org/officeDocument/2006/relationships/hyperlink" Target="http://www.bom.gov.au/jsp/ncc/cdio/weatherData/av?p_display_type=dailyDataFile&amp;p_nccObsCode=123&amp;p_stn_num=97000&amp;p_c=-1881855866&amp;p_startYear=1968" TargetMode="External"/><Relationship Id="rId2010" Type="http://schemas.openxmlformats.org/officeDocument/2006/relationships/hyperlink" Target="http://www.bom.gov.au/jsp/ncc/cdio/weatherData/av?p_display_type=dailyDataFile&amp;p_nccObsCode=123&amp;p_stn_num=98001&amp;p_c=-1920895067&amp;p_startYear=1968" TargetMode="External"/><Relationship Id="rId2011" Type="http://schemas.openxmlformats.org/officeDocument/2006/relationships/hyperlink" Target="http://www.bom.gov.au/jsp/ncc/cdio/weatherData/av?p_display_type=dailyDataFile&amp;p_nccObsCode=123&amp;p_stn_num=92045&amp;p_c=-1694512271&amp;p_startYear=1968" TargetMode="External"/><Relationship Id="rId2012" Type="http://schemas.openxmlformats.org/officeDocument/2006/relationships/hyperlink" Target="http://www.bom.gov.au/jsp/ncc/cdio/weatherData/av?p_display_type=dailyDataFile&amp;p_nccObsCode=123&amp;p_stn_num=91057&amp;p_c=-1658331988&amp;p_startYear=1968" TargetMode="External"/><Relationship Id="rId2013" Type="http://schemas.openxmlformats.org/officeDocument/2006/relationships/hyperlink" Target="http://www.bom.gov.au/jsp/ncc/cdio/weatherData/av?p_display_type=dailyDataFile&amp;p_nccObsCode=123&amp;p_stn_num=069018&amp;p_c=-952847103&amp;p_startYear=1969" TargetMode="External"/><Relationship Id="rId2014" Type="http://schemas.openxmlformats.org/officeDocument/2006/relationships/hyperlink" Target="http://www.bom.gov.au/jsp/ncc/cdio/weatherData/av?p_display_type=dailyDataFile&amp;p_nccObsCode=123&amp;p_stn_num=061055&amp;p_c=-745692844&amp;p_startYear=1969" TargetMode="External"/><Relationship Id="rId2015" Type="http://schemas.openxmlformats.org/officeDocument/2006/relationships/hyperlink" Target="http://www.bom.gov.au/jsp/ncc/cdio/weatherData/av?p_display_type=dailyDataFile&amp;p_nccObsCode=123&amp;p_stn_num=90015&amp;p_c=-1620534591&amp;p_startYear=1969" TargetMode="External"/><Relationship Id="rId2016" Type="http://schemas.openxmlformats.org/officeDocument/2006/relationships/hyperlink" Target="http://www.bom.gov.au/jsp/ncc/cdio/weatherData/av?p_display_type=dailyDataFile&amp;p_nccObsCode=123&amp;p_stn_num=084016&amp;p_c=-1411732557&amp;p_startYear=1969" TargetMode="External"/><Relationship Id="rId2017" Type="http://schemas.openxmlformats.org/officeDocument/2006/relationships/hyperlink" Target="http://www.bom.gov.au/jsp/ncc/cdio/weatherData/av?p_display_type=dailyDataFile&amp;p_nccObsCode=123&amp;p_stn_num=85096&amp;p_c=-1448261280&amp;p_startYear=1969" TargetMode="External"/><Relationship Id="rId2018" Type="http://schemas.openxmlformats.org/officeDocument/2006/relationships/hyperlink" Target="http://www.bom.gov.au/jsp/ncc/cdio/weatherData/av?p_display_type=dailyDataFile&amp;p_nccObsCode=123&amp;p_stn_num=40043&amp;p_c=-320912659&amp;p_startYear=1969" TargetMode="External"/><Relationship Id="rId2019" Type="http://schemas.openxmlformats.org/officeDocument/2006/relationships/hyperlink" Target="http://www.bom.gov.au/jsp/ncc/cdio/weatherData/av?p_display_type=dailyDataFile&amp;p_nccObsCode=123&amp;p_stn_num=39085&amp;p_c=-305521055&amp;p_startYear=1969" TargetMode="External"/><Relationship Id="rId2020" Type="http://schemas.openxmlformats.org/officeDocument/2006/relationships/hyperlink" Target="http://www.bom.gov.au/jsp/ncc/cdio/weatherData/av?p_display_type=dailyDataFile&amp;p_nccObsCode=123&amp;p_stn_num=200283&amp;p_c=-8022649640&amp;p_startYear=1969" TargetMode="External"/><Relationship Id="rId2021" Type="http://schemas.openxmlformats.org/officeDocument/2006/relationships/hyperlink" Target="http://www.bom.gov.au/jsp/ncc/cdio/weatherData/av?p_display_type=dailyDataFile&amp;p_nccObsCode=123&amp;p_stn_num=022807&amp;p_c=-104091799&amp;p_startYear=1969" TargetMode="External"/><Relationship Id="rId2022" Type="http://schemas.openxmlformats.org/officeDocument/2006/relationships/hyperlink" Target="http://www.bom.gov.au/jsp/ncc/cdio/weatherData/av?p_display_type=dailyDataFile&amp;p_nccObsCode=123&amp;p_stn_num=9519&amp;p_c=-18332602&amp;p_startYear=1969" TargetMode="External"/><Relationship Id="rId2023" Type="http://schemas.openxmlformats.org/officeDocument/2006/relationships/hyperlink" Target="http://www.bom.gov.au/jsp/ncc/cdio/weatherData/av?p_display_type=dailyDataFile&amp;p_nccObsCode=123&amp;p_stn_num=9518&amp;p_c=-18328795&amp;p_startYear=1969" TargetMode="External"/><Relationship Id="rId2024" Type="http://schemas.openxmlformats.org/officeDocument/2006/relationships/hyperlink" Target="http://www.bom.gov.au/jsp/ncc/cdio/weatherData/av?p_display_type=dailyDataFile&amp;p_nccObsCode=123&amp;p_stn_num=97000&amp;p_c=-1881855866&amp;p_startYear=1969" TargetMode="External"/><Relationship Id="rId2025" Type="http://schemas.openxmlformats.org/officeDocument/2006/relationships/hyperlink" Target="http://www.bom.gov.au/jsp/ncc/cdio/weatherData/av?p_display_type=dailyDataFile&amp;p_nccObsCode=123&amp;p_stn_num=98001&amp;p_c=-1920895067&amp;p_startYear=1969" TargetMode="External"/><Relationship Id="rId2026" Type="http://schemas.openxmlformats.org/officeDocument/2006/relationships/hyperlink" Target="http://www.bom.gov.au/jsp/ncc/cdio/weatherData/av?p_display_type=dailyDataFile&amp;p_nccObsCode=123&amp;p_stn_num=92045&amp;p_c=-1694512271&amp;p_startYear=1969" TargetMode="External"/><Relationship Id="rId2027" Type="http://schemas.openxmlformats.org/officeDocument/2006/relationships/hyperlink" Target="http://www.bom.gov.au/jsp/ncc/cdio/weatherData/av?p_display_type=dailyDataFile&amp;p_nccObsCode=123&amp;p_stn_num=91057&amp;p_c=-1658331988&amp;p_startYear=1969" TargetMode="External"/><Relationship Id="rId2028" Type="http://schemas.openxmlformats.org/officeDocument/2006/relationships/hyperlink" Target="http://www.bom.gov.au/jsp/ncc/cdio/weatherData/av?p_display_type=dailyDataFile&amp;p_nccObsCode=123&amp;p_stn_num=069018&amp;p_c=-952847103&amp;p_startYear=1970" TargetMode="External"/><Relationship Id="rId2029" Type="http://schemas.openxmlformats.org/officeDocument/2006/relationships/hyperlink" Target="http://www.bom.gov.au/jsp/ncc/cdio/weatherData/av?p_display_type=dailyDataFile&amp;p_nccObsCode=123&amp;p_stn_num=061055&amp;p_c=-745692844&amp;p_startYear=1970" TargetMode="External"/><Relationship Id="rId2030" Type="http://schemas.openxmlformats.org/officeDocument/2006/relationships/hyperlink" Target="http://www.bom.gov.au/jsp/ncc/cdio/weatherData/av?p_display_type=dailyDataFile&amp;p_nccObsCode=123&amp;p_stn_num=90015&amp;p_c=-1620534591&amp;p_startYear=1970" TargetMode="External"/><Relationship Id="rId2031" Type="http://schemas.openxmlformats.org/officeDocument/2006/relationships/hyperlink" Target="http://www.bom.gov.au/jsp/ncc/cdio/weatherData/av?p_display_type=dailyDataFile&amp;p_nccObsCode=123&amp;p_stn_num=084016&amp;p_c=-1411732557&amp;p_startYear=1970" TargetMode="External"/><Relationship Id="rId2032" Type="http://schemas.openxmlformats.org/officeDocument/2006/relationships/hyperlink" Target="http://www.bom.gov.au/jsp/ncc/cdio/weatherData/av?p_display_type=dailyDataFile&amp;p_nccObsCode=123&amp;p_stn_num=85096&amp;p_c=-1448261280&amp;p_startYear=1970" TargetMode="External"/><Relationship Id="rId2033" Type="http://schemas.openxmlformats.org/officeDocument/2006/relationships/hyperlink" Target="http://www.bom.gov.au/jsp/ncc/cdio/weatherData/av?p_display_type=dailyDataFile&amp;p_nccObsCode=123&amp;p_stn_num=40043&amp;p_c=-320912659&amp;p_startYear=1970" TargetMode="External"/><Relationship Id="rId2034" Type="http://schemas.openxmlformats.org/officeDocument/2006/relationships/hyperlink" Target="http://www.bom.gov.au/jsp/ncc/cdio/weatherData/av?p_display_type=dailyDataFile&amp;p_nccObsCode=123&amp;p_stn_num=39085&amp;p_c=-305521055&amp;p_startYear=1970" TargetMode="External"/><Relationship Id="rId2035" Type="http://schemas.openxmlformats.org/officeDocument/2006/relationships/hyperlink" Target="http://www.bom.gov.au/jsp/ncc/cdio/weatherData/av?p_display_type=dailyDataFile&amp;p_nccObsCode=123&amp;p_stn_num=200283&amp;p_c=-8022649640&amp;p_startYear=1970" TargetMode="External"/><Relationship Id="rId2036" Type="http://schemas.openxmlformats.org/officeDocument/2006/relationships/hyperlink" Target="http://www.bom.gov.au/jsp/ncc/cdio/weatherData/av?p_display_type=dailyDataFile&amp;p_nccObsCode=123&amp;p_stn_num=022807&amp;p_c=-104091799&amp;p_startYear=1970" TargetMode="External"/><Relationship Id="rId2037" Type="http://schemas.openxmlformats.org/officeDocument/2006/relationships/hyperlink" Target="http://www.bom.gov.au/jsp/ncc/cdio/weatherData/av?p_display_type=dailyDataFile&amp;p_nccObsCode=123&amp;p_stn_num=9519&amp;p_c=-18332602&amp;p_startYear=1970" TargetMode="External"/><Relationship Id="rId2038" Type="http://schemas.openxmlformats.org/officeDocument/2006/relationships/hyperlink" Target="http://www.bom.gov.au/jsp/ncc/cdio/weatherData/av?p_display_type=dailyDataFile&amp;p_nccObsCode=123&amp;p_stn_num=9518&amp;p_c=-18328795&amp;p_startYear=1970" TargetMode="External"/><Relationship Id="rId2039" Type="http://schemas.openxmlformats.org/officeDocument/2006/relationships/hyperlink" Target="http://www.bom.gov.au/jsp/ncc/cdio/weatherData/av?p_display_type=dailyDataFile&amp;p_nccObsCode=123&amp;p_stn_num=97000&amp;p_c=-1881855866&amp;p_startYear=1970" TargetMode="External"/><Relationship Id="rId2040" Type="http://schemas.openxmlformats.org/officeDocument/2006/relationships/hyperlink" Target="http://www.bom.gov.au/jsp/ncc/cdio/weatherData/av?p_display_type=dailyDataFile&amp;p_nccObsCode=123&amp;p_stn_num=98001&amp;p_c=-1920895067&amp;p_startYear=1970" TargetMode="External"/><Relationship Id="rId2041" Type="http://schemas.openxmlformats.org/officeDocument/2006/relationships/hyperlink" Target="http://www.bom.gov.au/jsp/ncc/cdio/weatherData/av?p_display_type=dailyDataFile&amp;p_nccObsCode=123&amp;p_stn_num=92045&amp;p_c=-1694512271&amp;p_startYear=1970" TargetMode="External"/><Relationship Id="rId2042" Type="http://schemas.openxmlformats.org/officeDocument/2006/relationships/hyperlink" Target="http://www.bom.gov.au/jsp/ncc/cdio/weatherData/av?p_display_type=dailyDataFile&amp;p_nccObsCode=123&amp;p_stn_num=91057&amp;p_c=-1658331988&amp;p_startYear=1970" TargetMode="External"/><Relationship Id="rId2043" Type="http://schemas.openxmlformats.org/officeDocument/2006/relationships/hyperlink" Target="http://www.bom.gov.au/jsp/ncc/cdio/weatherData/av?p_display_type=dailyDataFile&amp;p_nccObsCode=123&amp;p_stn_num=069018&amp;p_c=-952847103&amp;p_startYear=1971" TargetMode="External"/><Relationship Id="rId2044" Type="http://schemas.openxmlformats.org/officeDocument/2006/relationships/hyperlink" Target="http://www.bom.gov.au/jsp/ncc/cdio/weatherData/av?p_display_type=dailyDataFile&amp;p_nccObsCode=123&amp;p_stn_num=061055&amp;p_c=-745692844&amp;p_startYear=1971" TargetMode="External"/><Relationship Id="rId2045" Type="http://schemas.openxmlformats.org/officeDocument/2006/relationships/hyperlink" Target="http://www.bom.gov.au/jsp/ncc/cdio/weatherData/av?p_display_type=dailyDataFile&amp;p_nccObsCode=123&amp;p_stn_num=90015&amp;p_c=-1620534591&amp;p_startYear=1971" TargetMode="External"/><Relationship Id="rId2046" Type="http://schemas.openxmlformats.org/officeDocument/2006/relationships/hyperlink" Target="http://www.bom.gov.au/jsp/ncc/cdio/weatherData/av?p_display_type=dailyDataFile&amp;p_nccObsCode=123&amp;p_stn_num=084016&amp;p_c=-1411732557&amp;p_startYear=1971" TargetMode="External"/><Relationship Id="rId2047" Type="http://schemas.openxmlformats.org/officeDocument/2006/relationships/hyperlink" Target="http://www.bom.gov.au/jsp/ncc/cdio/weatherData/av?p_display_type=dailyDataFile&amp;p_nccObsCode=123&amp;p_stn_num=85096&amp;p_c=-1448261280&amp;p_startYear=1971" TargetMode="External"/><Relationship Id="rId2048" Type="http://schemas.openxmlformats.org/officeDocument/2006/relationships/hyperlink" Target="http://www.bom.gov.au/jsp/ncc/cdio/weatherData/av?p_display_type=dailyDataFile&amp;p_nccObsCode=123&amp;p_stn_num=40043&amp;p_c=-320912659&amp;p_startYear=1971" TargetMode="External"/><Relationship Id="rId2049" Type="http://schemas.openxmlformats.org/officeDocument/2006/relationships/hyperlink" Target="http://www.bom.gov.au/jsp/ncc/cdio/weatherData/av?p_display_type=dailyDataFile&amp;p_nccObsCode=123&amp;p_stn_num=39085&amp;p_c=-305521055&amp;p_startYear=1971" TargetMode="External"/><Relationship Id="rId2050" Type="http://schemas.openxmlformats.org/officeDocument/2006/relationships/hyperlink" Target="http://www.bom.gov.au/jsp/ncc/cdio/weatherData/av?p_display_type=dailyDataFile&amp;p_nccObsCode=123&amp;p_stn_num=200283&amp;p_c=-8022649640&amp;p_startYear=1971" TargetMode="External"/><Relationship Id="rId2051" Type="http://schemas.openxmlformats.org/officeDocument/2006/relationships/hyperlink" Target="http://www.bom.gov.au/jsp/ncc/cdio/weatherData/av?p_display_type=dailyDataFile&amp;p_nccObsCode=123&amp;p_stn_num=022807&amp;p_c=-104091799&amp;p_startYear=1971" TargetMode="External"/><Relationship Id="rId2052" Type="http://schemas.openxmlformats.org/officeDocument/2006/relationships/hyperlink" Target="http://www.bom.gov.au/jsp/ncc/cdio/weatherData/av?p_display_type=dailyDataFile&amp;p_nccObsCode=123&amp;p_stn_num=9519&amp;p_c=-18332602&amp;p_startYear=1971" TargetMode="External"/><Relationship Id="rId2053" Type="http://schemas.openxmlformats.org/officeDocument/2006/relationships/hyperlink" Target="http://www.bom.gov.au/jsp/ncc/cdio/weatherData/av?p_display_type=dailyDataFile&amp;p_nccObsCode=123&amp;p_stn_num=9518&amp;p_c=-18328795&amp;p_startYear=1971" TargetMode="External"/><Relationship Id="rId2054" Type="http://schemas.openxmlformats.org/officeDocument/2006/relationships/hyperlink" Target="http://www.bom.gov.au/jsp/ncc/cdio/weatherData/av?p_display_type=dailyDataFile&amp;p_nccObsCode=123&amp;p_stn_num=097067&amp;p_c=-1884459071&amp;p_startYear=1971" TargetMode="External"/><Relationship Id="rId2055" Type="http://schemas.openxmlformats.org/officeDocument/2006/relationships/hyperlink" Target="http://www.bom.gov.au/jsp/ncc/cdio/weatherData/av?p_display_type=dailyDataFile&amp;p_nccObsCode=123&amp;p_stn_num=98001&amp;p_c=-1920895067&amp;p_startYear=1971" TargetMode="External"/><Relationship Id="rId2056" Type="http://schemas.openxmlformats.org/officeDocument/2006/relationships/hyperlink" Target="http://www.bom.gov.au/jsp/ncc/cdio/weatherData/av?p_display_type=dailyDataFile&amp;p_nccObsCode=123&amp;p_stn_num=92045&amp;p_c=-1694512271&amp;p_startYear=1971" TargetMode="External"/><Relationship Id="rId2057" Type="http://schemas.openxmlformats.org/officeDocument/2006/relationships/hyperlink" Target="http://www.bom.gov.au/jsp/ncc/cdio/weatherData/av?p_display_type=dailyDataFile&amp;p_nccObsCode=123&amp;p_stn_num=91057&amp;p_c=-1658331988&amp;p_startYear=1971" TargetMode="External"/><Relationship Id="rId2058" Type="http://schemas.openxmlformats.org/officeDocument/2006/relationships/hyperlink" Target="http://www.bom.gov.au/jsp/ncc/cdio/weatherData/av?p_display_type=dailyDataFile&amp;p_nccObsCode=123&amp;p_stn_num=069018&amp;p_c=-952847103&amp;p_startYear=1972" TargetMode="External"/><Relationship Id="rId2059" Type="http://schemas.openxmlformats.org/officeDocument/2006/relationships/hyperlink" Target="http://www.bom.gov.au/jsp/ncc/cdio/weatherData/av?p_display_type=dailyDataFile&amp;p_nccObsCode=123&amp;p_stn_num=061055&amp;p_c=-745692844&amp;p_startYear=1972" TargetMode="External"/><Relationship Id="rId2060" Type="http://schemas.openxmlformats.org/officeDocument/2006/relationships/hyperlink" Target="http://www.bom.gov.au/jsp/ncc/cdio/weatherData/av?p_display_type=dailyDataFile&amp;p_nccObsCode=123&amp;p_stn_num=90015&amp;p_c=-1620534591&amp;p_startYear=1972" TargetMode="External"/><Relationship Id="rId2061" Type="http://schemas.openxmlformats.org/officeDocument/2006/relationships/hyperlink" Target="http://www.bom.gov.au/jsp/ncc/cdio/weatherData/av?p_display_type=dailyDataFile&amp;p_nccObsCode=123&amp;p_stn_num=084016&amp;p_c=-1411732557&amp;p_startYear=1972" TargetMode="External"/><Relationship Id="rId2062" Type="http://schemas.openxmlformats.org/officeDocument/2006/relationships/hyperlink" Target="http://www.bom.gov.au/jsp/ncc/cdio/weatherData/av?p_display_type=dailyDataFile&amp;p_nccObsCode=123&amp;p_stn_num=85096&amp;p_c=-1448261280&amp;p_startYear=1972" TargetMode="External"/><Relationship Id="rId2063" Type="http://schemas.openxmlformats.org/officeDocument/2006/relationships/hyperlink" Target="http://www.bom.gov.au/jsp/ncc/cdio/weatherData/av?p_display_type=dailyDataFile&amp;p_nccObsCode=123&amp;p_stn_num=40043&amp;p_c=-320912659&amp;p_startYear=1972" TargetMode="External"/><Relationship Id="rId2064" Type="http://schemas.openxmlformats.org/officeDocument/2006/relationships/hyperlink" Target="http://www.bom.gov.au/jsp/ncc/cdio/weatherData/av?p_display_type=dailyDataFile&amp;p_nccObsCode=123&amp;p_stn_num=39085&amp;p_c=-305521055&amp;p_startYear=1972" TargetMode="External"/><Relationship Id="rId2065" Type="http://schemas.openxmlformats.org/officeDocument/2006/relationships/hyperlink" Target="http://www.bom.gov.au/jsp/ncc/cdio/weatherData/av?p_display_type=dailyDataFile&amp;p_nccObsCode=123&amp;p_stn_num=200283&amp;p_c=-8022649640&amp;p_startYear=1972" TargetMode="External"/><Relationship Id="rId2066" Type="http://schemas.openxmlformats.org/officeDocument/2006/relationships/hyperlink" Target="http://www.bom.gov.au/jsp/ncc/cdio/weatherData/av?p_display_type=dailyDataFile&amp;p_nccObsCode=123&amp;p_stn_num=022807&amp;p_c=-104091799&amp;p_startYear=1972" TargetMode="External"/><Relationship Id="rId2067" Type="http://schemas.openxmlformats.org/officeDocument/2006/relationships/hyperlink" Target="http://www.bom.gov.au/jsp/ncc/cdio/weatherData/av?p_display_type=dailyDataFile&amp;p_nccObsCode=123&amp;p_stn_num=9519&amp;p_c=-18332602&amp;p_startYear=1972" TargetMode="External"/><Relationship Id="rId2068" Type="http://schemas.openxmlformats.org/officeDocument/2006/relationships/hyperlink" Target="http://www.bom.gov.au/jsp/ncc/cdio/weatherData/av?p_display_type=dailyDataFile&amp;p_nccObsCode=123&amp;p_stn_num=9518&amp;p_c=-18328795&amp;p_startYear=1972" TargetMode="External"/><Relationship Id="rId2069" Type="http://schemas.openxmlformats.org/officeDocument/2006/relationships/hyperlink" Target="http://www.bom.gov.au/jsp/ncc/cdio/weatherData/av?p_display_type=dailyDataFile&amp;p_nccObsCode=123&amp;p_stn_num=097067&amp;p_c=-1884459071&amp;p_startYear=1972" TargetMode="External"/><Relationship Id="rId2070" Type="http://schemas.openxmlformats.org/officeDocument/2006/relationships/hyperlink" Target="http://www.bom.gov.au/jsp/ncc/cdio/weatherData/av?p_display_type=dailyDataFile&amp;p_nccObsCode=123&amp;p_stn_num=98001&amp;p_c=-1920895067&amp;p_startYear=1972" TargetMode="External"/><Relationship Id="rId2071" Type="http://schemas.openxmlformats.org/officeDocument/2006/relationships/hyperlink" Target="http://www.bom.gov.au/jsp/ncc/cdio/weatherData/av?p_display_type=dailyDataFile&amp;p_nccObsCode=123&amp;p_stn_num=92045&amp;p_c=-1694512271&amp;p_startYear=1972" TargetMode="External"/><Relationship Id="rId2072" Type="http://schemas.openxmlformats.org/officeDocument/2006/relationships/hyperlink" Target="http://www.bom.gov.au/jsp/ncc/cdio/weatherData/av?p_display_type=dailyDataFile&amp;p_nccObsCode=123&amp;p_stn_num=91057&amp;p_c=-1658331988&amp;p_startYear=1972" TargetMode="External"/><Relationship Id="rId2073" Type="http://schemas.openxmlformats.org/officeDocument/2006/relationships/hyperlink" Target="http://www.bom.gov.au/jsp/ncc/cdio/weatherData/av?p_display_type=dailyDataFile&amp;p_nccObsCode=123&amp;p_stn_num=069018&amp;p_c=-952847103&amp;p_startYear=1973" TargetMode="External"/><Relationship Id="rId2074" Type="http://schemas.openxmlformats.org/officeDocument/2006/relationships/hyperlink" Target="http://www.bom.gov.au/jsp/ncc/cdio/weatherData/av?p_display_type=dailyDataFile&amp;p_nccObsCode=123&amp;p_stn_num=061055&amp;p_c=-745692844&amp;p_startYear=1973" TargetMode="External"/><Relationship Id="rId2075" Type="http://schemas.openxmlformats.org/officeDocument/2006/relationships/hyperlink" Target="http://www.bom.gov.au/jsp/ncc/cdio/weatherData/av?p_display_type=dailyDataFile&amp;p_nccObsCode=123&amp;p_stn_num=90015&amp;p_c=-1620534591&amp;p_startYear=1973" TargetMode="External"/><Relationship Id="rId2076" Type="http://schemas.openxmlformats.org/officeDocument/2006/relationships/hyperlink" Target="http://www.bom.gov.au/jsp/ncc/cdio/weatherData/av?p_display_type=dailyDataFile&amp;p_nccObsCode=123&amp;p_stn_num=084016&amp;p_c=-1411732557&amp;p_startYear=1973" TargetMode="External"/><Relationship Id="rId2077" Type="http://schemas.openxmlformats.org/officeDocument/2006/relationships/hyperlink" Target="http://www.bom.gov.au/jsp/ncc/cdio/weatherData/av?p_display_type=dailyDataFile&amp;p_nccObsCode=123&amp;p_stn_num=85096&amp;p_c=-1448261280&amp;p_startYear=1973" TargetMode="External"/><Relationship Id="rId2078" Type="http://schemas.openxmlformats.org/officeDocument/2006/relationships/hyperlink" Target="http://www.bom.gov.au/jsp/ncc/cdio/weatherData/av?p_display_type=dailyDataFile&amp;p_nccObsCode=123&amp;p_stn_num=40043&amp;p_c=-320912659&amp;p_startYear=1973" TargetMode="External"/><Relationship Id="rId2079" Type="http://schemas.openxmlformats.org/officeDocument/2006/relationships/hyperlink" Target="http://www.bom.gov.au/jsp/ncc/cdio/weatherData/av?p_display_type=dailyDataFile&amp;p_nccObsCode=123&amp;p_stn_num=39085&amp;p_c=-305521055&amp;p_startYear=1973" TargetMode="External"/><Relationship Id="rId2080" Type="http://schemas.openxmlformats.org/officeDocument/2006/relationships/hyperlink" Target="http://www.bom.gov.au/jsp/ncc/cdio/weatherData/av?p_display_type=dailyDataFile&amp;p_nccObsCode=123&amp;p_stn_num=200283&amp;p_c=-8022649640&amp;p_startYear=1973" TargetMode="External"/><Relationship Id="rId2081" Type="http://schemas.openxmlformats.org/officeDocument/2006/relationships/hyperlink" Target="http://www.bom.gov.au/jsp/ncc/cdio/weatherData/av?p_display_type=dailyDataFile&amp;p_nccObsCode=123&amp;p_stn_num=022807&amp;p_c=-104091799&amp;p_startYear=1973" TargetMode="External"/><Relationship Id="rId2082" Type="http://schemas.openxmlformats.org/officeDocument/2006/relationships/hyperlink" Target="http://www.bom.gov.au/jsp/ncc/cdio/weatherData/av?p_display_type=dailyDataFile&amp;p_nccObsCode=123&amp;p_stn_num=9519&amp;p_c=-18332602&amp;p_startYear=1973" TargetMode="External"/><Relationship Id="rId2083" Type="http://schemas.openxmlformats.org/officeDocument/2006/relationships/hyperlink" Target="http://www.bom.gov.au/jsp/ncc/cdio/weatherData/av?p_display_type=dailyDataFile&amp;p_nccObsCode=123&amp;p_stn_num=9518&amp;p_c=-18328795&amp;p_startYear=1973" TargetMode="External"/><Relationship Id="rId2084" Type="http://schemas.openxmlformats.org/officeDocument/2006/relationships/hyperlink" Target="http://www.bom.gov.au/jsp/ncc/cdio/weatherData/av?p_display_type=dailyDataFile&amp;p_nccObsCode=123&amp;p_stn_num=097067&amp;p_c=-1884459071&amp;p_startYear=1973" TargetMode="External"/><Relationship Id="rId2085" Type="http://schemas.openxmlformats.org/officeDocument/2006/relationships/hyperlink" Target="http://www.bom.gov.au/jsp/ncc/cdio/weatherData/av?p_display_type=dailyDataFile&amp;p_nccObsCode=123&amp;p_stn_num=98001&amp;p_c=-1920895067&amp;p_startYear=1973" TargetMode="External"/><Relationship Id="rId2086" Type="http://schemas.openxmlformats.org/officeDocument/2006/relationships/hyperlink" Target="http://www.bom.gov.au/jsp/ncc/cdio/weatherData/av?p_display_type=dailyDataFile&amp;p_nccObsCode=123&amp;p_stn_num=92045&amp;p_c=-1694512271&amp;p_startYear=1973" TargetMode="External"/><Relationship Id="rId2087" Type="http://schemas.openxmlformats.org/officeDocument/2006/relationships/hyperlink" Target="http://www.bom.gov.au/jsp/ncc/cdio/weatherData/av?p_display_type=dailyDataFile&amp;p_nccObsCode=123&amp;p_stn_num=91057&amp;p_c=-1658331988&amp;p_startYear=1973" TargetMode="External"/><Relationship Id="rId2088" Type="http://schemas.openxmlformats.org/officeDocument/2006/relationships/hyperlink" Target="http://www.bom.gov.au/jsp/ncc/cdio/weatherData/av?p_display_type=dailyDataFile&amp;p_nccObsCode=123&amp;p_stn_num=069018&amp;p_c=-952847103&amp;p_startYear=1974" TargetMode="External"/><Relationship Id="rId2089" Type="http://schemas.openxmlformats.org/officeDocument/2006/relationships/hyperlink" Target="http://www.bom.gov.au/jsp/ncc/cdio/weatherData/av?p_display_type=dailyDataFile&amp;p_nccObsCode=123&amp;p_stn_num=061055&amp;p_c=-745692844&amp;p_startYear=1974" TargetMode="External"/><Relationship Id="rId2090" Type="http://schemas.openxmlformats.org/officeDocument/2006/relationships/hyperlink" Target="http://www.bom.gov.au/jsp/ncc/cdio/weatherData/av?p_display_type=dailyDataFile&amp;p_nccObsCode=123&amp;p_stn_num=90015&amp;p_c=-1620534591&amp;p_startYear=1974" TargetMode="External"/><Relationship Id="rId2091" Type="http://schemas.openxmlformats.org/officeDocument/2006/relationships/hyperlink" Target="http://www.bom.gov.au/jsp/ncc/cdio/weatherData/av?p_display_type=dailyDataFile&amp;p_nccObsCode=123&amp;p_stn_num=084016&amp;p_c=-1411732557&amp;p_startYear=1974" TargetMode="External"/><Relationship Id="rId2092" Type="http://schemas.openxmlformats.org/officeDocument/2006/relationships/hyperlink" Target="http://www.bom.gov.au/jsp/ncc/cdio/weatherData/av?p_display_type=dailyDataFile&amp;p_nccObsCode=123&amp;p_stn_num=85096&amp;p_c=-1448261280&amp;p_startYear=1974" TargetMode="External"/><Relationship Id="rId2093" Type="http://schemas.openxmlformats.org/officeDocument/2006/relationships/hyperlink" Target="http://www.bom.gov.au/jsp/ncc/cdio/weatherData/av?p_display_type=dailyDataFile&amp;p_nccObsCode=123&amp;p_stn_num=40043&amp;p_c=-320912659&amp;p_startYear=1974" TargetMode="External"/><Relationship Id="rId2094" Type="http://schemas.openxmlformats.org/officeDocument/2006/relationships/hyperlink" Target="http://www.bom.gov.au/jsp/ncc/cdio/weatherData/av?p_display_type=dailyDataFile&amp;p_nccObsCode=123&amp;p_stn_num=39085&amp;p_c=-305521055&amp;p_startYear=1974" TargetMode="External"/><Relationship Id="rId2095" Type="http://schemas.openxmlformats.org/officeDocument/2006/relationships/hyperlink" Target="http://www.bom.gov.au/jsp/ncc/cdio/weatherData/av?p_display_type=dailyDataFile&amp;p_nccObsCode=123&amp;p_stn_num=200283&amp;p_c=-8022649640&amp;p_startYear=1974" TargetMode="External"/><Relationship Id="rId2096" Type="http://schemas.openxmlformats.org/officeDocument/2006/relationships/hyperlink" Target="http://www.bom.gov.au/jsp/ncc/cdio/weatherData/av?p_display_type=dailyDataFile&amp;p_nccObsCode=123&amp;p_stn_num=022807&amp;p_c=-104091799&amp;p_startYear=1974" TargetMode="External"/><Relationship Id="rId2097" Type="http://schemas.openxmlformats.org/officeDocument/2006/relationships/hyperlink" Target="http://www.bom.gov.au/jsp/ncc/cdio/weatherData/av?p_display_type=dailyDataFile&amp;p_nccObsCode=123&amp;p_stn_num=9519&amp;p_c=-18332602&amp;p_startYear=1974" TargetMode="External"/><Relationship Id="rId2098" Type="http://schemas.openxmlformats.org/officeDocument/2006/relationships/hyperlink" Target="http://www.bom.gov.au/jsp/ncc/cdio/weatherData/av?p_display_type=dailyDataFile&amp;p_nccObsCode=123&amp;p_stn_num=9518&amp;p_c=-18328795&amp;p_startYear=1974" TargetMode="External"/><Relationship Id="rId2099" Type="http://schemas.openxmlformats.org/officeDocument/2006/relationships/hyperlink" Target="http://www.bom.gov.au/jsp/ncc/cdio/weatherData/av?p_display_type=dailyDataFile&amp;p_nccObsCode=123&amp;p_stn_num=097067&amp;p_c=-1884459071&amp;p_startYear=1974" TargetMode="External"/><Relationship Id="rId2100" Type="http://schemas.openxmlformats.org/officeDocument/2006/relationships/hyperlink" Target="http://www.bom.gov.au/jsp/ncc/cdio/weatherData/av?p_display_type=dailyDataFile&amp;p_nccObsCode=123&amp;p_stn_num=98001&amp;p_c=-1920895067&amp;p_startYear=1974" TargetMode="External"/><Relationship Id="rId2101" Type="http://schemas.openxmlformats.org/officeDocument/2006/relationships/hyperlink" Target="http://www.bom.gov.au/jsp/ncc/cdio/weatherData/av?p_display_type=dailyDataFile&amp;p_nccObsCode=123&amp;p_stn_num=92045&amp;p_c=-1694512271&amp;p_startYear=1974" TargetMode="External"/><Relationship Id="rId2102" Type="http://schemas.openxmlformats.org/officeDocument/2006/relationships/hyperlink" Target="http://www.bom.gov.au/jsp/ncc/cdio/weatherData/av?p_display_type=dailyDataFile&amp;p_nccObsCode=123&amp;p_stn_num=91057&amp;p_c=-1658331988&amp;p_startYear=1974" TargetMode="External"/><Relationship Id="rId2103" Type="http://schemas.openxmlformats.org/officeDocument/2006/relationships/hyperlink" Target="http://www.bom.gov.au/jsp/ncc/cdio/weatherData/av?p_display_type=dailyDataFile&amp;p_nccObsCode=123&amp;p_stn_num=069018&amp;p_c=-952847103&amp;p_startYear=1975" TargetMode="External"/><Relationship Id="rId2104" Type="http://schemas.openxmlformats.org/officeDocument/2006/relationships/hyperlink" Target="http://www.bom.gov.au/jsp/ncc/cdio/weatherData/av?p_display_type=dailyDataFile&amp;p_nccObsCode=123&amp;p_stn_num=061055&amp;p_c=-745692844&amp;p_startYear=1975" TargetMode="External"/><Relationship Id="rId2105" Type="http://schemas.openxmlformats.org/officeDocument/2006/relationships/hyperlink" Target="http://www.bom.gov.au/jsp/ncc/cdio/weatherData/av?p_display_type=dailyDataFile&amp;p_nccObsCode=123&amp;p_stn_num=90015&amp;p_c=-1620534591&amp;p_startYear=1975" TargetMode="External"/><Relationship Id="rId2106" Type="http://schemas.openxmlformats.org/officeDocument/2006/relationships/hyperlink" Target="http://www.bom.gov.au/jsp/ncc/cdio/weatherData/av?p_display_type=dailyDataFile&amp;p_nccObsCode=123&amp;p_stn_num=084016&amp;p_c=-1411732557&amp;p_startYear=1975" TargetMode="External"/><Relationship Id="rId2107" Type="http://schemas.openxmlformats.org/officeDocument/2006/relationships/hyperlink" Target="http://www.bom.gov.au/jsp/ncc/cdio/weatherData/av?p_display_type=dailyDataFile&amp;p_nccObsCode=123&amp;p_stn_num=85096&amp;p_c=-1448261280&amp;p_startYear=1975" TargetMode="External"/><Relationship Id="rId2108" Type="http://schemas.openxmlformats.org/officeDocument/2006/relationships/hyperlink" Target="http://www.bom.gov.au/jsp/ncc/cdio/weatherData/av?p_display_type=dailyDataFile&amp;p_nccObsCode=123&amp;p_stn_num=40043&amp;p_c=-320912659&amp;p_startYear=1975" TargetMode="External"/><Relationship Id="rId2109" Type="http://schemas.openxmlformats.org/officeDocument/2006/relationships/hyperlink" Target="http://www.bom.gov.au/jsp/ncc/cdio/weatherData/av?p_display_type=dailyDataFile&amp;p_nccObsCode=123&amp;p_stn_num=39085&amp;p_c=-305521055&amp;p_startYear=1975" TargetMode="External"/><Relationship Id="rId2110" Type="http://schemas.openxmlformats.org/officeDocument/2006/relationships/hyperlink" Target="http://www.bom.gov.au/jsp/ncc/cdio/weatherData/av?p_display_type=dailyDataFile&amp;p_nccObsCode=123&amp;p_stn_num=200283&amp;p_c=-8022649640&amp;p_startYear=1975" TargetMode="External"/><Relationship Id="rId2111" Type="http://schemas.openxmlformats.org/officeDocument/2006/relationships/hyperlink" Target="http://www.bom.gov.au/jsp/ncc/cdio/weatherData/av?p_display_type=dailyDataFile&amp;p_nccObsCode=123&amp;p_stn_num=022807&amp;p_c=-104091799&amp;p_startYear=1975" TargetMode="External"/><Relationship Id="rId2112" Type="http://schemas.openxmlformats.org/officeDocument/2006/relationships/hyperlink" Target="http://www.bom.gov.au/jsp/ncc/cdio/weatherData/av?p_display_type=dailyDataFile&amp;p_nccObsCode=123&amp;p_stn_num=9519&amp;p_c=-18332602&amp;p_startYear=1975" TargetMode="External"/><Relationship Id="rId2113" Type="http://schemas.openxmlformats.org/officeDocument/2006/relationships/hyperlink" Target="http://www.bom.gov.au/jsp/ncc/cdio/weatherData/av?p_display_type=dailyDataFile&amp;p_nccObsCode=123&amp;p_stn_num=9518&amp;p_c=-18328795&amp;p_startYear=1975" TargetMode="External"/><Relationship Id="rId2114" Type="http://schemas.openxmlformats.org/officeDocument/2006/relationships/hyperlink" Target="http://www.bom.gov.au/jsp/ncc/cdio/weatherData/av?p_display_type=dailyDataFile&amp;p_nccObsCode=123&amp;p_stn_num=097067&amp;p_c=-1884459071&amp;p_startYear=1975" TargetMode="External"/><Relationship Id="rId2115" Type="http://schemas.openxmlformats.org/officeDocument/2006/relationships/hyperlink" Target="http://www.bom.gov.au/jsp/ncc/cdio/weatherData/av?p_display_type=dailyDataFile&amp;p_nccObsCode=123&amp;p_stn_num=98001&amp;p_c=-1920895067&amp;p_startYear=1975" TargetMode="External"/><Relationship Id="rId2116" Type="http://schemas.openxmlformats.org/officeDocument/2006/relationships/hyperlink" Target="http://www.bom.gov.au/jsp/ncc/cdio/weatherData/av?p_display_type=dailyDataFile&amp;p_nccObsCode=123&amp;p_stn_num=92045&amp;p_c=-1694512271&amp;p_startYear=1975" TargetMode="External"/><Relationship Id="rId2117" Type="http://schemas.openxmlformats.org/officeDocument/2006/relationships/hyperlink" Target="http://www.bom.gov.au/jsp/ncc/cdio/weatherData/av?p_display_type=dailyDataFile&amp;p_nccObsCode=123&amp;p_stn_num=91057&amp;p_c=-1658331988&amp;p_startYear=1975" TargetMode="External"/><Relationship Id="rId2118" Type="http://schemas.openxmlformats.org/officeDocument/2006/relationships/hyperlink" Target="http://www.bom.gov.au/jsp/ncc/cdio/weatherData/av?p_display_type=dailyDataFile&amp;p_nccObsCode=123&amp;p_stn_num=069018&amp;p_c=-952847103&amp;p_startYear=1976" TargetMode="External"/><Relationship Id="rId2119" Type="http://schemas.openxmlformats.org/officeDocument/2006/relationships/hyperlink" Target="http://www.bom.gov.au/jsp/ncc/cdio/weatherData/av?p_display_type=dailyDataFile&amp;p_nccObsCode=123&amp;p_stn_num=061055&amp;p_c=-745692844&amp;p_startYear=1976" TargetMode="External"/><Relationship Id="rId2120" Type="http://schemas.openxmlformats.org/officeDocument/2006/relationships/hyperlink" Target="http://www.bom.gov.au/jsp/ncc/cdio/weatherData/av?p_display_type=dailyDataFile&amp;p_nccObsCode=123&amp;p_stn_num=90015&amp;p_c=-1620534591&amp;p_startYear=1976" TargetMode="External"/><Relationship Id="rId2121" Type="http://schemas.openxmlformats.org/officeDocument/2006/relationships/hyperlink" Target="http://www.bom.gov.au/jsp/ncc/cdio/weatherData/av?p_display_type=dailyDataFile&amp;p_nccObsCode=123&amp;p_stn_num=084016&amp;p_c=-1411732557&amp;p_startYear=1976" TargetMode="External"/><Relationship Id="rId2122" Type="http://schemas.openxmlformats.org/officeDocument/2006/relationships/hyperlink" Target="http://www.bom.gov.au/jsp/ncc/cdio/weatherData/av?p_display_type=dailyDataFile&amp;p_nccObsCode=123&amp;p_stn_num=85096&amp;p_c=-1448261280&amp;p_startYear=1976" TargetMode="External"/><Relationship Id="rId2123" Type="http://schemas.openxmlformats.org/officeDocument/2006/relationships/hyperlink" Target="http://www.bom.gov.au/jsp/ncc/cdio/weatherData/av?p_display_type=dailyDataFile&amp;p_nccObsCode=123&amp;p_stn_num=40043&amp;p_c=-320912659&amp;p_startYear=1976" TargetMode="External"/><Relationship Id="rId2124" Type="http://schemas.openxmlformats.org/officeDocument/2006/relationships/hyperlink" Target="http://www.bom.gov.au/jsp/ncc/cdio/weatherData/av?p_display_type=dailyDataFile&amp;p_nccObsCode=123&amp;p_stn_num=39085&amp;p_c=-305521055&amp;p_startYear=1976" TargetMode="External"/><Relationship Id="rId2125" Type="http://schemas.openxmlformats.org/officeDocument/2006/relationships/hyperlink" Target="http://www.bom.gov.au/jsp/ncc/cdio/weatherData/av?p_display_type=dailyDataFile&amp;p_nccObsCode=123&amp;p_stn_num=200283&amp;p_c=-8022649640&amp;p_startYear=1976" TargetMode="External"/><Relationship Id="rId2126" Type="http://schemas.openxmlformats.org/officeDocument/2006/relationships/hyperlink" Target="http://www.bom.gov.au/jsp/ncc/cdio/weatherData/av?p_display_type=dailyDataFile&amp;p_nccObsCode=123&amp;p_stn_num=022807&amp;p_c=-104091799&amp;p_startYear=1976" TargetMode="External"/><Relationship Id="rId2127" Type="http://schemas.openxmlformats.org/officeDocument/2006/relationships/hyperlink" Target="http://www.bom.gov.au/jsp/ncc/cdio/weatherData/av?p_display_type=dailyDataFile&amp;p_nccObsCode=123&amp;p_stn_num=9519&amp;p_c=-18332602&amp;p_startYear=1976" TargetMode="External"/><Relationship Id="rId2128" Type="http://schemas.openxmlformats.org/officeDocument/2006/relationships/hyperlink" Target="http://www.bom.gov.au/jsp/ncc/cdio/weatherData/av?p_display_type=dailyDataFile&amp;p_nccObsCode=123&amp;p_stn_num=9518&amp;p_c=-18328795&amp;p_startYear=1976" TargetMode="External"/><Relationship Id="rId2129" Type="http://schemas.openxmlformats.org/officeDocument/2006/relationships/hyperlink" Target="http://www.bom.gov.au/jsp/ncc/cdio/weatherData/av?p_display_type=dailyDataFile&amp;p_nccObsCode=123&amp;p_stn_num=097067&amp;p_c=-1884459071&amp;p_startYear=1976" TargetMode="External"/><Relationship Id="rId2130" Type="http://schemas.openxmlformats.org/officeDocument/2006/relationships/hyperlink" Target="http://www.bom.gov.au/jsp/ncc/cdio/weatherData/av?p_display_type=dailyDataFile&amp;p_nccObsCode=123&amp;p_stn_num=98001&amp;p_c=-1920895067&amp;p_startYear=1976" TargetMode="External"/><Relationship Id="rId2131" Type="http://schemas.openxmlformats.org/officeDocument/2006/relationships/hyperlink" Target="http://www.bom.gov.au/jsp/ncc/cdio/weatherData/av?p_display_type=dailyDataFile&amp;p_nccObsCode=123&amp;p_stn_num=92045&amp;p_c=-1694512271&amp;p_startYear=1976" TargetMode="External"/><Relationship Id="rId2132" Type="http://schemas.openxmlformats.org/officeDocument/2006/relationships/hyperlink" Target="http://www.bom.gov.au/jsp/ncc/cdio/weatherData/av?p_display_type=dailyDataFile&amp;p_nccObsCode=123&amp;p_stn_num=91057&amp;p_c=-1658331988&amp;p_startYear=1976" TargetMode="External"/><Relationship Id="rId2133" Type="http://schemas.openxmlformats.org/officeDocument/2006/relationships/hyperlink" Target="http://www.bom.gov.au/jsp/ncc/cdio/weatherData/av?p_display_type=dailyDataFile&amp;p_nccObsCode=123&amp;p_stn_num=069018&amp;p_c=-952847103&amp;p_startYear=1977" TargetMode="External"/><Relationship Id="rId2134" Type="http://schemas.openxmlformats.org/officeDocument/2006/relationships/hyperlink" Target="http://www.bom.gov.au/jsp/ncc/cdio/weatherData/av?p_display_type=dailyDataFile&amp;p_nccObsCode=123&amp;p_stn_num=061055&amp;p_c=-745692844&amp;p_startYear=1977" TargetMode="External"/><Relationship Id="rId2135" Type="http://schemas.openxmlformats.org/officeDocument/2006/relationships/hyperlink" Target="http://www.bom.gov.au/jsp/ncc/cdio/weatherData/av?p_display_type=dailyDataFile&amp;p_nccObsCode=123&amp;p_stn_num=90015&amp;p_c=-1620534591&amp;p_startYear=1977" TargetMode="External"/><Relationship Id="rId2136" Type="http://schemas.openxmlformats.org/officeDocument/2006/relationships/hyperlink" Target="http://www.bom.gov.au/jsp/ncc/cdio/weatherData/av?p_display_type=dailyDataFile&amp;p_nccObsCode=123&amp;p_stn_num=084016&amp;p_c=-1411732557&amp;p_startYear=1977" TargetMode="External"/><Relationship Id="rId2137" Type="http://schemas.openxmlformats.org/officeDocument/2006/relationships/hyperlink" Target="http://www.bom.gov.au/jsp/ncc/cdio/weatherData/av?p_display_type=dailyDataFile&amp;p_nccObsCode=123&amp;p_stn_num=85096&amp;p_c=-1448261280&amp;p_startYear=1977" TargetMode="External"/><Relationship Id="rId2138" Type="http://schemas.openxmlformats.org/officeDocument/2006/relationships/hyperlink" Target="http://www.bom.gov.au/jsp/ncc/cdio/weatherData/av?p_display_type=dailyDataFile&amp;p_nccObsCode=123&amp;p_stn_num=40043&amp;p_c=-320912659&amp;p_startYear=1977" TargetMode="External"/><Relationship Id="rId2139" Type="http://schemas.openxmlformats.org/officeDocument/2006/relationships/hyperlink" Target="http://www.bom.gov.au/jsp/ncc/cdio/weatherData/av?p_display_type=dailyDataFile&amp;p_nccObsCode=123&amp;p_stn_num=39085&amp;p_c=-305521055&amp;p_startYear=1977" TargetMode="External"/><Relationship Id="rId2140" Type="http://schemas.openxmlformats.org/officeDocument/2006/relationships/hyperlink" Target="http://www.bom.gov.au/jsp/ncc/cdio/weatherData/av?p_display_type=dailyDataFile&amp;p_nccObsCode=123&amp;p_stn_num=200283&amp;p_c=-8022649640&amp;p_startYear=1977" TargetMode="External"/><Relationship Id="rId2141" Type="http://schemas.openxmlformats.org/officeDocument/2006/relationships/hyperlink" Target="http://www.bom.gov.au/jsp/ncc/cdio/weatherData/av?p_display_type=dailyDataFile&amp;p_nccObsCode=123&amp;p_stn_num=022807&amp;p_c=-104091799&amp;p_startYear=1977" TargetMode="External"/><Relationship Id="rId2142" Type="http://schemas.openxmlformats.org/officeDocument/2006/relationships/hyperlink" Target="http://www.bom.gov.au/jsp/ncc/cdio/weatherData/av?p_display_type=dailyDataFile&amp;p_nccObsCode=123&amp;p_stn_num=9519&amp;p_c=-18332602&amp;p_startYear=1977" TargetMode="External"/><Relationship Id="rId2143" Type="http://schemas.openxmlformats.org/officeDocument/2006/relationships/hyperlink" Target="http://www.bom.gov.au/jsp/ncc/cdio/weatherData/av?p_display_type=dailyDataFile&amp;p_nccObsCode=123&amp;p_stn_num=9518&amp;p_c=-18328795&amp;p_startYear=1977" TargetMode="External"/><Relationship Id="rId2144" Type="http://schemas.openxmlformats.org/officeDocument/2006/relationships/hyperlink" Target="http://www.bom.gov.au/jsp/ncc/cdio/weatherData/av?p_display_type=dailyDataFile&amp;p_nccObsCode=123&amp;p_stn_num=097067&amp;p_c=-1884459071&amp;p_startYear=1977" TargetMode="External"/><Relationship Id="rId2145" Type="http://schemas.openxmlformats.org/officeDocument/2006/relationships/hyperlink" Target="http://www.bom.gov.au/jsp/ncc/cdio/weatherData/av?p_display_type=dailyDataFile&amp;p_nccObsCode=123&amp;p_stn_num=98001&amp;p_c=-1920895067&amp;p_startYear=1977" TargetMode="External"/><Relationship Id="rId2146" Type="http://schemas.openxmlformats.org/officeDocument/2006/relationships/hyperlink" Target="http://www.bom.gov.au/jsp/ncc/cdio/weatherData/av?p_display_type=dailyDataFile&amp;p_nccObsCode=123&amp;p_stn_num=92045&amp;p_c=-1694512271&amp;p_startYear=1977" TargetMode="External"/><Relationship Id="rId2147" Type="http://schemas.openxmlformats.org/officeDocument/2006/relationships/hyperlink" Target="http://www.bom.gov.au/jsp/ncc/cdio/weatherData/av?p_display_type=dailyDataFile&amp;p_nccObsCode=123&amp;p_stn_num=91057&amp;p_c=-1658331988&amp;p_startYear=1977" TargetMode="External"/><Relationship Id="rId2148" Type="http://schemas.openxmlformats.org/officeDocument/2006/relationships/hyperlink" Target="http://www.bom.gov.au/jsp/ncc/cdio/weatherData/av?p_display_type=dailyDataFile&amp;p_nccObsCode=123&amp;p_stn_num=069018&amp;p_c=-952847103&amp;p_startYear=1978" TargetMode="External"/><Relationship Id="rId2149" Type="http://schemas.openxmlformats.org/officeDocument/2006/relationships/hyperlink" Target="http://www.bom.gov.au/jsp/ncc/cdio/weatherData/av?p_display_type=dailyDataFile&amp;p_nccObsCode=123&amp;p_stn_num=061055&amp;p_c=-745692844&amp;p_startYear=1978" TargetMode="External"/><Relationship Id="rId2150" Type="http://schemas.openxmlformats.org/officeDocument/2006/relationships/hyperlink" Target="http://www.bom.gov.au/jsp/ncc/cdio/weatherData/av?p_display_type=dailyDataFile&amp;p_nccObsCode=123&amp;p_stn_num=90015&amp;p_c=-1620534591&amp;p_startYear=1978" TargetMode="External"/><Relationship Id="rId2151" Type="http://schemas.openxmlformats.org/officeDocument/2006/relationships/hyperlink" Target="http://www.bom.gov.au/jsp/ncc/cdio/weatherData/av?p_display_type=dailyDataFile&amp;p_nccObsCode=123&amp;p_stn_num=084016&amp;p_c=-1411732557&amp;p_startYear=1978" TargetMode="External"/><Relationship Id="rId2152" Type="http://schemas.openxmlformats.org/officeDocument/2006/relationships/hyperlink" Target="http://www.bom.gov.au/jsp/ncc/cdio/weatherData/av?p_display_type=dailyDataFile&amp;p_nccObsCode=123&amp;p_stn_num=85096&amp;p_c=-1448261280&amp;p_startYear=1978" TargetMode="External"/><Relationship Id="rId2153" Type="http://schemas.openxmlformats.org/officeDocument/2006/relationships/hyperlink" Target="http://www.bom.gov.au/jsp/ncc/cdio/weatherData/av?p_display_type=dailyDataFile&amp;p_nccObsCode=123&amp;p_stn_num=40043&amp;p_c=-320912659&amp;p_startYear=1978" TargetMode="External"/><Relationship Id="rId2154" Type="http://schemas.openxmlformats.org/officeDocument/2006/relationships/hyperlink" Target="http://www.bom.gov.au/jsp/ncc/cdio/weatherData/av?p_display_type=dailyDataFile&amp;p_nccObsCode=123&amp;p_stn_num=39085&amp;p_c=-305521055&amp;p_startYear=1978" TargetMode="External"/><Relationship Id="rId2155" Type="http://schemas.openxmlformats.org/officeDocument/2006/relationships/hyperlink" Target="http://www.bom.gov.au/jsp/ncc/cdio/weatherData/av?p_display_type=dailyDataFile&amp;p_nccObsCode=123&amp;p_stn_num=200283&amp;p_c=-8022649640&amp;p_startYear=1978" TargetMode="External"/><Relationship Id="rId2156" Type="http://schemas.openxmlformats.org/officeDocument/2006/relationships/hyperlink" Target="http://www.bom.gov.au/jsp/ncc/cdio/weatherData/av?p_display_type=dailyDataFile&amp;p_nccObsCode=123&amp;p_stn_num=022807&amp;p_c=-104091799&amp;p_startYear=1978" TargetMode="External"/><Relationship Id="rId2157" Type="http://schemas.openxmlformats.org/officeDocument/2006/relationships/hyperlink" Target="http://www.bom.gov.au/jsp/ncc/cdio/weatherData/av?p_display_type=dailyDataFile&amp;p_nccObsCode=123&amp;p_stn_num=9519&amp;p_c=-18332602&amp;p_startYear=1978" TargetMode="External"/><Relationship Id="rId2158" Type="http://schemas.openxmlformats.org/officeDocument/2006/relationships/hyperlink" Target="http://www.bom.gov.au/jsp/ncc/cdio/weatherData/av?p_display_type=dailyDataFile&amp;p_nccObsCode=123&amp;p_stn_num=9518&amp;p_c=-18328795&amp;p_startYear=1978" TargetMode="External"/><Relationship Id="rId2159" Type="http://schemas.openxmlformats.org/officeDocument/2006/relationships/hyperlink" Target="http://www.bom.gov.au/jsp/ncc/cdio/weatherData/av?p_display_type=dailyDataFile&amp;p_nccObsCode=123&amp;p_stn_num=097067&amp;p_c=-1884459071&amp;p_startYear=1978" TargetMode="External"/><Relationship Id="rId2160" Type="http://schemas.openxmlformats.org/officeDocument/2006/relationships/hyperlink" Target="http://www.bom.gov.au/jsp/ncc/cdio/weatherData/av?p_display_type=dailyDataFile&amp;p_nccObsCode=123&amp;p_stn_num=98001&amp;p_c=-1920895067&amp;p_startYear=1978" TargetMode="External"/><Relationship Id="rId2161" Type="http://schemas.openxmlformats.org/officeDocument/2006/relationships/hyperlink" Target="http://www.bom.gov.au/jsp/ncc/cdio/weatherData/av?p_display_type=dailyDataFile&amp;p_nccObsCode=123&amp;p_stn_num=92045&amp;p_c=-1694512271&amp;p_startYear=1978" TargetMode="External"/><Relationship Id="rId2162" Type="http://schemas.openxmlformats.org/officeDocument/2006/relationships/hyperlink" Target="http://www.bom.gov.au/jsp/ncc/cdio/weatherData/av?p_display_type=dailyDataFile&amp;p_nccObsCode=123&amp;p_stn_num=91057&amp;p_c=-1658331988&amp;p_startYear=1978" TargetMode="External"/><Relationship Id="rId2163" Type="http://schemas.openxmlformats.org/officeDocument/2006/relationships/hyperlink" Target="http://www.bom.gov.au/jsp/ncc/cdio/weatherData/av?p_display_type=dailyDataFile&amp;p_nccObsCode=123&amp;p_stn_num=069018&amp;p_c=-952847103&amp;p_startYear=1979" TargetMode="External"/><Relationship Id="rId2164" Type="http://schemas.openxmlformats.org/officeDocument/2006/relationships/hyperlink" Target="http://www.bom.gov.au/jsp/ncc/cdio/weatherData/av?p_display_type=dailyDataFile&amp;p_nccObsCode=123&amp;p_stn_num=061055&amp;p_c=-745692844&amp;p_startYear=1979" TargetMode="External"/><Relationship Id="rId2165" Type="http://schemas.openxmlformats.org/officeDocument/2006/relationships/hyperlink" Target="http://www.bom.gov.au/jsp/ncc/cdio/weatherData/av?p_display_type=dailyDataFile&amp;p_nccObsCode=123&amp;p_stn_num=90015&amp;p_c=-1620534591&amp;p_startYear=1979" TargetMode="External"/><Relationship Id="rId2166" Type="http://schemas.openxmlformats.org/officeDocument/2006/relationships/hyperlink" Target="http://www.bom.gov.au/jsp/ncc/cdio/weatherData/av?p_display_type=dailyDataFile&amp;p_nccObsCode=123&amp;p_stn_num=084016&amp;p_c=-1411732557&amp;p_startYear=1979" TargetMode="External"/><Relationship Id="rId2167" Type="http://schemas.openxmlformats.org/officeDocument/2006/relationships/hyperlink" Target="http://www.bom.gov.au/jsp/ncc/cdio/weatherData/av?p_display_type=dailyDataFile&amp;p_nccObsCode=123&amp;p_stn_num=85096&amp;p_c=-1448261280&amp;p_startYear=1979" TargetMode="External"/><Relationship Id="rId2168" Type="http://schemas.openxmlformats.org/officeDocument/2006/relationships/hyperlink" Target="http://www.bom.gov.au/jsp/ncc/cdio/weatherData/av?p_display_type=dailyDataFile&amp;p_nccObsCode=123&amp;p_stn_num=40043&amp;p_c=-320912659&amp;p_startYear=1979" TargetMode="External"/><Relationship Id="rId2169" Type="http://schemas.openxmlformats.org/officeDocument/2006/relationships/hyperlink" Target="http://www.bom.gov.au/jsp/ncc/cdio/weatherData/av?p_display_type=dailyDataFile&amp;p_nccObsCode=123&amp;p_stn_num=39085&amp;p_c=-305521055&amp;p_startYear=1979" TargetMode="External"/><Relationship Id="rId2170" Type="http://schemas.openxmlformats.org/officeDocument/2006/relationships/hyperlink" Target="http://www.bom.gov.au/jsp/ncc/cdio/weatherData/av?p_display_type=dailyDataFile&amp;p_nccObsCode=123&amp;p_stn_num=200283&amp;p_c=-8022649640&amp;p_startYear=1979" TargetMode="External"/><Relationship Id="rId2171" Type="http://schemas.openxmlformats.org/officeDocument/2006/relationships/hyperlink" Target="http://www.bom.gov.au/jsp/ncc/cdio/weatherData/av?p_display_type=dailyDataFile&amp;p_nccObsCode=123&amp;p_stn_num=022807&amp;p_c=-104091799&amp;p_startYear=1979" TargetMode="External"/><Relationship Id="rId2172" Type="http://schemas.openxmlformats.org/officeDocument/2006/relationships/hyperlink" Target="http://www.bom.gov.au/jsp/ncc/cdio/weatherData/av?p_display_type=dailyDataFile&amp;p_nccObsCode=123&amp;p_stn_num=9519&amp;p_c=-18332602&amp;p_startYear=1979" TargetMode="External"/><Relationship Id="rId2173" Type="http://schemas.openxmlformats.org/officeDocument/2006/relationships/hyperlink" Target="http://www.bom.gov.au/jsp/ncc/cdio/weatherData/av?p_display_type=dailyDataFile&amp;p_nccObsCode=123&amp;p_stn_num=9518&amp;p_c=-18328795&amp;p_startYear=1979" TargetMode="External"/><Relationship Id="rId2174" Type="http://schemas.openxmlformats.org/officeDocument/2006/relationships/hyperlink" Target="http://www.bom.gov.au/jsp/ncc/cdio/weatherData/av?p_display_type=dailyDataFile&amp;p_nccObsCode=123&amp;p_stn_num=097067&amp;p_c=-1884459071&amp;p_startYear=1979" TargetMode="External"/><Relationship Id="rId2175" Type="http://schemas.openxmlformats.org/officeDocument/2006/relationships/hyperlink" Target="http://www.bom.gov.au/jsp/ncc/cdio/weatherData/av?p_display_type=dailyDataFile&amp;p_nccObsCode=123&amp;p_stn_num=98001&amp;p_c=-1920895067&amp;p_startYear=1979" TargetMode="External"/><Relationship Id="rId2176" Type="http://schemas.openxmlformats.org/officeDocument/2006/relationships/hyperlink" Target="http://www.bom.gov.au/jsp/ncc/cdio/weatherData/av?p_display_type=dailyDataFile&amp;p_nccObsCode=123&amp;p_stn_num=92045&amp;p_c=-1694512271&amp;p_startYear=1979" TargetMode="External"/><Relationship Id="rId2177" Type="http://schemas.openxmlformats.org/officeDocument/2006/relationships/hyperlink" Target="http://www.bom.gov.au/jsp/ncc/cdio/weatherData/av?p_display_type=dailyDataFile&amp;p_nccObsCode=123&amp;p_stn_num=91057&amp;p_c=-1658331988&amp;p_startYear=1979" TargetMode="External"/><Relationship Id="rId2178" Type="http://schemas.openxmlformats.org/officeDocument/2006/relationships/hyperlink" Target="http://www.bom.gov.au/jsp/ncc/cdio/weatherData/av?p_display_type=dailyDataFile&amp;p_nccObsCode=123&amp;p_stn_num=069018&amp;p_c=-952847103&amp;p_startYear=1980" TargetMode="External"/><Relationship Id="rId2179" Type="http://schemas.openxmlformats.org/officeDocument/2006/relationships/hyperlink" Target="http://www.bom.gov.au/jsp/ncc/cdio/weatherData/av?p_display_type=dailyDataFile&amp;p_nccObsCode=123&amp;p_stn_num=061055&amp;p_c=-745692844&amp;p_startYear=1980" TargetMode="External"/><Relationship Id="rId2180" Type="http://schemas.openxmlformats.org/officeDocument/2006/relationships/hyperlink" Target="http://www.bom.gov.au/jsp/ncc/cdio/weatherData/av?p_display_type=dailyDataFile&amp;p_nccObsCode=123&amp;p_stn_num=90015&amp;p_c=-1620534591&amp;p_startYear=1980" TargetMode="External"/><Relationship Id="rId2181" Type="http://schemas.openxmlformats.org/officeDocument/2006/relationships/hyperlink" Target="http://www.bom.gov.au/jsp/ncc/cdio/weatherData/av?p_display_type=dailyDataFile&amp;p_nccObsCode=123&amp;p_stn_num=084016&amp;p_c=-1411732557&amp;p_startYear=1980" TargetMode="External"/><Relationship Id="rId2182" Type="http://schemas.openxmlformats.org/officeDocument/2006/relationships/hyperlink" Target="http://www.bom.gov.au/jsp/ncc/cdio/weatherData/av?p_display_type=dailyDataFile&amp;p_nccObsCode=123&amp;p_stn_num=85096&amp;p_c=-1448261280&amp;p_startYear=1980" TargetMode="External"/><Relationship Id="rId2183" Type="http://schemas.openxmlformats.org/officeDocument/2006/relationships/hyperlink" Target="http://www.bom.gov.au/jsp/ncc/cdio/weatherData/av?p_display_type=dailyDataFile&amp;p_nccObsCode=123&amp;p_stn_num=40043&amp;p_c=-320912659&amp;p_startYear=1980" TargetMode="External"/><Relationship Id="rId2184" Type="http://schemas.openxmlformats.org/officeDocument/2006/relationships/hyperlink" Target="http://www.bom.gov.au/jsp/ncc/cdio/weatherData/av?p_display_type=dailyDataFile&amp;p_nccObsCode=123&amp;p_stn_num=39085&amp;p_c=-305521055&amp;p_startYear=1980" TargetMode="External"/><Relationship Id="rId2185" Type="http://schemas.openxmlformats.org/officeDocument/2006/relationships/hyperlink" Target="http://www.bom.gov.au/jsp/ncc/cdio/weatherData/av?p_display_type=dailyDataFile&amp;p_nccObsCode=123&amp;p_stn_num=200283&amp;p_c=-8022649640&amp;p_startYear=1980" TargetMode="External"/><Relationship Id="rId2186" Type="http://schemas.openxmlformats.org/officeDocument/2006/relationships/hyperlink" Target="http://www.bom.gov.au/jsp/ncc/cdio/weatherData/av?p_display_type=dailyDataFile&amp;p_nccObsCode=123&amp;p_stn_num=022807&amp;p_c=-104091799&amp;p_startYear=1980" TargetMode="External"/><Relationship Id="rId2187" Type="http://schemas.openxmlformats.org/officeDocument/2006/relationships/hyperlink" Target="http://www.bom.gov.au/jsp/ncc/cdio/weatherData/av?p_display_type=dailyDataFile&amp;p_nccObsCode=123&amp;p_stn_num=9519&amp;p_c=-18332602&amp;p_startYear=1980" TargetMode="External"/><Relationship Id="rId2188" Type="http://schemas.openxmlformats.org/officeDocument/2006/relationships/hyperlink" Target="http://www.bom.gov.au/jsp/ncc/cdio/weatherData/av?p_display_type=dailyDataFile&amp;p_nccObsCode=123&amp;p_stn_num=9518&amp;p_c=-18328795&amp;p_startYear=1980" TargetMode="External"/><Relationship Id="rId2189" Type="http://schemas.openxmlformats.org/officeDocument/2006/relationships/hyperlink" Target="http://www.bom.gov.au/jsp/ncc/cdio/weatherData/av?p_display_type=dailyDataFile&amp;p_nccObsCode=123&amp;p_stn_num=097067&amp;p_c=-1884459071&amp;p_startYear=1980" TargetMode="External"/><Relationship Id="rId2190" Type="http://schemas.openxmlformats.org/officeDocument/2006/relationships/hyperlink" Target="http://www.bom.gov.au/jsp/ncc/cdio/weatherData/av?p_display_type=dailyDataFile&amp;p_nccObsCode=123&amp;p_stn_num=98001&amp;p_c=-1920895067&amp;p_startYear=1980" TargetMode="External"/><Relationship Id="rId2191" Type="http://schemas.openxmlformats.org/officeDocument/2006/relationships/hyperlink" Target="http://www.bom.gov.au/jsp/ncc/cdio/weatherData/av?p_display_type=dailyDataFile&amp;p_nccObsCode=123&amp;p_stn_num=92045&amp;p_c=-1694512271&amp;p_startYear=1980" TargetMode="External"/><Relationship Id="rId2192" Type="http://schemas.openxmlformats.org/officeDocument/2006/relationships/hyperlink" Target="http://www.bom.gov.au/jsp/ncc/cdio/weatherData/av?p_display_type=dailyDataFile&amp;p_nccObsCode=123&amp;p_stn_num=91057&amp;p_c=-1658331988&amp;p_startYear=1980" TargetMode="External"/><Relationship Id="rId2193" Type="http://schemas.openxmlformats.org/officeDocument/2006/relationships/hyperlink" Target="http://www.bom.gov.au/jsp/ncc/cdio/weatherData/av?p_display_type=dailyDataFile&amp;p_nccObsCode=123&amp;p_stn_num=069018&amp;p_c=-952847103&amp;p_startYear=1981" TargetMode="External"/><Relationship Id="rId2194" Type="http://schemas.openxmlformats.org/officeDocument/2006/relationships/hyperlink" Target="http://www.bom.gov.au/jsp/ncc/cdio/weatherData/av?p_display_type=dailyDataFile&amp;p_nccObsCode=123&amp;p_stn_num=061055&amp;p_c=-745692844&amp;p_startYear=1981" TargetMode="External"/><Relationship Id="rId2195" Type="http://schemas.openxmlformats.org/officeDocument/2006/relationships/hyperlink" Target="http://www.bom.gov.au/jsp/ncc/cdio/weatherData/av?p_display_type=dailyDataFile&amp;p_nccObsCode=123&amp;p_stn_num=90015&amp;p_c=-1620534591&amp;p_startYear=1981" TargetMode="External"/><Relationship Id="rId2196" Type="http://schemas.openxmlformats.org/officeDocument/2006/relationships/hyperlink" Target="http://www.bom.gov.au/jsp/ncc/cdio/weatherData/av?p_display_type=dailyDataFile&amp;p_nccObsCode=123&amp;p_stn_num=084016&amp;p_c=-1411732557&amp;p_startYear=1981" TargetMode="External"/><Relationship Id="rId2197" Type="http://schemas.openxmlformats.org/officeDocument/2006/relationships/hyperlink" Target="http://www.bom.gov.au/jsp/ncc/cdio/weatherData/av?p_display_type=dailyDataFile&amp;p_nccObsCode=123&amp;p_stn_num=85096&amp;p_c=-1448261280&amp;p_startYear=1981" TargetMode="External"/><Relationship Id="rId2198" Type="http://schemas.openxmlformats.org/officeDocument/2006/relationships/hyperlink" Target="http://www.bom.gov.au/jsp/ncc/cdio/weatherData/av?p_display_type=dailyDataFile&amp;p_nccObsCode=123&amp;p_stn_num=40043&amp;p_c=-320912659&amp;p_startYear=1981" TargetMode="External"/><Relationship Id="rId2199" Type="http://schemas.openxmlformats.org/officeDocument/2006/relationships/hyperlink" Target="http://www.bom.gov.au/jsp/ncc/cdio/weatherData/av?p_display_type=dailyDataFile&amp;p_nccObsCode=123&amp;p_stn_num=39085&amp;p_c=-305521055&amp;p_startYear=1981" TargetMode="External"/><Relationship Id="rId2200" Type="http://schemas.openxmlformats.org/officeDocument/2006/relationships/hyperlink" Target="http://www.bom.gov.au/jsp/ncc/cdio/weatherData/av?p_display_type=dailyDataFile&amp;p_nccObsCode=123&amp;p_stn_num=200283&amp;p_c=-8022649640&amp;p_startYear=1981" TargetMode="External"/><Relationship Id="rId2201" Type="http://schemas.openxmlformats.org/officeDocument/2006/relationships/hyperlink" Target="http://www.bom.gov.au/jsp/ncc/cdio/weatherData/av?p_display_type=dailyDataFile&amp;p_nccObsCode=123&amp;p_stn_num=022807&amp;p_c=-104091799&amp;p_startYear=1981" TargetMode="External"/><Relationship Id="rId2202" Type="http://schemas.openxmlformats.org/officeDocument/2006/relationships/hyperlink" Target="http://www.bom.gov.au/jsp/ncc/cdio/weatherData/av?p_display_type=dailyDataFile&amp;p_nccObsCode=123&amp;p_stn_num=9519&amp;p_c=-18332602&amp;p_startYear=1981" TargetMode="External"/><Relationship Id="rId2203" Type="http://schemas.openxmlformats.org/officeDocument/2006/relationships/hyperlink" Target="http://www.bom.gov.au/jsp/ncc/cdio/weatherData/av?p_display_type=dailyDataFile&amp;p_nccObsCode=123&amp;p_stn_num=9518&amp;p_c=-18328795&amp;p_startYear=1981" TargetMode="External"/><Relationship Id="rId2204" Type="http://schemas.openxmlformats.org/officeDocument/2006/relationships/hyperlink" Target="http://www.bom.gov.au/jsp/ncc/cdio/weatherData/av?p_display_type=dailyDataFile&amp;p_nccObsCode=123&amp;p_stn_num=097067&amp;p_c=-1884459071&amp;p_startYear=1981" TargetMode="External"/><Relationship Id="rId2205" Type="http://schemas.openxmlformats.org/officeDocument/2006/relationships/hyperlink" Target="http://www.bom.gov.au/jsp/ncc/cdio/weatherData/av?p_display_type=dailyDataFile&amp;p_nccObsCode=123&amp;p_stn_num=98001&amp;p_c=-1920895067&amp;p_startYear=1981" TargetMode="External"/><Relationship Id="rId2206" Type="http://schemas.openxmlformats.org/officeDocument/2006/relationships/hyperlink" Target="http://www.bom.gov.au/jsp/ncc/cdio/weatherData/av?p_display_type=dailyDataFile&amp;p_nccObsCode=123&amp;p_stn_num=92045&amp;p_c=-1694512271&amp;p_startYear=1981" TargetMode="External"/><Relationship Id="rId2207" Type="http://schemas.openxmlformats.org/officeDocument/2006/relationships/hyperlink" Target="http://www.bom.gov.au/jsp/ncc/cdio/weatherData/av?p_display_type=dailyDataFile&amp;p_nccObsCode=123&amp;p_stn_num=91057&amp;p_c=-1658331988&amp;p_startYear=1981" TargetMode="External"/><Relationship Id="rId2208" Type="http://schemas.openxmlformats.org/officeDocument/2006/relationships/hyperlink" Target="http://www.bom.gov.au/jsp/ncc/cdio/weatherData/av?p_display_type=dailyDataFile&amp;p_nccObsCode=123&amp;p_stn_num=069018&amp;p_c=-952847103&amp;p_startYear=1982" TargetMode="External"/><Relationship Id="rId2209" Type="http://schemas.openxmlformats.org/officeDocument/2006/relationships/hyperlink" Target="http://www.bom.gov.au/jsp/ncc/cdio/weatherData/av?p_display_type=dailyDataFile&amp;p_nccObsCode=123&amp;p_stn_num=061055&amp;p_c=-745692844&amp;p_startYear=1982" TargetMode="External"/><Relationship Id="rId2210" Type="http://schemas.openxmlformats.org/officeDocument/2006/relationships/hyperlink" Target="http://www.bom.gov.au/jsp/ncc/cdio/weatherData/av?p_display_type=dailyDataFile&amp;p_nccObsCode=123&amp;p_stn_num=90015&amp;p_c=-1620534591&amp;p_startYear=1982" TargetMode="External"/><Relationship Id="rId2211" Type="http://schemas.openxmlformats.org/officeDocument/2006/relationships/hyperlink" Target="http://www.bom.gov.au/jsp/ncc/cdio/weatherData/av?p_display_type=dailyDataFile&amp;p_nccObsCode=123&amp;p_stn_num=084016&amp;p_c=-1411732557&amp;p_startYear=1982" TargetMode="External"/><Relationship Id="rId2212" Type="http://schemas.openxmlformats.org/officeDocument/2006/relationships/hyperlink" Target="http://www.bom.gov.au/jsp/ncc/cdio/weatherData/av?p_display_type=dailyDataFile&amp;p_nccObsCode=123&amp;p_stn_num=85096&amp;p_c=-1448261280&amp;p_startYear=1982" TargetMode="External"/><Relationship Id="rId2213" Type="http://schemas.openxmlformats.org/officeDocument/2006/relationships/hyperlink" Target="http://www.bom.gov.au/jsp/ncc/cdio/weatherData/av?p_display_type=dailyDataFile&amp;p_nccObsCode=123&amp;p_stn_num=40043&amp;p_c=-320912659&amp;p_startYear=1982" TargetMode="External"/><Relationship Id="rId2214" Type="http://schemas.openxmlformats.org/officeDocument/2006/relationships/hyperlink" Target="http://www.bom.gov.au/jsp/ncc/cdio/weatherData/av?p_display_type=dailyDataFile&amp;p_nccObsCode=123&amp;p_stn_num=39085&amp;p_c=-305521055&amp;p_startYear=1982" TargetMode="External"/><Relationship Id="rId2215" Type="http://schemas.openxmlformats.org/officeDocument/2006/relationships/hyperlink" Target="http://www.bom.gov.au/jsp/ncc/cdio/weatherData/av?p_display_type=dailyDataFile&amp;p_nccObsCode=123&amp;p_stn_num=200283&amp;p_c=-8022649640&amp;p_startYear=1982" TargetMode="External"/><Relationship Id="rId2216" Type="http://schemas.openxmlformats.org/officeDocument/2006/relationships/hyperlink" Target="http://www.bom.gov.au/jsp/ncc/cdio/weatherData/av?p_display_type=dailyDataFile&amp;p_nccObsCode=123&amp;p_stn_num=022807&amp;p_c=-104091799&amp;p_startYear=1982" TargetMode="External"/><Relationship Id="rId2217" Type="http://schemas.openxmlformats.org/officeDocument/2006/relationships/hyperlink" Target="http://www.bom.gov.au/jsp/ncc/cdio/weatherData/av?p_display_type=dailyDataFile&amp;p_nccObsCode=123&amp;p_stn_num=9519&amp;p_c=-18332602&amp;p_startYear=1982" TargetMode="External"/><Relationship Id="rId2218" Type="http://schemas.openxmlformats.org/officeDocument/2006/relationships/hyperlink" Target="http://www.bom.gov.au/jsp/ncc/cdio/weatherData/av?p_display_type=dailyDataFile&amp;p_nccObsCode=123&amp;p_stn_num=9518&amp;p_c=-18328795&amp;p_startYear=1982" TargetMode="External"/><Relationship Id="rId2219" Type="http://schemas.openxmlformats.org/officeDocument/2006/relationships/hyperlink" Target="http://www.bom.gov.au/jsp/ncc/cdio/weatherData/av?p_display_type=dailyDataFile&amp;p_nccObsCode=123&amp;p_stn_num=097067&amp;p_c=-1884459071&amp;p_startYear=1982" TargetMode="External"/><Relationship Id="rId2220" Type="http://schemas.openxmlformats.org/officeDocument/2006/relationships/hyperlink" Target="http://www.bom.gov.au/jsp/ncc/cdio/weatherData/av?p_display_type=dailyDataFile&amp;p_nccObsCode=123&amp;p_stn_num=98001&amp;p_c=-1920895067&amp;p_startYear=1982" TargetMode="External"/><Relationship Id="rId2221" Type="http://schemas.openxmlformats.org/officeDocument/2006/relationships/hyperlink" Target="http://www.bom.gov.au/jsp/ncc/cdio/weatherData/av?p_display_type=dailyDataFile&amp;p_nccObsCode=123&amp;p_stn_num=92045&amp;p_c=-1694512271&amp;p_startYear=1982" TargetMode="External"/><Relationship Id="rId2222" Type="http://schemas.openxmlformats.org/officeDocument/2006/relationships/hyperlink" Target="http://www.bom.gov.au/jsp/ncc/cdio/weatherData/av?p_display_type=dailyDataFile&amp;p_nccObsCode=123&amp;p_stn_num=91057&amp;p_c=-1658331988&amp;p_startYear=1982" TargetMode="External"/><Relationship Id="rId2223" Type="http://schemas.openxmlformats.org/officeDocument/2006/relationships/hyperlink" Target="http://www.bom.gov.au/jsp/ncc/cdio/weatherData/av?p_display_type=dailyDataFile&amp;p_nccObsCode=123&amp;p_stn_num=069018&amp;p_c=-952847103&amp;p_startYear=1983" TargetMode="External"/><Relationship Id="rId2224" Type="http://schemas.openxmlformats.org/officeDocument/2006/relationships/hyperlink" Target="http://www.bom.gov.au/jsp/ncc/cdio/weatherData/av?p_display_type=dailyDataFile&amp;p_nccObsCode=123&amp;p_stn_num=061055&amp;p_c=-745692844&amp;p_startYear=1983" TargetMode="External"/><Relationship Id="rId2225" Type="http://schemas.openxmlformats.org/officeDocument/2006/relationships/hyperlink" Target="http://www.bom.gov.au/jsp/ncc/cdio/weatherData/av?p_display_type=dailyDataFile&amp;p_nccObsCode=123&amp;p_stn_num=90015&amp;p_c=-1620534591&amp;p_startYear=1983" TargetMode="External"/><Relationship Id="rId2226" Type="http://schemas.openxmlformats.org/officeDocument/2006/relationships/hyperlink" Target="http://www.bom.gov.au/jsp/ncc/cdio/weatherData/av?p_display_type=dailyDataFile&amp;p_nccObsCode=123&amp;p_stn_num=084016&amp;p_c=-1411732557&amp;p_startYear=1983" TargetMode="External"/><Relationship Id="rId2227" Type="http://schemas.openxmlformats.org/officeDocument/2006/relationships/hyperlink" Target="http://www.bom.gov.au/jsp/ncc/cdio/weatherData/av?p_display_type=dailyDataFile&amp;p_nccObsCode=123&amp;p_stn_num=85096&amp;p_c=-1448261280&amp;p_startYear=1983" TargetMode="External"/><Relationship Id="rId2228" Type="http://schemas.openxmlformats.org/officeDocument/2006/relationships/hyperlink" Target="http://www.bom.gov.au/jsp/ncc/cdio/weatherData/av?p_display_type=dailyDataFile&amp;p_nccObsCode=123&amp;p_stn_num=40043&amp;p_c=-320912659&amp;p_startYear=1983" TargetMode="External"/><Relationship Id="rId2229" Type="http://schemas.openxmlformats.org/officeDocument/2006/relationships/hyperlink" Target="http://www.bom.gov.au/jsp/ncc/cdio/weatherData/av?p_display_type=dailyDataFile&amp;p_nccObsCode=123&amp;p_stn_num=39085&amp;p_c=-305521055&amp;p_startYear=1983" TargetMode="External"/><Relationship Id="rId2230" Type="http://schemas.openxmlformats.org/officeDocument/2006/relationships/hyperlink" Target="http://www.bom.gov.au/jsp/ncc/cdio/weatherData/av?p_display_type=dailyDataFile&amp;p_nccObsCode=123&amp;p_stn_num=200283&amp;p_c=-8022649640&amp;p_startYear=1983" TargetMode="External"/><Relationship Id="rId2231" Type="http://schemas.openxmlformats.org/officeDocument/2006/relationships/hyperlink" Target="http://www.bom.gov.au/jsp/ncc/cdio/weatherData/av?p_display_type=dailyDataFile&amp;p_nccObsCode=123&amp;p_stn_num=022807&amp;p_c=-104091799&amp;p_startYear=1983" TargetMode="External"/><Relationship Id="rId2232" Type="http://schemas.openxmlformats.org/officeDocument/2006/relationships/hyperlink" Target="http://www.bom.gov.au/jsp/ncc/cdio/weatherData/av?p_display_type=dailyDataFile&amp;p_nccObsCode=123&amp;p_stn_num=9519&amp;p_c=-18332602&amp;p_startYear=1983" TargetMode="External"/><Relationship Id="rId2233" Type="http://schemas.openxmlformats.org/officeDocument/2006/relationships/hyperlink" Target="http://www.bom.gov.au/jsp/ncc/cdio/weatherData/av?p_display_type=dailyDataFile&amp;p_nccObsCode=123&amp;p_stn_num=9518&amp;p_c=-18328795&amp;p_startYear=1983" TargetMode="External"/><Relationship Id="rId2234" Type="http://schemas.openxmlformats.org/officeDocument/2006/relationships/hyperlink" Target="http://www.bom.gov.au/jsp/ncc/cdio/weatherData/av?p_display_type=dailyDataFile&amp;p_nccObsCode=123&amp;p_stn_num=097067&amp;p_c=-1884459071&amp;p_startYear=1983" TargetMode="External"/><Relationship Id="rId2235" Type="http://schemas.openxmlformats.org/officeDocument/2006/relationships/hyperlink" Target="http://www.bom.gov.au/jsp/ncc/cdio/weatherData/av?p_display_type=dailyDataFile&amp;p_nccObsCode=123&amp;p_stn_num=98001&amp;p_c=-1920895067&amp;p_startYear=1983" TargetMode="External"/><Relationship Id="rId2236" Type="http://schemas.openxmlformats.org/officeDocument/2006/relationships/hyperlink" Target="http://www.bom.gov.au/jsp/ncc/cdio/weatherData/av?p_display_type=dailyDataFile&amp;p_nccObsCode=123&amp;p_stn_num=92045&amp;p_c=-1694512271&amp;p_startYear=1983" TargetMode="External"/><Relationship Id="rId2237" Type="http://schemas.openxmlformats.org/officeDocument/2006/relationships/hyperlink" Target="http://www.bom.gov.au/jsp/ncc/cdio/weatherData/av?p_display_type=dailyDataFile&amp;p_nccObsCode=123&amp;p_stn_num=91057&amp;p_c=-1658331988&amp;p_startYear=1983" TargetMode="External"/><Relationship Id="rId2238" Type="http://schemas.openxmlformats.org/officeDocument/2006/relationships/hyperlink" Target="http://www.bom.gov.au/jsp/ncc/cdio/weatherData/av?p_display_type=dailyDataFile&amp;p_nccObsCode=123&amp;p_stn_num=069018&amp;p_c=-952847103&amp;p_startYear=1984" TargetMode="External"/><Relationship Id="rId2239" Type="http://schemas.openxmlformats.org/officeDocument/2006/relationships/hyperlink" Target="http://www.bom.gov.au/jsp/ncc/cdio/weatherData/av?p_display_type=dailyDataFile&amp;p_nccObsCode=123&amp;p_stn_num=061055&amp;p_c=-745692844&amp;p_startYear=1984" TargetMode="External"/><Relationship Id="rId2240" Type="http://schemas.openxmlformats.org/officeDocument/2006/relationships/hyperlink" Target="http://www.bom.gov.au/jsp/ncc/cdio/weatherData/av?p_display_type=dailyDataFile&amp;p_nccObsCode=123&amp;p_stn_num=90015&amp;p_c=-1620534591&amp;p_startYear=1984" TargetMode="External"/><Relationship Id="rId2241" Type="http://schemas.openxmlformats.org/officeDocument/2006/relationships/hyperlink" Target="http://www.bom.gov.au/jsp/ncc/cdio/weatherData/av?p_display_type=dailyDataFile&amp;p_nccObsCode=123&amp;p_stn_num=084016&amp;p_c=-1411732557&amp;p_startYear=1984" TargetMode="External"/><Relationship Id="rId2242" Type="http://schemas.openxmlformats.org/officeDocument/2006/relationships/hyperlink" Target="http://www.bom.gov.au/jsp/ncc/cdio/weatherData/av?p_display_type=dailyDataFile&amp;p_nccObsCode=123&amp;p_stn_num=85096&amp;p_c=-1448261280&amp;p_startYear=1984" TargetMode="External"/><Relationship Id="rId2243" Type="http://schemas.openxmlformats.org/officeDocument/2006/relationships/hyperlink" Target="http://www.bom.gov.au/jsp/ncc/cdio/weatherData/av?p_display_type=dailyDataFile&amp;p_nccObsCode=123&amp;p_stn_num=40043&amp;p_c=-320912659&amp;p_startYear=1984" TargetMode="External"/><Relationship Id="rId2244" Type="http://schemas.openxmlformats.org/officeDocument/2006/relationships/hyperlink" Target="http://www.bom.gov.au/jsp/ncc/cdio/weatherData/av?p_display_type=dailyDataFile&amp;p_nccObsCode=123&amp;p_stn_num=39085&amp;p_c=-305521055&amp;p_startYear=1984" TargetMode="External"/><Relationship Id="rId2245" Type="http://schemas.openxmlformats.org/officeDocument/2006/relationships/hyperlink" Target="http://www.bom.gov.au/jsp/ncc/cdio/weatherData/av?p_display_type=dailyDataFile&amp;p_nccObsCode=123&amp;p_stn_num=200283&amp;p_c=-8022649640&amp;p_startYear=1984" TargetMode="External"/><Relationship Id="rId2246" Type="http://schemas.openxmlformats.org/officeDocument/2006/relationships/hyperlink" Target="http://www.bom.gov.au/jsp/ncc/cdio/weatherData/av?p_display_type=dailyDataFile&amp;p_nccObsCode=123&amp;p_stn_num=022807&amp;p_c=-104091799&amp;p_startYear=1984" TargetMode="External"/><Relationship Id="rId2247" Type="http://schemas.openxmlformats.org/officeDocument/2006/relationships/hyperlink" Target="http://www.bom.gov.au/jsp/ncc/cdio/weatherData/av?p_display_type=dailyDataFile&amp;p_nccObsCode=123&amp;p_stn_num=9519&amp;p_c=-18332602&amp;p_startYear=1984" TargetMode="External"/><Relationship Id="rId2248" Type="http://schemas.openxmlformats.org/officeDocument/2006/relationships/hyperlink" Target="http://www.bom.gov.au/jsp/ncc/cdio/weatherData/av?p_display_type=dailyDataFile&amp;p_nccObsCode=123&amp;p_stn_num=9518&amp;p_c=-18328795&amp;p_startYear=1984" TargetMode="External"/><Relationship Id="rId2249" Type="http://schemas.openxmlformats.org/officeDocument/2006/relationships/hyperlink" Target="http://www.bom.gov.au/jsp/ncc/cdio/weatherData/av?p_display_type=dailyDataFile&amp;p_nccObsCode=123&amp;p_stn_num=097067&amp;p_c=-1884459071&amp;p_startYear=1984" TargetMode="External"/><Relationship Id="rId2250" Type="http://schemas.openxmlformats.org/officeDocument/2006/relationships/hyperlink" Target="http://www.bom.gov.au/jsp/ncc/cdio/weatherData/av?p_display_type=dailyDataFile&amp;p_nccObsCode=123&amp;p_stn_num=98001&amp;p_c=-1920895067&amp;p_startYear=1984" TargetMode="External"/><Relationship Id="rId2251" Type="http://schemas.openxmlformats.org/officeDocument/2006/relationships/hyperlink" Target="http://www.bom.gov.au/jsp/ncc/cdio/weatherData/av?p_display_type=dailyDataFile&amp;p_nccObsCode=123&amp;p_stn_num=92045&amp;p_c=-1694512271&amp;p_startYear=1984" TargetMode="External"/><Relationship Id="rId2252" Type="http://schemas.openxmlformats.org/officeDocument/2006/relationships/hyperlink" Target="http://www.bom.gov.au/jsp/ncc/cdio/weatherData/av?p_display_type=dailyDataFile&amp;p_nccObsCode=123&amp;p_stn_num=91057&amp;p_c=-1658331988&amp;p_startYear=1984" TargetMode="External"/><Relationship Id="rId2253" Type="http://schemas.openxmlformats.org/officeDocument/2006/relationships/hyperlink" Target="http://www.bom.gov.au/jsp/ncc/cdio/weatherData/av?p_display_type=dailyDataFile&amp;p_nccObsCode=123&amp;p_stn_num=069018&amp;p_c=-952847103&amp;p_startYear=1985" TargetMode="External"/><Relationship Id="rId2254" Type="http://schemas.openxmlformats.org/officeDocument/2006/relationships/hyperlink" Target="http://www.bom.gov.au/jsp/ncc/cdio/weatherData/av?p_display_type=dailyDataFile&amp;p_nccObsCode=123&amp;p_stn_num=061055&amp;p_c=-745692844&amp;p_startYear=1985" TargetMode="External"/><Relationship Id="rId2255" Type="http://schemas.openxmlformats.org/officeDocument/2006/relationships/hyperlink" Target="http://www.bom.gov.au/jsp/ncc/cdio/weatherData/av?p_display_type=dailyDataFile&amp;p_nccObsCode=123&amp;p_stn_num=90015&amp;p_c=-1620534591&amp;p_startYear=1985" TargetMode="External"/><Relationship Id="rId2256" Type="http://schemas.openxmlformats.org/officeDocument/2006/relationships/hyperlink" Target="http://www.bom.gov.au/jsp/ncc/cdio/weatherData/av?p_display_type=dailyDataFile&amp;p_nccObsCode=123&amp;p_stn_num=084016&amp;p_c=-1411732557&amp;p_startYear=1985" TargetMode="External"/><Relationship Id="rId2257" Type="http://schemas.openxmlformats.org/officeDocument/2006/relationships/hyperlink" Target="http://www.bom.gov.au/jsp/ncc/cdio/weatherData/av?p_display_type=dailyDataFile&amp;p_nccObsCode=123&amp;p_stn_num=85096&amp;p_c=-1448261280&amp;p_startYear=1985" TargetMode="External"/><Relationship Id="rId2258" Type="http://schemas.openxmlformats.org/officeDocument/2006/relationships/hyperlink" Target="http://www.bom.gov.au/jsp/ncc/cdio/weatherData/av?p_display_type=dailyDataFile&amp;p_nccObsCode=123&amp;p_stn_num=40043&amp;p_c=-320912659&amp;p_startYear=1985" TargetMode="External"/><Relationship Id="rId2259" Type="http://schemas.openxmlformats.org/officeDocument/2006/relationships/hyperlink" Target="http://www.bom.gov.au/jsp/ncc/cdio/weatherData/av?p_display_type=dailyDataFile&amp;p_nccObsCode=123&amp;p_stn_num=39085&amp;p_c=-305521055&amp;p_startYear=1985" TargetMode="External"/><Relationship Id="rId2260" Type="http://schemas.openxmlformats.org/officeDocument/2006/relationships/hyperlink" Target="http://www.bom.gov.au/jsp/ncc/cdio/weatherData/av?p_display_type=dailyDataFile&amp;p_nccObsCode=123&amp;p_stn_num=200283&amp;p_c=-8022649640&amp;p_startYear=1985" TargetMode="External"/><Relationship Id="rId2261" Type="http://schemas.openxmlformats.org/officeDocument/2006/relationships/hyperlink" Target="http://www.bom.gov.au/jsp/ncc/cdio/weatherData/av?p_display_type=dailyDataFile&amp;p_nccObsCode=123&amp;p_stn_num=022807&amp;p_c=-104091799&amp;p_startYear=1985" TargetMode="External"/><Relationship Id="rId2262" Type="http://schemas.openxmlformats.org/officeDocument/2006/relationships/hyperlink" Target="http://www.bom.gov.au/jsp/ncc/cdio/weatherData/av?p_display_type=dailyDataFile&amp;p_nccObsCode=123&amp;p_stn_num=9519&amp;p_c=-18332602&amp;p_startYear=1985" TargetMode="External"/><Relationship Id="rId2263" Type="http://schemas.openxmlformats.org/officeDocument/2006/relationships/hyperlink" Target="http://www.bom.gov.au/jsp/ncc/cdio/weatherData/av?p_display_type=dailyDataFile&amp;p_nccObsCode=123&amp;p_stn_num=9518&amp;p_c=-18328795&amp;p_startYear=1985" TargetMode="External"/><Relationship Id="rId2264" Type="http://schemas.openxmlformats.org/officeDocument/2006/relationships/hyperlink" Target="http://www.bom.gov.au/jsp/ncc/cdio/weatherData/av?p_display_type=dailyDataFile&amp;p_nccObsCode=123&amp;p_stn_num=097067&amp;p_c=-1884459071&amp;p_startYear=1985" TargetMode="External"/><Relationship Id="rId2265" Type="http://schemas.openxmlformats.org/officeDocument/2006/relationships/hyperlink" Target="http://www.bom.gov.au/jsp/ncc/cdio/weatherData/av?p_display_type=dailyDataFile&amp;p_nccObsCode=123&amp;p_stn_num=98001&amp;p_c=-1920895067&amp;p_startYear=1985" TargetMode="External"/><Relationship Id="rId2266" Type="http://schemas.openxmlformats.org/officeDocument/2006/relationships/hyperlink" Target="http://www.bom.gov.au/jsp/ncc/cdio/weatherData/av?p_display_type=dailyDataFile&amp;p_nccObsCode=123&amp;p_stn_num=92045&amp;p_c=-1694512271&amp;p_startYear=1985" TargetMode="External"/><Relationship Id="rId2267" Type="http://schemas.openxmlformats.org/officeDocument/2006/relationships/hyperlink" Target="http://www.bom.gov.au/jsp/ncc/cdio/weatherData/av?p_display_type=dailyDataFile&amp;p_nccObsCode=123&amp;p_stn_num=91057&amp;p_c=-1658331988&amp;p_startYear=1985" TargetMode="External"/><Relationship Id="rId2268" Type="http://schemas.openxmlformats.org/officeDocument/2006/relationships/hyperlink" Target="http://www.bom.gov.au/jsp/ncc/cdio/weatherData/av?p_display_type=dailyDataFile&amp;p_nccObsCode=123&amp;p_stn_num=069018&amp;p_c=-952847103&amp;p_startYear=1986" TargetMode="External"/><Relationship Id="rId2269" Type="http://schemas.openxmlformats.org/officeDocument/2006/relationships/hyperlink" Target="http://www.bom.gov.au/jsp/ncc/cdio/weatherData/av?p_display_type=dailyDataFile&amp;p_nccObsCode=123&amp;p_stn_num=061055&amp;p_c=-745692844&amp;p_startYear=1986" TargetMode="External"/><Relationship Id="rId2270" Type="http://schemas.openxmlformats.org/officeDocument/2006/relationships/hyperlink" Target="http://www.bom.gov.au/jsp/ncc/cdio/weatherData/av?p_display_type=dailyDataFile&amp;p_nccObsCode=123&amp;p_stn_num=90015&amp;p_c=-1620534591&amp;p_startYear=1986" TargetMode="External"/><Relationship Id="rId2271" Type="http://schemas.openxmlformats.org/officeDocument/2006/relationships/hyperlink" Target="http://www.bom.gov.au/jsp/ncc/cdio/weatherData/av?p_display_type=dailyDataFile&amp;p_nccObsCode=123&amp;p_stn_num=084016&amp;p_c=-1411732557&amp;p_startYear=1986" TargetMode="External"/><Relationship Id="rId2272" Type="http://schemas.openxmlformats.org/officeDocument/2006/relationships/hyperlink" Target="http://www.bom.gov.au/jsp/ncc/cdio/weatherData/av?p_display_type=dailyDataFile&amp;p_nccObsCode=123&amp;p_stn_num=85096&amp;p_c=-1448261280&amp;p_startYear=1986" TargetMode="External"/><Relationship Id="rId2273" Type="http://schemas.openxmlformats.org/officeDocument/2006/relationships/hyperlink" Target="http://www.bom.gov.au/jsp/ncc/cdio/weatherData/av?p_display_type=dailyDataFile&amp;p_nccObsCode=123&amp;p_stn_num=40043&amp;p_c=-320912659&amp;p_startYear=1986" TargetMode="External"/><Relationship Id="rId2274" Type="http://schemas.openxmlformats.org/officeDocument/2006/relationships/hyperlink" Target="http://www.bom.gov.au/jsp/ncc/cdio/weatherData/av?p_display_type=dailyDataFile&amp;p_nccObsCode=123&amp;p_stn_num=39085&amp;p_c=-305521055&amp;p_startYear=1986" TargetMode="External"/><Relationship Id="rId2275" Type="http://schemas.openxmlformats.org/officeDocument/2006/relationships/hyperlink" Target="http://www.bom.gov.au/jsp/ncc/cdio/weatherData/av?p_display_type=dailyDataFile&amp;p_nccObsCode=123&amp;p_stn_num=200283&amp;p_c=-8022649640&amp;p_startYear=1986" TargetMode="External"/><Relationship Id="rId2276" Type="http://schemas.openxmlformats.org/officeDocument/2006/relationships/hyperlink" Target="http://www.bom.gov.au/jsp/ncc/cdio/weatherData/av?p_display_type=dailyDataFile&amp;p_nccObsCode=123&amp;p_stn_num=022807&amp;p_c=-104091799&amp;p_startYear=1986" TargetMode="External"/><Relationship Id="rId2277" Type="http://schemas.openxmlformats.org/officeDocument/2006/relationships/hyperlink" Target="http://www.bom.gov.au/jsp/ncc/cdio/weatherData/av?p_display_type=dailyDataFile&amp;p_nccObsCode=123&amp;p_stn_num=9519&amp;p_c=-18332602&amp;p_startYear=1986" TargetMode="External"/><Relationship Id="rId2278" Type="http://schemas.openxmlformats.org/officeDocument/2006/relationships/hyperlink" Target="http://www.bom.gov.au/jsp/ncc/cdio/weatherData/av?p_display_type=dailyDataFile&amp;p_nccObsCode=123&amp;p_stn_num=9518&amp;p_c=-18328795&amp;p_startYear=1986" TargetMode="External"/><Relationship Id="rId2279" Type="http://schemas.openxmlformats.org/officeDocument/2006/relationships/hyperlink" Target="http://www.bom.gov.au/jsp/ncc/cdio/weatherData/av?p_display_type=dailyDataFile&amp;p_nccObsCode=123&amp;p_stn_num=097067&amp;p_c=-1884459071&amp;p_startYear=1986" TargetMode="External"/><Relationship Id="rId2280" Type="http://schemas.openxmlformats.org/officeDocument/2006/relationships/hyperlink" Target="http://www.bom.gov.au/jsp/ncc/cdio/weatherData/av?p_display_type=dailyDataFile&amp;p_nccObsCode=123&amp;p_stn_num=98001&amp;p_c=-1920895067&amp;p_startYear=1986" TargetMode="External"/><Relationship Id="rId2281" Type="http://schemas.openxmlformats.org/officeDocument/2006/relationships/hyperlink" Target="http://www.bom.gov.au/jsp/ncc/cdio/weatherData/av?p_display_type=dailyDataFile&amp;p_nccObsCode=123&amp;p_stn_num=92045&amp;p_c=-1694512271&amp;p_startYear=1986" TargetMode="External"/><Relationship Id="rId2282" Type="http://schemas.openxmlformats.org/officeDocument/2006/relationships/hyperlink" Target="http://www.bom.gov.au/jsp/ncc/cdio/weatherData/av?p_display_type=dailyDataFile&amp;p_nccObsCode=123&amp;p_stn_num=91057&amp;p_c=-1658331988&amp;p_startYear=1986" TargetMode="External"/><Relationship Id="rId2283" Type="http://schemas.openxmlformats.org/officeDocument/2006/relationships/hyperlink" Target="http://www.bom.gov.au/jsp/ncc/cdio/weatherData/av?p_display_type=dailyDataFile&amp;p_nccObsCode=123&amp;p_stn_num=069018&amp;p_c=-952847103&amp;p_startYear=1987" TargetMode="External"/><Relationship Id="rId2284" Type="http://schemas.openxmlformats.org/officeDocument/2006/relationships/hyperlink" Target="http://www.bom.gov.au/jsp/ncc/cdio/weatherData/av?p_display_type=dailyDataFile&amp;p_nccObsCode=123&amp;p_stn_num=061055&amp;p_c=-745692844&amp;p_startYear=1987" TargetMode="External"/><Relationship Id="rId2285" Type="http://schemas.openxmlformats.org/officeDocument/2006/relationships/hyperlink" Target="http://www.bom.gov.au/jsp/ncc/cdio/weatherData/av?p_display_type=dailyDataFile&amp;p_nccObsCode=123&amp;p_stn_num=90015&amp;p_c=-1620534591&amp;p_startYear=1987" TargetMode="External"/><Relationship Id="rId2286" Type="http://schemas.openxmlformats.org/officeDocument/2006/relationships/hyperlink" Target="http://www.bom.gov.au/jsp/ncc/cdio/weatherData/av?p_display_type=dailyDataFile&amp;p_nccObsCode=123&amp;p_stn_num=084016&amp;p_c=-1411732557&amp;p_startYear=1987" TargetMode="External"/><Relationship Id="rId2287" Type="http://schemas.openxmlformats.org/officeDocument/2006/relationships/hyperlink" Target="http://www.bom.gov.au/jsp/ncc/cdio/weatherData/av?p_display_type=dailyDataFile&amp;p_nccObsCode=123&amp;p_stn_num=85096&amp;p_c=-1448261280&amp;p_startYear=1987" TargetMode="External"/><Relationship Id="rId2288" Type="http://schemas.openxmlformats.org/officeDocument/2006/relationships/hyperlink" Target="http://www.bom.gov.au/jsp/ncc/cdio/weatherData/av?p_display_type=dailyDataFile&amp;p_nccObsCode=123&amp;p_stn_num=40043&amp;p_c=-320912659&amp;p_startYear=1987" TargetMode="External"/><Relationship Id="rId2289" Type="http://schemas.openxmlformats.org/officeDocument/2006/relationships/hyperlink" Target="http://www.bom.gov.au/jsp/ncc/cdio/weatherData/av?p_display_type=dailyDataFile&amp;p_nccObsCode=123&amp;p_stn_num=39085&amp;p_c=-305521055&amp;p_startYear=1987" TargetMode="External"/><Relationship Id="rId2290" Type="http://schemas.openxmlformats.org/officeDocument/2006/relationships/hyperlink" Target="http://www.bom.gov.au/jsp/ncc/cdio/weatherData/av?p_display_type=dailyDataFile&amp;p_nccObsCode=123&amp;p_stn_num=200283&amp;p_c=-8022649640&amp;p_startYear=1987" TargetMode="External"/><Relationship Id="rId2291" Type="http://schemas.openxmlformats.org/officeDocument/2006/relationships/hyperlink" Target="http://www.bom.gov.au/jsp/ncc/cdio/weatherData/av?p_display_type=dailyDataFile&amp;p_nccObsCode=123&amp;p_stn_num=022807&amp;p_c=-104091799&amp;p_startYear=1987" TargetMode="External"/><Relationship Id="rId2292" Type="http://schemas.openxmlformats.org/officeDocument/2006/relationships/hyperlink" Target="http://www.bom.gov.au/jsp/ncc/cdio/weatherData/av?p_display_type=dailyDataFile&amp;p_nccObsCode=123&amp;p_stn_num=9519&amp;p_c=-18332602&amp;p_startYear=1987" TargetMode="External"/><Relationship Id="rId2293" Type="http://schemas.openxmlformats.org/officeDocument/2006/relationships/hyperlink" Target="http://www.bom.gov.au/jsp/ncc/cdio/weatherData/av?p_display_type=dailyDataFile&amp;p_nccObsCode=123&amp;p_stn_num=9518&amp;p_c=-18328795&amp;p_startYear=1987" TargetMode="External"/><Relationship Id="rId2294" Type="http://schemas.openxmlformats.org/officeDocument/2006/relationships/hyperlink" Target="http://www.bom.gov.au/jsp/ncc/cdio/weatherData/av?p_display_type=dailyDataFile&amp;p_nccObsCode=123&amp;p_stn_num=097067&amp;p_c=-1884459071&amp;p_startYear=1987" TargetMode="External"/><Relationship Id="rId2295" Type="http://schemas.openxmlformats.org/officeDocument/2006/relationships/hyperlink" Target="http://www.bom.gov.au/jsp/ncc/cdio/weatherData/av?p_display_type=dailyDataFile&amp;p_nccObsCode=123&amp;p_stn_num=98001&amp;p_c=-1920895067&amp;p_startYear=1987" TargetMode="External"/><Relationship Id="rId2296" Type="http://schemas.openxmlformats.org/officeDocument/2006/relationships/hyperlink" Target="http://www.bom.gov.au/jsp/ncc/cdio/weatherData/av?p_display_type=dailyDataFile&amp;p_nccObsCode=123&amp;p_stn_num=92045&amp;p_c=-1694512271&amp;p_startYear=1987" TargetMode="External"/><Relationship Id="rId2297" Type="http://schemas.openxmlformats.org/officeDocument/2006/relationships/hyperlink" Target="http://www.bom.gov.au/jsp/ncc/cdio/weatherData/av?p_display_type=dailyDataFile&amp;p_nccObsCode=123&amp;p_stn_num=91057&amp;p_c=-1658331988&amp;p_startYear=1987" TargetMode="External"/><Relationship Id="rId2298" Type="http://schemas.openxmlformats.org/officeDocument/2006/relationships/hyperlink" Target="http://www.bom.gov.au/jsp/ncc/cdio/weatherData/av?p_display_type=dailyDataFile&amp;p_nccObsCode=123&amp;p_stn_num=069018&amp;p_c=-952847103&amp;p_startYear=1988" TargetMode="External"/><Relationship Id="rId2299" Type="http://schemas.openxmlformats.org/officeDocument/2006/relationships/hyperlink" Target="http://www.bom.gov.au/jsp/ncc/cdio/weatherData/av?p_display_type=dailyDataFile&amp;p_nccObsCode=123&amp;p_stn_num=061055&amp;p_c=-745692844&amp;p_startYear=1988" TargetMode="External"/><Relationship Id="rId2300" Type="http://schemas.openxmlformats.org/officeDocument/2006/relationships/hyperlink" Target="http://www.bom.gov.au/jsp/ncc/cdio/weatherData/av?p_display_type=dailyDataFile&amp;p_nccObsCode=123&amp;p_stn_num=90015&amp;p_c=-1620534591&amp;p_startYear=1988" TargetMode="External"/><Relationship Id="rId2301" Type="http://schemas.openxmlformats.org/officeDocument/2006/relationships/hyperlink" Target="http://www.bom.gov.au/jsp/ncc/cdio/weatherData/av?p_display_type=dailyDataFile&amp;p_nccObsCode=123&amp;p_stn_num=084016&amp;p_c=-1411732557&amp;p_startYear=1988" TargetMode="External"/><Relationship Id="rId2302" Type="http://schemas.openxmlformats.org/officeDocument/2006/relationships/hyperlink" Target="http://www.bom.gov.au/jsp/ncc/cdio/weatherData/av?p_display_type=dailyDataFile&amp;p_nccObsCode=123&amp;p_stn_num=85096&amp;p_c=-1448261280&amp;p_startYear=1988" TargetMode="External"/><Relationship Id="rId2303" Type="http://schemas.openxmlformats.org/officeDocument/2006/relationships/hyperlink" Target="http://www.bom.gov.au/jsp/ncc/cdio/weatherData/av?p_display_type=dailyDataFile&amp;p_nccObsCode=123&amp;p_stn_num=40043&amp;p_c=-320912659&amp;p_startYear=1988" TargetMode="External"/><Relationship Id="rId2304" Type="http://schemas.openxmlformats.org/officeDocument/2006/relationships/hyperlink" Target="http://www.bom.gov.au/jsp/ncc/cdio/weatherData/av?p_display_type=dailyDataFile&amp;p_nccObsCode=123&amp;p_stn_num=39085&amp;p_c=-305521055&amp;p_startYear=1988" TargetMode="External"/><Relationship Id="rId2305" Type="http://schemas.openxmlformats.org/officeDocument/2006/relationships/hyperlink" Target="http://www.bom.gov.au/jsp/ncc/cdio/weatherData/av?p_display_type=dailyDataFile&amp;p_nccObsCode=123&amp;p_stn_num=200283&amp;p_c=-8022649640&amp;p_startYear=1988" TargetMode="External"/><Relationship Id="rId2306" Type="http://schemas.openxmlformats.org/officeDocument/2006/relationships/hyperlink" Target="http://www.bom.gov.au/jsp/ncc/cdio/weatherData/av?p_display_type=dailyDataFile&amp;p_nccObsCode=123&amp;p_stn_num=022807&amp;p_c=-104091799&amp;p_startYear=1988" TargetMode="External"/><Relationship Id="rId2307" Type="http://schemas.openxmlformats.org/officeDocument/2006/relationships/hyperlink" Target="http://www.bom.gov.au/jsp/ncc/cdio/weatherData/av?p_display_type=dailyDataFile&amp;p_nccObsCode=123&amp;p_stn_num=9519&amp;p_c=-18332602&amp;p_startYear=1988" TargetMode="External"/><Relationship Id="rId2308" Type="http://schemas.openxmlformats.org/officeDocument/2006/relationships/hyperlink" Target="http://www.bom.gov.au/jsp/ncc/cdio/weatherData/av?p_display_type=dailyDataFile&amp;p_nccObsCode=123&amp;p_stn_num=9518&amp;p_c=-18328795&amp;p_startYear=1988" TargetMode="External"/><Relationship Id="rId2309" Type="http://schemas.openxmlformats.org/officeDocument/2006/relationships/hyperlink" Target="http://www.bom.gov.au/jsp/ncc/cdio/weatherData/av?p_display_type=dailyDataFile&amp;p_nccObsCode=123&amp;p_stn_num=097067&amp;p_c=-1884459071&amp;p_startYear=1988" TargetMode="External"/><Relationship Id="rId2310" Type="http://schemas.openxmlformats.org/officeDocument/2006/relationships/hyperlink" Target="http://www.bom.gov.au/jsp/ncc/cdio/weatherData/av?p_display_type=dailyDataFile&amp;p_nccObsCode=123&amp;p_stn_num=98001&amp;p_c=-1920895067&amp;p_startYear=1988" TargetMode="External"/><Relationship Id="rId2311" Type="http://schemas.openxmlformats.org/officeDocument/2006/relationships/hyperlink" Target="http://www.bom.gov.au/jsp/ncc/cdio/weatherData/av?p_display_type=dailyDataFile&amp;p_nccObsCode=123&amp;p_stn_num=92045&amp;p_c=-1694512271&amp;p_startYear=1988" TargetMode="External"/><Relationship Id="rId2312" Type="http://schemas.openxmlformats.org/officeDocument/2006/relationships/hyperlink" Target="http://www.bom.gov.au/jsp/ncc/cdio/weatherData/av?p_display_type=dailyDataFile&amp;p_nccObsCode=123&amp;p_stn_num=91057&amp;p_c=-1658331988&amp;p_startYear=1988" TargetMode="External"/><Relationship Id="rId2313" Type="http://schemas.openxmlformats.org/officeDocument/2006/relationships/hyperlink" Target="http://www.bom.gov.au/jsp/ncc/cdio/weatherData/av?p_display_type=dailyDataFile&amp;p_nccObsCode=123&amp;p_stn_num=069018&amp;p_c=-952847103&amp;p_startYear=1989" TargetMode="External"/><Relationship Id="rId2314" Type="http://schemas.openxmlformats.org/officeDocument/2006/relationships/hyperlink" Target="http://www.bom.gov.au/jsp/ncc/cdio/weatherData/av?p_display_type=dailyDataFile&amp;p_nccObsCode=123&amp;p_stn_num=061055&amp;p_c=-745692844&amp;p_startYear=1989" TargetMode="External"/><Relationship Id="rId2315" Type="http://schemas.openxmlformats.org/officeDocument/2006/relationships/hyperlink" Target="http://www.bom.gov.au/jsp/ncc/cdio/weatherData/av?p_display_type=dailyDataFile&amp;p_nccObsCode=123&amp;p_stn_num=90015&amp;p_c=-1620534591&amp;p_startYear=1989" TargetMode="External"/><Relationship Id="rId2316" Type="http://schemas.openxmlformats.org/officeDocument/2006/relationships/hyperlink" Target="http://www.bom.gov.au/jsp/ncc/cdio/weatherData/av?p_display_type=dailyDataFile&amp;p_nccObsCode=123&amp;p_stn_num=084016&amp;p_c=-1411732557&amp;p_startYear=1989" TargetMode="External"/><Relationship Id="rId2317" Type="http://schemas.openxmlformats.org/officeDocument/2006/relationships/hyperlink" Target="http://www.bom.gov.au/jsp/ncc/cdio/weatherData/av?p_display_type=dailyDataFile&amp;p_nccObsCode=123&amp;p_stn_num=85096&amp;p_c=-1448261280&amp;p_startYear=1989" TargetMode="External"/><Relationship Id="rId2318" Type="http://schemas.openxmlformats.org/officeDocument/2006/relationships/hyperlink" Target="http://www.bom.gov.au/jsp/ncc/cdio/weatherData/av?p_display_type=dailyDataFile&amp;p_nccObsCode=123&amp;p_stn_num=40043&amp;p_c=-320912659&amp;p_startYear=1989" TargetMode="External"/><Relationship Id="rId2319" Type="http://schemas.openxmlformats.org/officeDocument/2006/relationships/hyperlink" Target="http://www.bom.gov.au/jsp/ncc/cdio/weatherData/av?p_display_type=dailyDataFile&amp;p_nccObsCode=123&amp;p_stn_num=39085&amp;p_c=-305521055&amp;p_startYear=1989" TargetMode="External"/><Relationship Id="rId2320" Type="http://schemas.openxmlformats.org/officeDocument/2006/relationships/hyperlink" Target="http://www.bom.gov.au/jsp/ncc/cdio/weatherData/av?p_display_type=dailyDataFile&amp;p_nccObsCode=123&amp;p_stn_num=200283&amp;p_c=-8022649640&amp;p_startYear=1989" TargetMode="External"/><Relationship Id="rId2321" Type="http://schemas.openxmlformats.org/officeDocument/2006/relationships/hyperlink" Target="http://www.bom.gov.au/jsp/ncc/cdio/weatherData/av?p_display_type=dailyDataFile&amp;p_nccObsCode=123&amp;p_stn_num=022807&amp;p_c=-104091799&amp;p_startYear=1989" TargetMode="External"/><Relationship Id="rId2322" Type="http://schemas.openxmlformats.org/officeDocument/2006/relationships/hyperlink" Target="http://www.bom.gov.au/jsp/ncc/cdio/weatherData/av?p_display_type=dailyDataFile&amp;p_nccObsCode=123&amp;p_stn_num=9519&amp;p_c=-18332602&amp;p_startYear=1989" TargetMode="External"/><Relationship Id="rId2323" Type="http://schemas.openxmlformats.org/officeDocument/2006/relationships/hyperlink" Target="http://www.bom.gov.au/jsp/ncc/cdio/weatherData/av?p_display_type=dailyDataFile&amp;p_nccObsCode=123&amp;p_stn_num=9518&amp;p_c=-18328795&amp;p_startYear=1989" TargetMode="External"/><Relationship Id="rId2324" Type="http://schemas.openxmlformats.org/officeDocument/2006/relationships/hyperlink" Target="http://www.bom.gov.au/jsp/ncc/cdio/weatherData/av?p_display_type=dailyDataFile&amp;p_nccObsCode=123&amp;p_stn_num=097067&amp;p_c=-1884459071&amp;p_startYear=1989" TargetMode="External"/><Relationship Id="rId2325" Type="http://schemas.openxmlformats.org/officeDocument/2006/relationships/hyperlink" Target="http://www.bom.gov.au/jsp/ncc/cdio/weatherData/av?p_display_type=dailyDataFile&amp;p_nccObsCode=123&amp;p_stn_num=98001&amp;p_c=-1920895067&amp;p_startYear=1989" TargetMode="External"/><Relationship Id="rId2326" Type="http://schemas.openxmlformats.org/officeDocument/2006/relationships/hyperlink" Target="http://www.bom.gov.au/jsp/ncc/cdio/weatherData/av?p_display_type=dailyDataFile&amp;p_nccObsCode=123&amp;p_stn_num=92045&amp;p_c=-1694512271&amp;p_startYear=1989" TargetMode="External"/><Relationship Id="rId2327" Type="http://schemas.openxmlformats.org/officeDocument/2006/relationships/hyperlink" Target="http://www.bom.gov.au/jsp/ncc/cdio/weatherData/av?p_display_type=dailyDataFile&amp;p_nccObsCode=123&amp;p_stn_num=91057&amp;p_c=-1658331988&amp;p_startYear=1989" TargetMode="External"/><Relationship Id="rId2328" Type="http://schemas.openxmlformats.org/officeDocument/2006/relationships/hyperlink" Target="http://www.bom.gov.au/jsp/ncc/cdio/weatherData/av?p_display_type=dailyDataFile&amp;p_nccObsCode=123&amp;p_stn_num=069018&amp;p_c=-952847103&amp;p_startYear=1990" TargetMode="External"/><Relationship Id="rId2329" Type="http://schemas.openxmlformats.org/officeDocument/2006/relationships/hyperlink" Target="http://www.bom.gov.au/jsp/ncc/cdio/weatherData/av?p_display_type=dailyDataFile&amp;p_nccObsCode=123&amp;p_stn_num=061055&amp;p_c=-745692844&amp;p_startYear=1990" TargetMode="External"/><Relationship Id="rId2330" Type="http://schemas.openxmlformats.org/officeDocument/2006/relationships/hyperlink" Target="http://www.bom.gov.au/jsp/ncc/cdio/weatherData/av?p_display_type=dailyDataFile&amp;p_nccObsCode=123&amp;p_stn_num=90015&amp;p_c=-1620534591&amp;p_startYear=1990" TargetMode="External"/><Relationship Id="rId2331" Type="http://schemas.openxmlformats.org/officeDocument/2006/relationships/hyperlink" Target="http://www.bom.gov.au/jsp/ncc/cdio/weatherData/av?p_display_type=dailyDataFile&amp;p_nccObsCode=123&amp;p_stn_num=084016&amp;p_c=-1411732557&amp;p_startYear=1990" TargetMode="External"/><Relationship Id="rId2332" Type="http://schemas.openxmlformats.org/officeDocument/2006/relationships/hyperlink" Target="http://www.bom.gov.au/jsp/ncc/cdio/weatherData/av?p_display_type=dailyDataFile&amp;p_nccObsCode=123&amp;p_stn_num=85096&amp;p_c=-1448261280&amp;p_startYear=1990" TargetMode="External"/><Relationship Id="rId2333" Type="http://schemas.openxmlformats.org/officeDocument/2006/relationships/hyperlink" Target="http://www.bom.gov.au/jsp/ncc/cdio/weatherData/av?p_display_type=dailyDataFile&amp;p_nccObsCode=123&amp;p_stn_num=40043&amp;p_c=-320912659&amp;p_startYear=1990" TargetMode="External"/><Relationship Id="rId2334" Type="http://schemas.openxmlformats.org/officeDocument/2006/relationships/hyperlink" Target="http://www.bom.gov.au/jsp/ncc/cdio/weatherData/av?p_display_type=dailyDataFile&amp;p_nccObsCode=123&amp;p_stn_num=39085&amp;p_c=-305521055&amp;p_startYear=1990" TargetMode="External"/><Relationship Id="rId2335" Type="http://schemas.openxmlformats.org/officeDocument/2006/relationships/hyperlink" Target="http://www.bom.gov.au/jsp/ncc/cdio/weatherData/av?p_display_type=dailyDataFile&amp;p_nccObsCode=123&amp;p_stn_num=200283&amp;p_c=-8022649640&amp;p_startYear=1990" TargetMode="External"/><Relationship Id="rId2336" Type="http://schemas.openxmlformats.org/officeDocument/2006/relationships/hyperlink" Target="http://www.bom.gov.au/jsp/ncc/cdio/weatherData/av?p_display_type=dailyDataFile&amp;p_nccObsCode=123&amp;p_stn_num=022807&amp;p_c=-104091799&amp;p_startYear=1990" TargetMode="External"/><Relationship Id="rId2337" Type="http://schemas.openxmlformats.org/officeDocument/2006/relationships/hyperlink" Target="http://www.bom.gov.au/jsp/ncc/cdio/weatherData/av?p_display_type=dailyDataFile&amp;p_nccObsCode=123&amp;p_stn_num=9519&amp;p_c=-18332602&amp;p_startYear=1990" TargetMode="External"/><Relationship Id="rId2338" Type="http://schemas.openxmlformats.org/officeDocument/2006/relationships/hyperlink" Target="http://www.bom.gov.au/jsp/ncc/cdio/weatherData/av?p_display_type=dailyDataFile&amp;p_nccObsCode=123&amp;p_stn_num=9518&amp;p_c=-18328795&amp;p_startYear=1990" TargetMode="External"/><Relationship Id="rId2339" Type="http://schemas.openxmlformats.org/officeDocument/2006/relationships/hyperlink" Target="http://www.bom.gov.au/jsp/ncc/cdio/weatherData/av?p_display_type=dailyDataFile&amp;p_nccObsCode=123&amp;p_stn_num=097067&amp;p_c=-1884459071&amp;p_startYear=1990" TargetMode="External"/><Relationship Id="rId2340" Type="http://schemas.openxmlformats.org/officeDocument/2006/relationships/hyperlink" Target="http://www.bom.gov.au/jsp/ncc/cdio/weatherData/av?p_display_type=dailyDataFile&amp;p_nccObsCode=123&amp;p_stn_num=98001&amp;p_c=-1920895067&amp;p_startYear=1990" TargetMode="External"/><Relationship Id="rId2341" Type="http://schemas.openxmlformats.org/officeDocument/2006/relationships/hyperlink" Target="http://www.bom.gov.au/jsp/ncc/cdio/weatherData/av?p_display_type=dailyDataFile&amp;p_nccObsCode=123&amp;p_stn_num=92045&amp;p_c=-1694512271&amp;p_startYear=1990" TargetMode="External"/><Relationship Id="rId2342" Type="http://schemas.openxmlformats.org/officeDocument/2006/relationships/hyperlink" Target="http://www.bom.gov.au/jsp/ncc/cdio/weatherData/av?p_display_type=dailyDataFile&amp;p_nccObsCode=123&amp;p_stn_num=91057&amp;p_c=-1658331988&amp;p_startYear=1990" TargetMode="External"/><Relationship Id="rId2343" Type="http://schemas.openxmlformats.org/officeDocument/2006/relationships/hyperlink" Target="http://www.bom.gov.au/jsp/ncc/cdio/weatherData/av?p_display_type=dailyDataFile&amp;p_nccObsCode=123&amp;p_stn_num=069018&amp;p_c=-952847103&amp;p_startYear=1991" TargetMode="External"/><Relationship Id="rId2344" Type="http://schemas.openxmlformats.org/officeDocument/2006/relationships/hyperlink" Target="http://www.bom.gov.au/jsp/ncc/cdio/weatherData/av?p_display_type=dailyDataFile&amp;p_nccObsCode=123&amp;p_stn_num=061055&amp;p_c=-745692844&amp;p_startYear=1991" TargetMode="External"/><Relationship Id="rId2345" Type="http://schemas.openxmlformats.org/officeDocument/2006/relationships/hyperlink" Target="http://www.bom.gov.au/jsp/ncc/cdio/weatherData/av?p_display_type=dailyDataFile&amp;p_nccObsCode=123&amp;p_stn_num=90015&amp;p_c=-1620534591&amp;p_startYear=1991" TargetMode="External"/><Relationship Id="rId2346" Type="http://schemas.openxmlformats.org/officeDocument/2006/relationships/hyperlink" Target="http://www.bom.gov.au/jsp/ncc/cdio/weatherData/av?p_display_type=dailyDataFile&amp;p_nccObsCode=123&amp;p_stn_num=084016&amp;p_c=-1411732557&amp;p_startYear=1991" TargetMode="External"/><Relationship Id="rId2347" Type="http://schemas.openxmlformats.org/officeDocument/2006/relationships/hyperlink" Target="http://www.bom.gov.au/jsp/ncc/cdio/weatherData/av?p_display_type=dailyDataFile&amp;p_nccObsCode=123&amp;p_stn_num=85096&amp;p_c=-1448261280&amp;p_startYear=1991" TargetMode="External"/><Relationship Id="rId2348" Type="http://schemas.openxmlformats.org/officeDocument/2006/relationships/hyperlink" Target="http://www.bom.gov.au/jsp/ncc/cdio/weatherData/av?p_display_type=dailyDataFile&amp;p_nccObsCode=123&amp;p_stn_num=40043&amp;p_c=-320912659&amp;p_startYear=1991" TargetMode="External"/><Relationship Id="rId2349" Type="http://schemas.openxmlformats.org/officeDocument/2006/relationships/hyperlink" Target="http://www.bom.gov.au/jsp/ncc/cdio/weatherData/av?p_display_type=dailyDataFile&amp;p_nccObsCode=123&amp;p_stn_num=39085&amp;p_c=-305521055&amp;p_startYear=1991" TargetMode="External"/><Relationship Id="rId2350" Type="http://schemas.openxmlformats.org/officeDocument/2006/relationships/hyperlink" Target="http://www.bom.gov.au/jsp/ncc/cdio/weatherData/av?p_display_type=dailyDataFile&amp;p_nccObsCode=123&amp;p_stn_num=200283&amp;p_c=-8022649640&amp;p_startYear=1991" TargetMode="External"/><Relationship Id="rId2351" Type="http://schemas.openxmlformats.org/officeDocument/2006/relationships/hyperlink" Target="http://www.bom.gov.au/jsp/ncc/cdio/weatherData/av?p_display_type=dailyDataFile&amp;p_nccObsCode=123&amp;p_stn_num=022807&amp;p_c=-104091799&amp;p_startYear=1991" TargetMode="External"/><Relationship Id="rId2352" Type="http://schemas.openxmlformats.org/officeDocument/2006/relationships/hyperlink" Target="http://www.bom.gov.au/jsp/ncc/cdio/weatherData/av?p_display_type=dailyDataFile&amp;p_nccObsCode=123&amp;p_stn_num=9519&amp;p_c=-18332602&amp;p_startYear=1991" TargetMode="External"/><Relationship Id="rId2353" Type="http://schemas.openxmlformats.org/officeDocument/2006/relationships/hyperlink" Target="http://www.bom.gov.au/jsp/ncc/cdio/weatherData/av?p_display_type=dailyDataFile&amp;p_nccObsCode=123&amp;p_stn_num=9518&amp;p_c=-18328795&amp;p_startYear=1991" TargetMode="External"/><Relationship Id="rId2354" Type="http://schemas.openxmlformats.org/officeDocument/2006/relationships/hyperlink" Target="http://www.bom.gov.au/jsp/ncc/cdio/weatherData/av?p_display_type=dailyDataFile&amp;p_nccObsCode=123&amp;p_stn_num=097067&amp;p_c=-1884459071&amp;p_startYear=1991" TargetMode="External"/><Relationship Id="rId2355" Type="http://schemas.openxmlformats.org/officeDocument/2006/relationships/hyperlink" Target="http://www.bom.gov.au/jsp/ncc/cdio/weatherData/av?p_display_type=dailyDataFile&amp;p_nccObsCode=123&amp;p_stn_num=98001&amp;p_c=-1920895067&amp;p_startYear=1991" TargetMode="External"/><Relationship Id="rId2356" Type="http://schemas.openxmlformats.org/officeDocument/2006/relationships/hyperlink" Target="http://www.bom.gov.au/jsp/ncc/cdio/weatherData/av?p_display_type=dailyDataFile&amp;p_nccObsCode=123&amp;p_stn_num=92045&amp;p_c=-1694512271&amp;p_startYear=1991" TargetMode="External"/><Relationship Id="rId2357" Type="http://schemas.openxmlformats.org/officeDocument/2006/relationships/hyperlink" Target="http://www.bom.gov.au/jsp/ncc/cdio/weatherData/av?p_display_type=dailyDataFile&amp;p_nccObsCode=123&amp;p_stn_num=91057&amp;p_c=-1658331988&amp;p_startYear=1991" TargetMode="External"/><Relationship Id="rId2358" Type="http://schemas.openxmlformats.org/officeDocument/2006/relationships/hyperlink" Target="http://www.bom.gov.au/jsp/ncc/cdio/weatherData/av?p_display_type=dailyDataFile&amp;p_nccObsCode=123&amp;p_stn_num=069018&amp;p_c=-952847103&amp;p_startYear=1992" TargetMode="External"/><Relationship Id="rId2359" Type="http://schemas.openxmlformats.org/officeDocument/2006/relationships/hyperlink" Target="http://www.bom.gov.au/jsp/ncc/cdio/weatherData/av?p_display_type=dailyDataFile&amp;p_nccObsCode=123&amp;p_stn_num=061055&amp;p_c=-745692844&amp;p_startYear=1992" TargetMode="External"/><Relationship Id="rId2360" Type="http://schemas.openxmlformats.org/officeDocument/2006/relationships/hyperlink" Target="http://www.bom.gov.au/jsp/ncc/cdio/weatherData/av?p_display_type=dailyDataFile&amp;p_nccObsCode=123&amp;p_stn_num=90015&amp;p_c=-1620534591&amp;p_startYear=1992" TargetMode="External"/><Relationship Id="rId2361" Type="http://schemas.openxmlformats.org/officeDocument/2006/relationships/hyperlink" Target="http://www.bom.gov.au/jsp/ncc/cdio/weatherData/av?p_display_type=dailyDataFile&amp;p_nccObsCode=123&amp;p_stn_num=084016&amp;p_c=-1411732557&amp;p_startYear=1992" TargetMode="External"/><Relationship Id="rId2362" Type="http://schemas.openxmlformats.org/officeDocument/2006/relationships/hyperlink" Target="http://www.bom.gov.au/jsp/ncc/cdio/weatherData/av?p_display_type=dailyDataFile&amp;p_nccObsCode=123&amp;p_stn_num=85096&amp;p_c=-1448261280&amp;p_startYear=1992" TargetMode="External"/><Relationship Id="rId2363" Type="http://schemas.openxmlformats.org/officeDocument/2006/relationships/hyperlink" Target="http://www.bom.gov.au/jsp/ncc/cdio/weatherData/av?p_display_type=dailyDataFile&amp;p_nccObsCode=123&amp;p_stn_num=40043&amp;p_c=-320912659&amp;p_startYear=1992" TargetMode="External"/><Relationship Id="rId2364" Type="http://schemas.openxmlformats.org/officeDocument/2006/relationships/hyperlink" Target="http://www.bom.gov.au/jsp/ncc/cdio/weatherData/av?p_display_type=dailyDataFile&amp;p_nccObsCode=123&amp;p_stn_num=39085&amp;p_c=-305521055&amp;p_startYear=1992" TargetMode="External"/><Relationship Id="rId2365" Type="http://schemas.openxmlformats.org/officeDocument/2006/relationships/hyperlink" Target="http://www.bom.gov.au/jsp/ncc/cdio/weatherData/av?p_display_type=dailyDataFile&amp;p_nccObsCode=123&amp;p_stn_num=200283&amp;p_c=-8022649640&amp;p_startYear=1992" TargetMode="External"/><Relationship Id="rId2366" Type="http://schemas.openxmlformats.org/officeDocument/2006/relationships/hyperlink" Target="http://www.bom.gov.au/jsp/ncc/cdio/weatherData/av?p_display_type=dailyDataFile&amp;p_nccObsCode=123&amp;p_stn_num=9519&amp;p_c=-18332602&amp;p_startYear=1992" TargetMode="External"/><Relationship Id="rId2367" Type="http://schemas.openxmlformats.org/officeDocument/2006/relationships/hyperlink" Target="http://www.bom.gov.au/jsp/ncc/cdio/weatherData/av?p_display_type=dailyDataFile&amp;p_nccObsCode=123&amp;p_stn_num=9518&amp;p_c=-18328795&amp;p_startYear=1992" TargetMode="External"/><Relationship Id="rId2368" Type="http://schemas.openxmlformats.org/officeDocument/2006/relationships/hyperlink" Target="http://www.bom.gov.au/jsp/ncc/cdio/weatherData/av?p_display_type=dailyDataFile&amp;p_nccObsCode=123&amp;p_stn_num=097072&amp;p_c=-1884653210&amp;p_startYear=1992" TargetMode="External"/><Relationship Id="rId2369" Type="http://schemas.openxmlformats.org/officeDocument/2006/relationships/hyperlink" Target="http://www.bom.gov.au/jsp/ncc/cdio/weatherData/av?p_display_type=dailyDataFile&amp;p_nccObsCode=123&amp;p_stn_num=98001&amp;p_c=-1920895067&amp;p_startYear=1992" TargetMode="External"/><Relationship Id="rId2370" Type="http://schemas.openxmlformats.org/officeDocument/2006/relationships/hyperlink" Target="http://www.bom.gov.au/jsp/ncc/cdio/weatherData/av?p_display_type=dailyDataFile&amp;p_nccObsCode=123&amp;p_stn_num=92045&amp;p_c=-1694512271&amp;p_startYear=1992" TargetMode="External"/><Relationship Id="rId2371" Type="http://schemas.openxmlformats.org/officeDocument/2006/relationships/hyperlink" Target="http://www.bom.gov.au/jsp/ncc/cdio/weatherData/av?p_display_type=dailyDataFile&amp;p_nccObsCode=123&amp;p_stn_num=91057&amp;p_c=-1658331988&amp;p_startYear=1992" TargetMode="External"/><Relationship Id="rId2372" Type="http://schemas.openxmlformats.org/officeDocument/2006/relationships/hyperlink" Target="http://www.bom.gov.au/jsp/ncc/cdio/weatherData/av?p_display_type=dailyDataFile&amp;p_nccObsCode=123&amp;p_stn_num=069018&amp;p_c=-952847103&amp;p_startYear=1993" TargetMode="External"/><Relationship Id="rId2373" Type="http://schemas.openxmlformats.org/officeDocument/2006/relationships/hyperlink" Target="http://www.bom.gov.au/jsp/ncc/cdio/weatherData/av?p_display_type=dailyDataFile&amp;p_nccObsCode=123&amp;p_stn_num=061055&amp;p_c=-745692844&amp;p_startYear=1993" TargetMode="External"/><Relationship Id="rId2374" Type="http://schemas.openxmlformats.org/officeDocument/2006/relationships/hyperlink" Target="http://www.bom.gov.au/jsp/ncc/cdio/weatherData/av?p_display_type=dailyDataFile&amp;p_nccObsCode=123&amp;p_stn_num=90015&amp;p_c=-1620534591&amp;p_startYear=1993" TargetMode="External"/><Relationship Id="rId2375" Type="http://schemas.openxmlformats.org/officeDocument/2006/relationships/hyperlink" Target="http://www.bom.gov.au/jsp/ncc/cdio/weatherData/av?p_display_type=dailyDataFile&amp;p_nccObsCode=123&amp;p_stn_num=084016&amp;p_c=-1411732557&amp;p_startYear=1993" TargetMode="External"/><Relationship Id="rId2376" Type="http://schemas.openxmlformats.org/officeDocument/2006/relationships/hyperlink" Target="http://www.bom.gov.au/jsp/ncc/cdio/weatherData/av?p_display_type=dailyDataFile&amp;p_nccObsCode=123&amp;p_stn_num=85096&amp;p_c=-1448261280&amp;p_startYear=1993" TargetMode="External"/><Relationship Id="rId2377" Type="http://schemas.openxmlformats.org/officeDocument/2006/relationships/hyperlink" Target="http://www.bom.gov.au/jsp/ncc/cdio/weatherData/av?p_display_type=dailyDataFile&amp;p_nccObsCode=123&amp;p_stn_num=40043&amp;p_c=-320912659&amp;p_startYear=1993" TargetMode="External"/><Relationship Id="rId2378" Type="http://schemas.openxmlformats.org/officeDocument/2006/relationships/hyperlink" Target="http://www.bom.gov.au/jsp/ncc/cdio/weatherData/av?p_display_type=dailyDataFile&amp;p_nccObsCode=123&amp;p_stn_num=39085&amp;p_c=-305521055&amp;p_startYear=1993" TargetMode="External"/><Relationship Id="rId2379" Type="http://schemas.openxmlformats.org/officeDocument/2006/relationships/hyperlink" Target="http://www.bom.gov.au/jsp/ncc/cdio/weatherData/av?p_display_type=dailyDataFile&amp;p_nccObsCode=123&amp;p_stn_num=200283&amp;p_c=-8022649640&amp;p_startYear=1993" TargetMode="External"/><Relationship Id="rId2380" Type="http://schemas.openxmlformats.org/officeDocument/2006/relationships/hyperlink" Target="http://www.bom.gov.au/jsp/ncc/cdio/weatherData/av?p_display_type=dailyDataFile&amp;p_nccObsCode=123&amp;p_stn_num=9519&amp;p_c=-18332602&amp;p_startYear=1993" TargetMode="External"/><Relationship Id="rId2381" Type="http://schemas.openxmlformats.org/officeDocument/2006/relationships/hyperlink" Target="http://www.bom.gov.au/jsp/ncc/cdio/weatherData/av?p_display_type=dailyDataFile&amp;p_nccObsCode=123&amp;p_stn_num=9518&amp;p_c=-18328795&amp;p_startYear=1993" TargetMode="External"/><Relationship Id="rId2382" Type="http://schemas.openxmlformats.org/officeDocument/2006/relationships/hyperlink" Target="http://www.bom.gov.au/jsp/ncc/cdio/weatherData/av?p_display_type=dailyDataFile&amp;p_nccObsCode=123&amp;p_stn_num=097072&amp;p_c=-1884653210&amp;p_startYear=1993" TargetMode="External"/><Relationship Id="rId2383" Type="http://schemas.openxmlformats.org/officeDocument/2006/relationships/hyperlink" Target="http://www.bom.gov.au/jsp/ncc/cdio/weatherData/av?p_display_type=dailyDataFile&amp;p_nccObsCode=123&amp;p_stn_num=98001&amp;p_c=-1920895067&amp;p_startYear=1993" TargetMode="External"/><Relationship Id="rId2384" Type="http://schemas.openxmlformats.org/officeDocument/2006/relationships/hyperlink" Target="http://www.bom.gov.au/jsp/ncc/cdio/weatherData/av?p_display_type=dailyDataFile&amp;p_nccObsCode=123&amp;p_stn_num=92045&amp;p_c=-1694512271&amp;p_startYear=1993" TargetMode="External"/><Relationship Id="rId2385" Type="http://schemas.openxmlformats.org/officeDocument/2006/relationships/hyperlink" Target="http://www.bom.gov.au/jsp/ncc/cdio/weatherData/av?p_display_type=dailyDataFile&amp;p_nccObsCode=123&amp;p_stn_num=91057&amp;p_c=-1658331988&amp;p_startYear=1993" TargetMode="External"/><Relationship Id="rId2386" Type="http://schemas.openxmlformats.org/officeDocument/2006/relationships/hyperlink" Target="http://www.bom.gov.au/jsp/ncc/cdio/weatherData/av?p_display_type=dailyDataFile&amp;p_nccObsCode=123&amp;p_stn_num=069018&amp;p_c=-952847103&amp;p_startYear=1994" TargetMode="External"/><Relationship Id="rId2387" Type="http://schemas.openxmlformats.org/officeDocument/2006/relationships/hyperlink" Target="http://www.bom.gov.au/jsp/ncc/cdio/weatherData/av?p_display_type=dailyDataFile&amp;p_nccObsCode=123&amp;p_stn_num=061055&amp;p_c=-745692844&amp;p_startYear=1994" TargetMode="External"/><Relationship Id="rId2388" Type="http://schemas.openxmlformats.org/officeDocument/2006/relationships/hyperlink" Target="http://www.bom.gov.au/jsp/ncc/cdio/weatherData/av?p_display_type=dailyDataFile&amp;p_nccObsCode=123&amp;p_stn_num=90015&amp;p_c=-1620534591&amp;p_startYear=1994" TargetMode="External"/><Relationship Id="rId2389" Type="http://schemas.openxmlformats.org/officeDocument/2006/relationships/hyperlink" Target="http://www.bom.gov.au/jsp/ncc/cdio/weatherData/av?p_display_type=dailyDataFile&amp;p_nccObsCode=123&amp;p_stn_num=084016&amp;p_c=-1411732557&amp;p_startYear=1994" TargetMode="External"/><Relationship Id="rId2390" Type="http://schemas.openxmlformats.org/officeDocument/2006/relationships/hyperlink" Target="http://www.bom.gov.au/jsp/ncc/cdio/weatherData/av?p_display_type=dailyDataFile&amp;p_nccObsCode=123&amp;p_stn_num=85096&amp;p_c=-1448261280&amp;p_startYear=1994" TargetMode="External"/><Relationship Id="rId2391" Type="http://schemas.openxmlformats.org/officeDocument/2006/relationships/hyperlink" Target="http://www.bom.gov.au/jsp/ncc/cdio/weatherData/av?p_display_type=dailyDataFile&amp;p_nccObsCode=123&amp;p_stn_num=40043&amp;p_c=-320912659&amp;p_startYear=1994" TargetMode="External"/><Relationship Id="rId2392" Type="http://schemas.openxmlformats.org/officeDocument/2006/relationships/hyperlink" Target="http://www.bom.gov.au/jsp/ncc/cdio/weatherData/av?p_display_type=dailyDataFile&amp;p_nccObsCode=123&amp;p_stn_num=39085&amp;p_c=-305521055&amp;p_startYear=1994" TargetMode="External"/><Relationship Id="rId2393" Type="http://schemas.openxmlformats.org/officeDocument/2006/relationships/hyperlink" Target="http://www.bom.gov.au/jsp/ncc/cdio/weatherData/av?p_display_type=dailyDataFile&amp;p_nccObsCode=123&amp;p_stn_num=200283&amp;p_c=-8022649640&amp;p_startYear=1994" TargetMode="External"/><Relationship Id="rId2394" Type="http://schemas.openxmlformats.org/officeDocument/2006/relationships/hyperlink" Target="http://www.bom.gov.au/jsp/ncc/cdio/weatherData/av?p_display_type=dailyDataFile&amp;p_nccObsCode=123&amp;p_stn_num=022841&amp;p_c=-104402205&amp;p_startYear=1994" TargetMode="External"/><Relationship Id="rId2395" Type="http://schemas.openxmlformats.org/officeDocument/2006/relationships/hyperlink" Target="http://www.bom.gov.au/jsp/ncc/cdio/weatherData/av?p_display_type=dailyDataFile&amp;p_nccObsCode=123&amp;p_stn_num=9519&amp;p_c=-18332602&amp;p_startYear=1994" TargetMode="External"/><Relationship Id="rId2396" Type="http://schemas.openxmlformats.org/officeDocument/2006/relationships/hyperlink" Target="http://www.bom.gov.au/jsp/ncc/cdio/weatherData/av?p_display_type=dailyDataFile&amp;p_nccObsCode=123&amp;p_stn_num=9518&amp;p_c=-18328795&amp;p_startYear=1994" TargetMode="External"/><Relationship Id="rId2397" Type="http://schemas.openxmlformats.org/officeDocument/2006/relationships/hyperlink" Target="http://www.bom.gov.au/jsp/ncc/cdio/weatherData/av?p_display_type=dailyDataFile&amp;p_nccObsCode=123&amp;p_stn_num=097072&amp;p_c=-1884653210&amp;p_startYear=1994" TargetMode="External"/><Relationship Id="rId2398" Type="http://schemas.openxmlformats.org/officeDocument/2006/relationships/hyperlink" Target="http://www.bom.gov.au/jsp/ncc/cdio/weatherData/av?p_display_type=dailyDataFile&amp;p_nccObsCode=123&amp;p_stn_num=98001&amp;p_c=-1920895067&amp;p_startYear=1994" TargetMode="External"/><Relationship Id="rId2399" Type="http://schemas.openxmlformats.org/officeDocument/2006/relationships/hyperlink" Target="http://www.bom.gov.au/jsp/ncc/cdio/weatherData/av?p_display_type=dailyDataFile&amp;p_nccObsCode=123&amp;p_stn_num=92045&amp;p_c=-1694512271&amp;p_startYear=1994" TargetMode="External"/><Relationship Id="rId2400" Type="http://schemas.openxmlformats.org/officeDocument/2006/relationships/hyperlink" Target="http://www.bom.gov.au/jsp/ncc/cdio/weatherData/av?p_display_type=dailyDataFile&amp;p_nccObsCode=123&amp;p_stn_num=91057&amp;p_c=-1658331988&amp;p_startYear=1994" TargetMode="External"/><Relationship Id="rId2401" Type="http://schemas.openxmlformats.org/officeDocument/2006/relationships/hyperlink" Target="http://www.bom.gov.au/jsp/ncc/cdio/weatherData/av?p_display_type=dailyDataFile&amp;p_nccObsCode=123&amp;p_stn_num=069018&amp;p_c=-952847103&amp;p_startYear=1995" TargetMode="External"/><Relationship Id="rId2402" Type="http://schemas.openxmlformats.org/officeDocument/2006/relationships/hyperlink" Target="http://www.bom.gov.au/jsp/ncc/cdio/weatherData/av?p_display_type=dailyDataFile&amp;p_nccObsCode=123&amp;p_stn_num=061055&amp;p_c=-745692844&amp;p_startYear=1995" TargetMode="External"/><Relationship Id="rId2403" Type="http://schemas.openxmlformats.org/officeDocument/2006/relationships/hyperlink" Target="http://www.bom.gov.au/jsp/ncc/cdio/weatherData/av?p_display_type=dailyDataFile&amp;p_nccObsCode=123&amp;p_stn_num=90015&amp;p_c=-1620534591&amp;p_startYear=1995" TargetMode="External"/><Relationship Id="rId2404" Type="http://schemas.openxmlformats.org/officeDocument/2006/relationships/hyperlink" Target="http://www.bom.gov.au/jsp/ncc/cdio/weatherData/av?p_display_type=dailyDataFile&amp;p_nccObsCode=123&amp;p_stn_num=084016&amp;p_c=-1411732557&amp;p_startYear=1995" TargetMode="External"/><Relationship Id="rId2405" Type="http://schemas.openxmlformats.org/officeDocument/2006/relationships/hyperlink" Target="http://www.bom.gov.au/jsp/ncc/cdio/weatherData/av?p_display_type=dailyDataFile&amp;p_nccObsCode=123&amp;p_stn_num=85096&amp;p_c=-1448261280&amp;p_startYear=1995" TargetMode="External"/><Relationship Id="rId2406" Type="http://schemas.openxmlformats.org/officeDocument/2006/relationships/hyperlink" Target="http://www.bom.gov.au/jsp/ncc/cdio/weatherData/av?p_display_type=dailyDataFile&amp;p_nccObsCode=123&amp;p_stn_num=40043&amp;p_c=-320912659&amp;p_startYear=1995" TargetMode="External"/><Relationship Id="rId2407" Type="http://schemas.openxmlformats.org/officeDocument/2006/relationships/hyperlink" Target="http://www.bom.gov.au/jsp/ncc/cdio/weatherData/av?p_display_type=dailyDataFile&amp;p_nccObsCode=123&amp;p_stn_num=39085&amp;p_c=-305521055&amp;p_startYear=1995" TargetMode="External"/><Relationship Id="rId2408" Type="http://schemas.openxmlformats.org/officeDocument/2006/relationships/hyperlink" Target="http://www.bom.gov.au/jsp/ncc/cdio/weatherData/av?p_display_type=dailyDataFile&amp;p_nccObsCode=123&amp;p_stn_num=200283&amp;p_c=-8022649640&amp;p_startYear=1995" TargetMode="External"/><Relationship Id="rId2409" Type="http://schemas.openxmlformats.org/officeDocument/2006/relationships/hyperlink" Target="http://www.bom.gov.au/jsp/ncc/cdio/weatherData/av?p_display_type=dailyDataFile&amp;p_nccObsCode=123&amp;p_stn_num=022841&amp;p_c=-104402205&amp;p_startYear=1995" TargetMode="External"/><Relationship Id="rId2410" Type="http://schemas.openxmlformats.org/officeDocument/2006/relationships/hyperlink" Target="http://www.bom.gov.au/jsp/ncc/cdio/weatherData/av?p_display_type=dailyDataFile&amp;p_nccObsCode=123&amp;p_stn_num=9519&amp;p_c=-18332602&amp;p_startYear=1995" TargetMode="External"/><Relationship Id="rId2411" Type="http://schemas.openxmlformats.org/officeDocument/2006/relationships/hyperlink" Target="http://www.bom.gov.au/jsp/ncc/cdio/weatherData/av?p_display_type=dailyDataFile&amp;p_nccObsCode=123&amp;p_stn_num=9518&amp;p_c=-18328795&amp;p_startYear=1995" TargetMode="External"/><Relationship Id="rId2412" Type="http://schemas.openxmlformats.org/officeDocument/2006/relationships/hyperlink" Target="http://www.bom.gov.au/jsp/ncc/cdio/weatherData/av?p_display_type=dailyDataFile&amp;p_nccObsCode=123&amp;p_stn_num=097072&amp;p_c=-1884653210&amp;p_startYear=1995" TargetMode="External"/><Relationship Id="rId2413" Type="http://schemas.openxmlformats.org/officeDocument/2006/relationships/hyperlink" Target="http://www.bom.gov.au/jsp/ncc/cdio/weatherData/av?p_display_type=dailyDataFile&amp;p_nccObsCode=123&amp;p_stn_num=98001&amp;p_c=-1920895067&amp;p_startYear=1995" TargetMode="External"/><Relationship Id="rId2414" Type="http://schemas.openxmlformats.org/officeDocument/2006/relationships/hyperlink" Target="http://www.bom.gov.au/jsp/ncc/cdio/weatherData/av?p_display_type=dailyDataFile&amp;p_nccObsCode=123&amp;p_stn_num=92045&amp;p_c=-1694512271&amp;p_startYear=1995" TargetMode="External"/><Relationship Id="rId2415" Type="http://schemas.openxmlformats.org/officeDocument/2006/relationships/hyperlink" Target="http://www.bom.gov.au/jsp/ncc/cdio/weatherData/av?p_display_type=dailyDataFile&amp;p_nccObsCode=123&amp;p_stn_num=91057&amp;p_c=-1658331988&amp;p_startYear=1995" TargetMode="External"/><Relationship Id="rId2416" Type="http://schemas.openxmlformats.org/officeDocument/2006/relationships/hyperlink" Target="http://www.bom.gov.au/jsp/ncc/cdio/weatherData/av?p_display_type=dailyDataFile&amp;p_nccObsCode=123&amp;p_stn_num=069018&amp;p_c=-952847103&amp;p_startYear=1996" TargetMode="External"/><Relationship Id="rId2417" Type="http://schemas.openxmlformats.org/officeDocument/2006/relationships/hyperlink" Target="http://www.bom.gov.au/jsp/ncc/cdio/weatherData/av?p_display_type=dailyDataFile&amp;p_nccObsCode=123&amp;p_stn_num=061055&amp;p_c=-745692844&amp;p_startYear=1996" TargetMode="External"/><Relationship Id="rId2418" Type="http://schemas.openxmlformats.org/officeDocument/2006/relationships/hyperlink" Target="http://www.bom.gov.au/jsp/ncc/cdio/weatherData/av?p_display_type=dailyDataFile&amp;p_nccObsCode=123&amp;p_stn_num=90015&amp;p_c=-1620534591&amp;p_startYear=1996" TargetMode="External"/><Relationship Id="rId2419" Type="http://schemas.openxmlformats.org/officeDocument/2006/relationships/hyperlink" Target="http://www.bom.gov.au/jsp/ncc/cdio/weatherData/av?p_display_type=dailyDataFile&amp;p_nccObsCode=123&amp;p_stn_num=084016&amp;p_c=-1411732557&amp;p_startYear=1996" TargetMode="External"/><Relationship Id="rId2420" Type="http://schemas.openxmlformats.org/officeDocument/2006/relationships/hyperlink" Target="http://www.bom.gov.au/jsp/ncc/cdio/weatherData/av?p_display_type=dailyDataFile&amp;p_nccObsCode=123&amp;p_stn_num=85096&amp;p_c=-1448261280&amp;p_startYear=1996" TargetMode="External"/><Relationship Id="rId2421" Type="http://schemas.openxmlformats.org/officeDocument/2006/relationships/hyperlink" Target="http://www.bom.gov.au/jsp/ncc/cdio/weatherData/av?p_display_type=dailyDataFile&amp;p_nccObsCode=123&amp;p_stn_num=40043&amp;p_c=-320912659&amp;p_startYear=1996" TargetMode="External"/><Relationship Id="rId2422" Type="http://schemas.openxmlformats.org/officeDocument/2006/relationships/hyperlink" Target="http://www.bom.gov.au/jsp/ncc/cdio/weatherData/av?p_display_type=dailyDataFile&amp;p_nccObsCode=123&amp;p_stn_num=39085&amp;p_c=-305521055&amp;p_startYear=1996" TargetMode="External"/><Relationship Id="rId2423" Type="http://schemas.openxmlformats.org/officeDocument/2006/relationships/hyperlink" Target="http://www.bom.gov.au/jsp/ncc/cdio/weatherData/av?p_display_type=dailyDataFile&amp;p_nccObsCode=123&amp;p_stn_num=200283&amp;p_c=-8022649640&amp;p_startYear=1996" TargetMode="External"/><Relationship Id="rId2424" Type="http://schemas.openxmlformats.org/officeDocument/2006/relationships/hyperlink" Target="http://www.bom.gov.au/jsp/ncc/cdio/weatherData/av?p_display_type=dailyDataFile&amp;p_nccObsCode=123&amp;p_stn_num=022841&amp;p_c=-104402205&amp;p_startYear=1996" TargetMode="External"/><Relationship Id="rId2425" Type="http://schemas.openxmlformats.org/officeDocument/2006/relationships/hyperlink" Target="http://www.bom.gov.au/jsp/ncc/cdio/weatherData/av?p_display_type=dailyDataFile&amp;p_nccObsCode=123&amp;p_stn_num=9519&amp;p_c=-18332602&amp;p_startYear=1996" TargetMode="External"/><Relationship Id="rId2426" Type="http://schemas.openxmlformats.org/officeDocument/2006/relationships/hyperlink" Target="http://www.bom.gov.au/jsp/ncc/cdio/weatherData/av?p_display_type=dailyDataFile&amp;p_nccObsCode=123&amp;p_stn_num=9518&amp;p_c=-18328795&amp;p_startYear=1996" TargetMode="External"/><Relationship Id="rId2427" Type="http://schemas.openxmlformats.org/officeDocument/2006/relationships/hyperlink" Target="http://www.bom.gov.au/jsp/ncc/cdio/weatherData/av?p_display_type=dailyDataFile&amp;p_nccObsCode=123&amp;p_stn_num=097072&amp;p_c=-1884653210&amp;p_startYear=1996" TargetMode="External"/><Relationship Id="rId2428" Type="http://schemas.openxmlformats.org/officeDocument/2006/relationships/hyperlink" Target="http://www.bom.gov.au/jsp/ncc/cdio/weatherData/av?p_display_type=dailyDataFile&amp;p_nccObsCode=123&amp;p_stn_num=098017&amp;p_c=-1921523671&amp;p_startYear=1996" TargetMode="External"/><Relationship Id="rId2429" Type="http://schemas.openxmlformats.org/officeDocument/2006/relationships/hyperlink" Target="http://www.bom.gov.au/jsp/ncc/cdio/weatherData/av?p_display_type=dailyDataFile&amp;p_nccObsCode=123&amp;p_stn_num=92045&amp;p_c=-1694512271&amp;p_startYear=1996" TargetMode="External"/><Relationship Id="rId2430" Type="http://schemas.openxmlformats.org/officeDocument/2006/relationships/hyperlink" Target="http://www.bom.gov.au/jsp/ncc/cdio/weatherData/av?p_display_type=dailyDataFile&amp;p_nccObsCode=123&amp;p_stn_num=91057&amp;p_c=-1658331988&amp;p_startYear=1996" TargetMode="External"/><Relationship Id="rId2431" Type="http://schemas.openxmlformats.org/officeDocument/2006/relationships/hyperlink" Target="http://www.bom.gov.au/jsp/ncc/cdio/weatherData/av?p_display_type=dailyDataFile&amp;p_nccObsCode=123&amp;p_stn_num=069018&amp;p_c=-952847103&amp;p_startYear=1997" TargetMode="External"/><Relationship Id="rId2432" Type="http://schemas.openxmlformats.org/officeDocument/2006/relationships/hyperlink" Target="http://www.bom.gov.au/jsp/ncc/cdio/weatherData/av?p_display_type=dailyDataFile&amp;p_nccObsCode=123&amp;p_stn_num=061055&amp;p_c=-745692844&amp;p_startYear=1997" TargetMode="External"/><Relationship Id="rId2433" Type="http://schemas.openxmlformats.org/officeDocument/2006/relationships/hyperlink" Target="http://www.bom.gov.au/jsp/ncc/cdio/weatherData/av?p_display_type=dailyDataFile&amp;p_nccObsCode=123&amp;p_stn_num=90015&amp;p_c=-1620534591&amp;p_startYear=1997" TargetMode="External"/><Relationship Id="rId2434" Type="http://schemas.openxmlformats.org/officeDocument/2006/relationships/hyperlink" Target="http://www.bom.gov.au/jsp/ncc/cdio/weatherData/av?p_display_type=dailyDataFile&amp;p_nccObsCode=123&amp;p_stn_num=084016&amp;p_c=-1411732557&amp;p_startYear=1997" TargetMode="External"/><Relationship Id="rId2435" Type="http://schemas.openxmlformats.org/officeDocument/2006/relationships/hyperlink" Target="http://www.bom.gov.au/jsp/ncc/cdio/weatherData/av?p_display_type=dailyDataFile&amp;p_nccObsCode=123&amp;p_stn_num=85096&amp;p_c=-1448261280&amp;p_startYear=1997" TargetMode="External"/><Relationship Id="rId2436" Type="http://schemas.openxmlformats.org/officeDocument/2006/relationships/hyperlink" Target="http://www.bom.gov.au/jsp/ncc/cdio/weatherData/av?p_display_type=dailyDataFile&amp;p_nccObsCode=123&amp;p_stn_num=40043&amp;p_c=-320912659&amp;p_startYear=1997" TargetMode="External"/><Relationship Id="rId2437" Type="http://schemas.openxmlformats.org/officeDocument/2006/relationships/hyperlink" Target="http://www.bom.gov.au/jsp/ncc/cdio/weatherData/av?p_display_type=dailyDataFile&amp;p_nccObsCode=123&amp;p_stn_num=39085&amp;p_c=-305521055&amp;p_startYear=1997" TargetMode="External"/><Relationship Id="rId2438" Type="http://schemas.openxmlformats.org/officeDocument/2006/relationships/hyperlink" Target="http://www.bom.gov.au/jsp/ncc/cdio/weatherData/av?p_display_type=dailyDataFile&amp;p_nccObsCode=123&amp;p_stn_num=200283&amp;p_c=-8022649640&amp;p_startYear=1997" TargetMode="External"/><Relationship Id="rId2439" Type="http://schemas.openxmlformats.org/officeDocument/2006/relationships/hyperlink" Target="http://www.bom.gov.au/jsp/ncc/cdio/weatherData/av?p_display_type=dailyDataFile&amp;p_nccObsCode=123&amp;p_stn_num=022841&amp;p_c=-104402205&amp;p_startYear=1997" TargetMode="External"/><Relationship Id="rId2440" Type="http://schemas.openxmlformats.org/officeDocument/2006/relationships/hyperlink" Target="http://www.bom.gov.au/jsp/ncc/cdio/weatherData/av?p_display_type=dailyDataFile&amp;p_nccObsCode=123&amp;p_stn_num=9519&amp;p_c=-18332602&amp;p_startYear=1997" TargetMode="External"/><Relationship Id="rId2441" Type="http://schemas.openxmlformats.org/officeDocument/2006/relationships/hyperlink" Target="http://www.bom.gov.au/jsp/ncc/cdio/weatherData/av?p_display_type=dailyDataFile&amp;p_nccObsCode=123&amp;p_stn_num=9518&amp;p_c=-18328795&amp;p_startYear=1997" TargetMode="External"/><Relationship Id="rId2442" Type="http://schemas.openxmlformats.org/officeDocument/2006/relationships/hyperlink" Target="http://www.bom.gov.au/jsp/ncc/cdio/weatherData/av?p_display_type=dailyDataFile&amp;p_nccObsCode=123&amp;p_stn_num=097072&amp;p_c=-1884653210&amp;p_startYear=1997" TargetMode="External"/><Relationship Id="rId2443" Type="http://schemas.openxmlformats.org/officeDocument/2006/relationships/hyperlink" Target="http://www.bom.gov.au/jsp/ncc/cdio/weatherData/av?p_display_type=dailyDataFile&amp;p_nccObsCode=123&amp;p_stn_num=098017&amp;p_c=-1921523671&amp;p_startYear=1997" TargetMode="External"/><Relationship Id="rId2444" Type="http://schemas.openxmlformats.org/officeDocument/2006/relationships/hyperlink" Target="http://www.bom.gov.au/jsp/ncc/cdio/weatherData/av?p_display_type=dailyDataFile&amp;p_nccObsCode=123&amp;p_stn_num=92045&amp;p_c=-1694512271&amp;p_startYear=1997" TargetMode="External"/><Relationship Id="rId2445" Type="http://schemas.openxmlformats.org/officeDocument/2006/relationships/hyperlink" Target="http://www.bom.gov.au/jsp/ncc/cdio/weatherData/av?p_display_type=dailyDataFile&amp;p_nccObsCode=123&amp;p_stn_num=91057&amp;p_c=-1658331988&amp;p_startYear=1997" TargetMode="External"/><Relationship Id="rId2446" Type="http://schemas.openxmlformats.org/officeDocument/2006/relationships/hyperlink" Target="http://www.bom.gov.au/jsp/ncc/cdio/weatherData/av?p_display_type=dailyDataFile&amp;p_nccObsCode=123&amp;p_stn_num=069018&amp;p_c=-952847103&amp;p_startYear=1998" TargetMode="External"/><Relationship Id="rId2447" Type="http://schemas.openxmlformats.org/officeDocument/2006/relationships/hyperlink" Target="http://www.bom.gov.au/jsp/ncc/cdio/weatherData/av?p_display_type=dailyDataFile&amp;p_nccObsCode=123&amp;p_stn_num=061055&amp;p_c=-745692844&amp;p_startYear=1998" TargetMode="External"/><Relationship Id="rId2448" Type="http://schemas.openxmlformats.org/officeDocument/2006/relationships/hyperlink" Target="http://www.bom.gov.au/jsp/ncc/cdio/weatherData/av?p_display_type=dailyDataFile&amp;p_nccObsCode=123&amp;p_stn_num=90015&amp;p_c=-1620534591&amp;p_startYear=1998" TargetMode="External"/><Relationship Id="rId2449" Type="http://schemas.openxmlformats.org/officeDocument/2006/relationships/hyperlink" Target="http://www.bom.gov.au/jsp/ncc/cdio/weatherData/av?p_display_type=dailyDataFile&amp;p_nccObsCode=123&amp;p_stn_num=084016&amp;p_c=-1411732557&amp;p_startYear=1998" TargetMode="External"/><Relationship Id="rId2450" Type="http://schemas.openxmlformats.org/officeDocument/2006/relationships/hyperlink" Target="http://www.bom.gov.au/jsp/ncc/cdio/weatherData/av?p_display_type=dailyDataFile&amp;p_nccObsCode=123&amp;p_stn_num=85096&amp;p_c=-1448261280&amp;p_startYear=1998" TargetMode="External"/><Relationship Id="rId2451" Type="http://schemas.openxmlformats.org/officeDocument/2006/relationships/hyperlink" Target="http://www.bom.gov.au/jsp/ncc/cdio/weatherData/av?p_display_type=dailyDataFile&amp;p_nccObsCode=123&amp;p_stn_num=40043&amp;p_c=-320912659&amp;p_startYear=1998" TargetMode="External"/><Relationship Id="rId2452" Type="http://schemas.openxmlformats.org/officeDocument/2006/relationships/hyperlink" Target="http://www.bom.gov.au/jsp/ncc/cdio/weatherData/av?p_display_type=dailyDataFile&amp;p_nccObsCode=123&amp;p_stn_num=39085&amp;p_c=-305521055&amp;p_startYear=1998" TargetMode="External"/><Relationship Id="rId2453" Type="http://schemas.openxmlformats.org/officeDocument/2006/relationships/hyperlink" Target="http://www.bom.gov.au/jsp/ncc/cdio/weatherData/av?p_display_type=dailyDataFile&amp;p_nccObsCode=123&amp;p_stn_num=200283&amp;p_c=-8022649640&amp;p_startYear=1998" TargetMode="External"/><Relationship Id="rId2454" Type="http://schemas.openxmlformats.org/officeDocument/2006/relationships/hyperlink" Target="http://www.bom.gov.au/jsp/ncc/cdio/weatherData/av?p_display_type=dailyDataFile&amp;p_nccObsCode=123&amp;p_stn_num=022841&amp;p_c=-104402205&amp;p_startYear=1998" TargetMode="External"/><Relationship Id="rId2455" Type="http://schemas.openxmlformats.org/officeDocument/2006/relationships/hyperlink" Target="http://www.bom.gov.au/jsp/ncc/cdio/weatherData/av?p_display_type=dailyDataFile&amp;p_nccObsCode=123&amp;p_stn_num=9519&amp;p_c=-18332602&amp;p_startYear=1998" TargetMode="External"/><Relationship Id="rId2456" Type="http://schemas.openxmlformats.org/officeDocument/2006/relationships/hyperlink" Target="http://www.bom.gov.au/jsp/ncc/cdio/weatherData/av?p_display_type=dailyDataFile&amp;p_nccObsCode=123&amp;p_stn_num=9518&amp;p_c=-18328795&amp;p_startYear=1998" TargetMode="External"/><Relationship Id="rId2457" Type="http://schemas.openxmlformats.org/officeDocument/2006/relationships/hyperlink" Target="http://www.bom.gov.au/jsp/ncc/cdio/weatherData/av?p_display_type=dailyDataFile&amp;p_nccObsCode=123&amp;p_stn_num=097072&amp;p_c=-1884653210&amp;p_startYear=1998" TargetMode="External"/><Relationship Id="rId2458" Type="http://schemas.openxmlformats.org/officeDocument/2006/relationships/hyperlink" Target="http://www.bom.gov.au/jsp/ncc/cdio/weatherData/av?p_display_type=dailyDataFile&amp;p_nccObsCode=123&amp;p_stn_num=098017&amp;p_c=-1921523671&amp;p_startYear=1998" TargetMode="External"/><Relationship Id="rId2459" Type="http://schemas.openxmlformats.org/officeDocument/2006/relationships/hyperlink" Target="http://www.bom.gov.au/jsp/ncc/cdio/weatherData/av?p_display_type=dailyDataFile&amp;p_nccObsCode=123&amp;p_stn_num=92045&amp;p_c=-1694512271&amp;p_startYear=1998" TargetMode="External"/><Relationship Id="rId2460" Type="http://schemas.openxmlformats.org/officeDocument/2006/relationships/hyperlink" Target="http://www.bom.gov.au/jsp/ncc/cdio/weatherData/av?p_display_type=dailyDataFile&amp;p_nccObsCode=123&amp;p_stn_num=069018&amp;p_c=-952847103&amp;p_startYear=1999" TargetMode="External"/><Relationship Id="rId2461" Type="http://schemas.openxmlformats.org/officeDocument/2006/relationships/hyperlink" Target="http://www.bom.gov.au/jsp/ncc/cdio/weatherData/av?p_display_type=dailyDataFile&amp;p_nccObsCode=123&amp;p_stn_num=061055&amp;p_c=-745692844&amp;p_startYear=1999" TargetMode="External"/><Relationship Id="rId2462" Type="http://schemas.openxmlformats.org/officeDocument/2006/relationships/hyperlink" Target="http://www.bom.gov.au/jsp/ncc/cdio/weatherData/av?p_display_type=dailyDataFile&amp;p_nccObsCode=123&amp;p_stn_num=90015&amp;p_c=-1620534591&amp;p_startYear=1999" TargetMode="External"/><Relationship Id="rId2463" Type="http://schemas.openxmlformats.org/officeDocument/2006/relationships/hyperlink" Target="http://www.bom.gov.au/jsp/ncc/cdio/weatherData/av?p_display_type=dailyDataFile&amp;p_nccObsCode=123&amp;p_stn_num=084016&amp;p_c=-1411732557&amp;p_startYear=1999" TargetMode="External"/><Relationship Id="rId2464" Type="http://schemas.openxmlformats.org/officeDocument/2006/relationships/hyperlink" Target="http://www.bom.gov.au/jsp/ncc/cdio/weatherData/av?p_display_type=dailyDataFile&amp;p_nccObsCode=123&amp;p_stn_num=85096&amp;p_c=-1448261280&amp;p_startYear=1999" TargetMode="External"/><Relationship Id="rId2465" Type="http://schemas.openxmlformats.org/officeDocument/2006/relationships/hyperlink" Target="http://www.bom.gov.au/jsp/ncc/cdio/weatherData/av?p_display_type=dailyDataFile&amp;p_nccObsCode=123&amp;p_stn_num=40043&amp;p_c=-320912659&amp;p_startYear=1999" TargetMode="External"/><Relationship Id="rId2466" Type="http://schemas.openxmlformats.org/officeDocument/2006/relationships/hyperlink" Target="http://www.bom.gov.au/jsp/ncc/cdio/weatherData/av?p_display_type=dailyDataFile&amp;p_nccObsCode=123&amp;p_stn_num=39085&amp;p_c=-305521055&amp;p_startYear=1999" TargetMode="External"/><Relationship Id="rId2467" Type="http://schemas.openxmlformats.org/officeDocument/2006/relationships/hyperlink" Target="http://www.bom.gov.au/jsp/ncc/cdio/weatherData/av?p_display_type=dailyDataFile&amp;p_nccObsCode=123&amp;p_stn_num=200283&amp;p_c=-8022649640&amp;p_startYear=1999" TargetMode="External"/><Relationship Id="rId2468" Type="http://schemas.openxmlformats.org/officeDocument/2006/relationships/hyperlink" Target="http://www.bom.gov.au/jsp/ncc/cdio/weatherData/av?p_display_type=dailyDataFile&amp;p_nccObsCode=123&amp;p_stn_num=022841&amp;p_c=-104402205&amp;p_startYear=1999" TargetMode="External"/><Relationship Id="rId2469" Type="http://schemas.openxmlformats.org/officeDocument/2006/relationships/hyperlink" Target="http://www.bom.gov.au/jsp/ncc/cdio/weatherData/av?p_display_type=dailyDataFile&amp;p_nccObsCode=123&amp;p_stn_num=9519&amp;p_c=-18332602&amp;p_startYear=1999" TargetMode="External"/><Relationship Id="rId2470" Type="http://schemas.openxmlformats.org/officeDocument/2006/relationships/hyperlink" Target="http://www.bom.gov.au/jsp/ncc/cdio/weatherData/av?p_display_type=dailyDataFile&amp;p_nccObsCode=123&amp;p_stn_num=9518&amp;p_c=-18328795&amp;p_startYear=1999" TargetMode="External"/><Relationship Id="rId2471" Type="http://schemas.openxmlformats.org/officeDocument/2006/relationships/hyperlink" Target="http://www.bom.gov.au/jsp/ncc/cdio/weatherData/av?p_display_type=dailyDataFile&amp;p_nccObsCode=123&amp;p_stn_num=098017&amp;p_c=-1921523671&amp;p_startYear=1999" TargetMode="External"/><Relationship Id="rId2472" Type="http://schemas.openxmlformats.org/officeDocument/2006/relationships/hyperlink" Target="http://www.bom.gov.au/jsp/ncc/cdio/weatherData/av?p_display_type=dailyDataFile&amp;p_nccObsCode=123&amp;p_stn_num=92045&amp;p_c=-1694512271&amp;p_startYear=1999" TargetMode="External"/><Relationship Id="rId2473" Type="http://schemas.openxmlformats.org/officeDocument/2006/relationships/hyperlink" Target="http://www.bom.gov.au/jsp/ncc/cdio/weatherData/av?p_display_type=dailyDataFile&amp;p_nccObsCode=123&amp;p_stn_num=091293&amp;p_c=-1666940261&amp;p_startYear=1999" TargetMode="External"/><Relationship Id="rId2474" Type="http://schemas.openxmlformats.org/officeDocument/2006/relationships/hyperlink" Target="http://www.bom.gov.au/jsp/ncc/cdio/weatherData/av?p_display_type=dailyDataFile&amp;p_nccObsCode=123&amp;p_stn_num=069018&amp;p_c=-952847103&amp;p_startYear=2000" TargetMode="External"/><Relationship Id="rId2475" Type="http://schemas.openxmlformats.org/officeDocument/2006/relationships/hyperlink" Target="http://www.bom.gov.au/jsp/ncc/cdio/weatherData/av?p_display_type=dailyDataFile&amp;p_nccObsCode=123&amp;p_stn_num=061055&amp;p_c=-745692844&amp;p_startYear=2000" TargetMode="External"/><Relationship Id="rId2476" Type="http://schemas.openxmlformats.org/officeDocument/2006/relationships/hyperlink" Target="http://www.bom.gov.au/jsp/ncc/cdio/weatherData/av?p_display_type=dailyDataFile&amp;p_nccObsCode=123&amp;p_stn_num=90015&amp;p_c=-1620534591&amp;p_startYear=2000" TargetMode="External"/><Relationship Id="rId2477" Type="http://schemas.openxmlformats.org/officeDocument/2006/relationships/hyperlink" Target="http://www.bom.gov.au/jsp/ncc/cdio/weatherData/av?p_display_type=dailyDataFile&amp;p_nccObsCode=123&amp;p_stn_num=084016&amp;p_c=-1411732557&amp;p_startYear=2000" TargetMode="External"/><Relationship Id="rId2478" Type="http://schemas.openxmlformats.org/officeDocument/2006/relationships/hyperlink" Target="http://www.bom.gov.au/jsp/ncc/cdio/weatherData/av?p_display_type=dailyDataFile&amp;p_nccObsCode=123&amp;p_stn_num=85096&amp;p_c=-1448261280&amp;p_startYear=2000" TargetMode="External"/><Relationship Id="rId2479" Type="http://schemas.openxmlformats.org/officeDocument/2006/relationships/hyperlink" Target="http://www.bom.gov.au/jsp/ncc/cdio/weatherData/av?p_display_type=dailyDataFile&amp;p_nccObsCode=123&amp;p_stn_num=40043&amp;p_c=-320912659&amp;p_startYear=2000" TargetMode="External"/><Relationship Id="rId2480" Type="http://schemas.openxmlformats.org/officeDocument/2006/relationships/hyperlink" Target="http://www.bom.gov.au/jsp/ncc/cdio/weatherData/av?p_display_type=dailyDataFile&amp;p_nccObsCode=123&amp;p_stn_num=39085&amp;p_c=-305521055&amp;p_startYear=2000" TargetMode="External"/><Relationship Id="rId2481" Type="http://schemas.openxmlformats.org/officeDocument/2006/relationships/hyperlink" Target="http://www.bom.gov.au/jsp/ncc/cdio/weatherData/av?p_display_type=dailyDataFile&amp;p_nccObsCode=123&amp;p_stn_num=200283&amp;p_c=-8022649640&amp;p_startYear=2000" TargetMode="External"/><Relationship Id="rId2482" Type="http://schemas.openxmlformats.org/officeDocument/2006/relationships/hyperlink" Target="http://www.bom.gov.au/jsp/ncc/cdio/weatherData/av?p_display_type=dailyDataFile&amp;p_nccObsCode=123&amp;p_stn_num=022841&amp;p_c=-104402205&amp;p_startYear=2000" TargetMode="External"/><Relationship Id="rId2483" Type="http://schemas.openxmlformats.org/officeDocument/2006/relationships/hyperlink" Target="http://www.bom.gov.au/jsp/ncc/cdio/weatherData/av?p_display_type=dailyDataFile&amp;p_nccObsCode=123&amp;p_stn_num=9519&amp;p_c=-18332602&amp;p_startYear=2000" TargetMode="External"/><Relationship Id="rId2484" Type="http://schemas.openxmlformats.org/officeDocument/2006/relationships/hyperlink" Target="http://www.bom.gov.au/jsp/ncc/cdio/weatherData/av?p_display_type=dailyDataFile&amp;p_nccObsCode=123&amp;p_stn_num=9518&amp;p_c=-18328795&amp;p_startYear=2000" TargetMode="External"/><Relationship Id="rId2485" Type="http://schemas.openxmlformats.org/officeDocument/2006/relationships/hyperlink" Target="http://www.bom.gov.au/jsp/ncc/cdio/weatherData/av?p_display_type=dailyDataFile&amp;p_nccObsCode=123&amp;p_stn_num=097072&amp;p_c=-1884653210&amp;p_startYear=2000" TargetMode="External"/><Relationship Id="rId2486" Type="http://schemas.openxmlformats.org/officeDocument/2006/relationships/hyperlink" Target="http://www.bom.gov.au/jsp/ncc/cdio/weatherData/av?p_display_type=dailyDataFile&amp;p_nccObsCode=123&amp;p_stn_num=098017&amp;p_c=-1921523671&amp;p_startYear=2000" TargetMode="External"/><Relationship Id="rId2487" Type="http://schemas.openxmlformats.org/officeDocument/2006/relationships/hyperlink" Target="http://www.bom.gov.au/jsp/ncc/cdio/weatherData/av?p_display_type=dailyDataFile&amp;p_nccObsCode=123&amp;p_stn_num=92045&amp;p_c=-1694512271&amp;p_startYear=2000" TargetMode="External"/><Relationship Id="rId2488" Type="http://schemas.openxmlformats.org/officeDocument/2006/relationships/hyperlink" Target="http://www.bom.gov.au/jsp/ncc/cdio/weatherData/av?p_display_type=dailyDataFile&amp;p_nccObsCode=123&amp;p_stn_num=091293&amp;p_c=-1666940261&amp;p_startYear=2000" TargetMode="External"/><Relationship Id="rId2489" Type="http://schemas.openxmlformats.org/officeDocument/2006/relationships/hyperlink" Target="http://www.bom.gov.au/jsp/ncc/cdio/weatherData/av?p_display_type=dailyDataFile&amp;p_nccObsCode=123&amp;p_stn_num=069018&amp;p_c=-952847103&amp;p_startYear=2001" TargetMode="External"/><Relationship Id="rId2490" Type="http://schemas.openxmlformats.org/officeDocument/2006/relationships/hyperlink" Target="http://www.bom.gov.au/jsp/ncc/cdio/weatherData/av?p_display_type=dailyDataFile&amp;p_nccObsCode=123&amp;p_stn_num=061055&amp;p_c=-745692844&amp;p_startYear=2001" TargetMode="External"/><Relationship Id="rId2491" Type="http://schemas.openxmlformats.org/officeDocument/2006/relationships/hyperlink" Target="http://www.bom.gov.au/jsp/ncc/cdio/weatherData/av?p_display_type=dailyDataFile&amp;p_nccObsCode=123&amp;p_stn_num=90015&amp;p_c=-1620534591&amp;p_startYear=2001" TargetMode="External"/><Relationship Id="rId2492" Type="http://schemas.openxmlformats.org/officeDocument/2006/relationships/hyperlink" Target="http://www.bom.gov.au/jsp/ncc/cdio/weatherData/av?p_display_type=dailyDataFile&amp;p_nccObsCode=123&amp;p_stn_num=084016&amp;p_c=-1411732557&amp;p_startYear=2001" TargetMode="External"/><Relationship Id="rId2493" Type="http://schemas.openxmlformats.org/officeDocument/2006/relationships/hyperlink" Target="http://www.bom.gov.au/jsp/ncc/cdio/weatherData/av?p_display_type=dailyDataFile&amp;p_nccObsCode=123&amp;p_stn_num=85096&amp;p_c=-1448261280&amp;p_startYear=2001" TargetMode="External"/><Relationship Id="rId2494" Type="http://schemas.openxmlformats.org/officeDocument/2006/relationships/hyperlink" Target="http://www.bom.gov.au/jsp/ncc/cdio/weatherData/av?p_display_type=dailyDataFile&amp;p_nccObsCode=123&amp;p_stn_num=40043&amp;p_c=-320912659&amp;p_startYear=2001" TargetMode="External"/><Relationship Id="rId2495" Type="http://schemas.openxmlformats.org/officeDocument/2006/relationships/hyperlink" Target="http://www.bom.gov.au/jsp/ncc/cdio/weatherData/av?p_display_type=dailyDataFile&amp;p_nccObsCode=123&amp;p_stn_num=39085&amp;p_c=-305521055&amp;p_startYear=2001" TargetMode="External"/><Relationship Id="rId2496" Type="http://schemas.openxmlformats.org/officeDocument/2006/relationships/hyperlink" Target="http://www.bom.gov.au/jsp/ncc/cdio/weatherData/av?p_display_type=dailyDataFile&amp;p_nccObsCode=123&amp;p_stn_num=200283&amp;p_c=-8022649640&amp;p_startYear=2001" TargetMode="External"/><Relationship Id="rId2497" Type="http://schemas.openxmlformats.org/officeDocument/2006/relationships/hyperlink" Target="http://www.bom.gov.au/jsp/ncc/cdio/weatherData/av?p_display_type=dailyDataFile&amp;p_nccObsCode=123&amp;p_stn_num=022841&amp;p_c=-104402205&amp;p_startYear=2001" TargetMode="External"/><Relationship Id="rId2498" Type="http://schemas.openxmlformats.org/officeDocument/2006/relationships/hyperlink" Target="http://www.bom.gov.au/jsp/ncc/cdio/weatherData/av?p_display_type=dailyDataFile&amp;p_nccObsCode=123&amp;p_stn_num=9519&amp;p_c=-18332602&amp;p_startYear=2001" TargetMode="External"/><Relationship Id="rId2499" Type="http://schemas.openxmlformats.org/officeDocument/2006/relationships/hyperlink" Target="http://www.bom.gov.au/jsp/ncc/cdio/weatherData/av?p_display_type=dailyDataFile&amp;p_nccObsCode=123&amp;p_stn_num=9518&amp;p_c=-18328795&amp;p_startYear=2001" TargetMode="External"/><Relationship Id="rId2500" Type="http://schemas.openxmlformats.org/officeDocument/2006/relationships/hyperlink" Target="http://www.bom.gov.au/jsp/ncc/cdio/weatherData/av?p_display_type=dailyDataFile&amp;p_nccObsCode=123&amp;p_stn_num=097072&amp;p_c=-1884653210&amp;p_startYear=2001" TargetMode="External"/><Relationship Id="rId2501" Type="http://schemas.openxmlformats.org/officeDocument/2006/relationships/hyperlink" Target="http://www.bom.gov.au/jsp/ncc/cdio/weatherData/av?p_display_type=dailyDataFile&amp;p_nccObsCode=123&amp;p_stn_num=098017&amp;p_c=-1921523671&amp;p_startYear=2001" TargetMode="External"/><Relationship Id="rId2502" Type="http://schemas.openxmlformats.org/officeDocument/2006/relationships/hyperlink" Target="http://www.bom.gov.au/jsp/ncc/cdio/weatherData/av?p_display_type=dailyDataFile&amp;p_nccObsCode=123&amp;p_stn_num=92045&amp;p_c=-1694512271&amp;p_startYear=2001" TargetMode="External"/><Relationship Id="rId2503" Type="http://schemas.openxmlformats.org/officeDocument/2006/relationships/hyperlink" Target="http://www.bom.gov.au/jsp/ncc/cdio/weatherData/av?p_display_type=dailyDataFile&amp;p_nccObsCode=123&amp;p_stn_num=091293&amp;p_c=-1666940261&amp;p_startYear=2001" TargetMode="External"/><Relationship Id="rId2504" Type="http://schemas.openxmlformats.org/officeDocument/2006/relationships/hyperlink" Target="http://www.bom.gov.au/jsp/ncc/cdio/weatherData/av?p_display_type=dailyDataFile&amp;p_nccObsCode=123&amp;p_stn_num=069018&amp;p_c=-952847103&amp;p_startYear=2002" TargetMode="External"/><Relationship Id="rId2505" Type="http://schemas.openxmlformats.org/officeDocument/2006/relationships/hyperlink" Target="http://www.bom.gov.au/jsp/ncc/cdio/weatherData/av?p_display_type=dailyDataFile&amp;p_nccObsCode=123&amp;p_stn_num=061055&amp;p_c=-745692844&amp;p_startYear=2002" TargetMode="External"/><Relationship Id="rId2506" Type="http://schemas.openxmlformats.org/officeDocument/2006/relationships/hyperlink" Target="http://www.bom.gov.au/jsp/ncc/cdio/weatherData/av?p_display_type=dailyDataFile&amp;p_nccObsCode=123&amp;p_stn_num=90015&amp;p_c=-1620534591&amp;p_startYear=2002" TargetMode="External"/><Relationship Id="rId2507" Type="http://schemas.openxmlformats.org/officeDocument/2006/relationships/hyperlink" Target="http://www.bom.gov.au/jsp/ncc/cdio/weatherData/av?p_display_type=dailyDataFile&amp;p_nccObsCode=123&amp;p_stn_num=084016&amp;p_c=-1411732557&amp;p_startYear=2002" TargetMode="External"/><Relationship Id="rId2508" Type="http://schemas.openxmlformats.org/officeDocument/2006/relationships/hyperlink" Target="http://www.bom.gov.au/jsp/ncc/cdio/weatherData/av?p_display_type=dailyDataFile&amp;p_nccObsCode=123&amp;p_stn_num=85096&amp;p_c=-1448261280&amp;p_startYear=2002" TargetMode="External"/><Relationship Id="rId2509" Type="http://schemas.openxmlformats.org/officeDocument/2006/relationships/hyperlink" Target="http://www.bom.gov.au/jsp/ncc/cdio/weatherData/av?p_display_type=dailyDataFile&amp;p_nccObsCode=123&amp;p_stn_num=40043&amp;p_c=-320912659&amp;p_startYear=2002" TargetMode="External"/><Relationship Id="rId2510" Type="http://schemas.openxmlformats.org/officeDocument/2006/relationships/hyperlink" Target="http://www.bom.gov.au/jsp/ncc/cdio/weatherData/av?p_display_type=dailyDataFile&amp;p_nccObsCode=123&amp;p_stn_num=39085&amp;p_c=-305521055&amp;p_startYear=2002" TargetMode="External"/><Relationship Id="rId2511" Type="http://schemas.openxmlformats.org/officeDocument/2006/relationships/hyperlink" Target="http://www.bom.gov.au/jsp/ncc/cdio/weatherData/av?p_display_type=dailyDataFile&amp;p_nccObsCode=123&amp;p_stn_num=200283&amp;p_c=-8022649640&amp;p_startYear=2002" TargetMode="External"/><Relationship Id="rId2512" Type="http://schemas.openxmlformats.org/officeDocument/2006/relationships/hyperlink" Target="http://www.bom.gov.au/jsp/ncc/cdio/weatherData/av?p_display_type=dailyDataFile&amp;p_nccObsCode=123&amp;p_stn_num=022841&amp;p_c=-104402205&amp;p_startYear=2002" TargetMode="External"/><Relationship Id="rId2513" Type="http://schemas.openxmlformats.org/officeDocument/2006/relationships/hyperlink" Target="http://www.bom.gov.au/jsp/ncc/cdio/weatherData/av?p_display_type=dailyDataFile&amp;p_nccObsCode=123&amp;p_stn_num=9519&amp;p_c=-18332602&amp;p_startYear=2002" TargetMode="External"/><Relationship Id="rId2514" Type="http://schemas.openxmlformats.org/officeDocument/2006/relationships/hyperlink" Target="http://www.bom.gov.au/jsp/ncc/cdio/weatherData/av?p_display_type=dailyDataFile&amp;p_nccObsCode=123&amp;p_stn_num=9518&amp;p_c=-18328795&amp;p_startYear=2002" TargetMode="External"/><Relationship Id="rId2515" Type="http://schemas.openxmlformats.org/officeDocument/2006/relationships/hyperlink" Target="http://www.bom.gov.au/jsp/ncc/cdio/weatherData/av?p_display_type=dailyDataFile&amp;p_nccObsCode=123&amp;p_stn_num=097072&amp;p_c=-1884653210&amp;p_startYear=2002" TargetMode="External"/><Relationship Id="rId2516" Type="http://schemas.openxmlformats.org/officeDocument/2006/relationships/hyperlink" Target="http://www.bom.gov.au/jsp/ncc/cdio/weatherData/av?p_display_type=dailyDataFile&amp;p_nccObsCode=123&amp;p_stn_num=098017&amp;p_c=-1921523671&amp;p_startYear=2002" TargetMode="External"/><Relationship Id="rId2517" Type="http://schemas.openxmlformats.org/officeDocument/2006/relationships/hyperlink" Target="http://www.bom.gov.au/jsp/ncc/cdio/weatherData/av?p_display_type=dailyDataFile&amp;p_nccObsCode=123&amp;p_stn_num=92045&amp;p_c=-1694512271&amp;p_startYear=2002" TargetMode="External"/><Relationship Id="rId2518" Type="http://schemas.openxmlformats.org/officeDocument/2006/relationships/hyperlink" Target="http://www.bom.gov.au/jsp/ncc/cdio/weatherData/av?p_display_type=dailyDataFile&amp;p_nccObsCode=123&amp;p_stn_num=091293&amp;p_c=-1666940261&amp;p_startYear=2002" TargetMode="External"/><Relationship Id="rId2519" Type="http://schemas.openxmlformats.org/officeDocument/2006/relationships/hyperlink" Target="http://www.bom.gov.au/jsp/ncc/cdio/weatherData/av?p_display_type=dailyDataFile&amp;p_nccObsCode=123&amp;p_stn_num=069018&amp;p_c=-952847103&amp;p_startYear=2003" TargetMode="External"/><Relationship Id="rId2520" Type="http://schemas.openxmlformats.org/officeDocument/2006/relationships/hyperlink" Target="http://www.bom.gov.au/jsp/ncc/cdio/weatherData/av?p_display_type=dailyDataFile&amp;p_nccObsCode=123&amp;p_stn_num=061055&amp;p_c=-745692844&amp;p_startYear=2003" TargetMode="External"/><Relationship Id="rId2521" Type="http://schemas.openxmlformats.org/officeDocument/2006/relationships/hyperlink" Target="http://www.bom.gov.au/jsp/ncc/cdio/weatherData/av?p_display_type=dailyDataFile&amp;p_nccObsCode=123&amp;p_stn_num=90015&amp;p_c=-1620534591&amp;p_startYear=2003" TargetMode="External"/><Relationship Id="rId2522" Type="http://schemas.openxmlformats.org/officeDocument/2006/relationships/hyperlink" Target="http://www.bom.gov.au/jsp/ncc/cdio/weatherData/av?p_display_type=dailyDataFile&amp;p_nccObsCode=123&amp;p_stn_num=084016&amp;p_c=-1411732557&amp;p_startYear=2003" TargetMode="External"/><Relationship Id="rId2523" Type="http://schemas.openxmlformats.org/officeDocument/2006/relationships/hyperlink" Target="http://www.bom.gov.au/jsp/ncc/cdio/weatherData/av?p_display_type=dailyDataFile&amp;p_nccObsCode=123&amp;p_stn_num=85096&amp;p_c=-1448261280&amp;p_startYear=2003" TargetMode="External"/><Relationship Id="rId2524" Type="http://schemas.openxmlformats.org/officeDocument/2006/relationships/hyperlink" Target="http://www.bom.gov.au/jsp/ncc/cdio/weatherData/av?p_display_type=dailyDataFile&amp;p_nccObsCode=123&amp;p_stn_num=40043&amp;p_c=-320912659&amp;p_startYear=2003" TargetMode="External"/><Relationship Id="rId2525" Type="http://schemas.openxmlformats.org/officeDocument/2006/relationships/hyperlink" Target="http://www.bom.gov.au/jsp/ncc/cdio/weatherData/av?p_display_type=dailyDataFile&amp;p_nccObsCode=123&amp;p_stn_num=39085&amp;p_c=-305521055&amp;p_startYear=2003" TargetMode="External"/><Relationship Id="rId2526" Type="http://schemas.openxmlformats.org/officeDocument/2006/relationships/hyperlink" Target="http://www.bom.gov.au/jsp/ncc/cdio/weatherData/av?p_display_type=dailyDataFile&amp;p_nccObsCode=123&amp;p_stn_num=200283&amp;p_c=-8022649640&amp;p_startYear=2003" TargetMode="External"/><Relationship Id="rId2527" Type="http://schemas.openxmlformats.org/officeDocument/2006/relationships/hyperlink" Target="http://www.bom.gov.au/jsp/ncc/cdio/weatherData/av?p_display_type=dailyDataFile&amp;p_nccObsCode=123&amp;p_stn_num=022841&amp;p_c=-104402205&amp;p_startYear=2003" TargetMode="External"/><Relationship Id="rId2528" Type="http://schemas.openxmlformats.org/officeDocument/2006/relationships/hyperlink" Target="http://www.bom.gov.au/jsp/ncc/cdio/weatherData/av?p_display_type=dailyDataFile&amp;p_nccObsCode=123&amp;p_stn_num=9519&amp;p_c=-18332602&amp;p_startYear=2003" TargetMode="External"/><Relationship Id="rId2529" Type="http://schemas.openxmlformats.org/officeDocument/2006/relationships/hyperlink" Target="http://www.bom.gov.au/jsp/ncc/cdio/weatherData/av?p_display_type=dailyDataFile&amp;p_nccObsCode=123&amp;p_stn_num=9518&amp;p_c=-18328795&amp;p_startYear=2003" TargetMode="External"/><Relationship Id="rId2530" Type="http://schemas.openxmlformats.org/officeDocument/2006/relationships/hyperlink" Target="http://www.bom.gov.au/jsp/ncc/cdio/weatherData/av?p_display_type=dailyDataFile&amp;p_nccObsCode=123&amp;p_stn_num=097072&amp;p_c=-1884653210&amp;p_startYear=2003" TargetMode="External"/><Relationship Id="rId2531" Type="http://schemas.openxmlformats.org/officeDocument/2006/relationships/hyperlink" Target="http://www.bom.gov.au/jsp/ncc/cdio/weatherData/av?p_display_type=dailyDataFile&amp;p_nccObsCode=123&amp;p_stn_num=098017&amp;p_c=-1921523671&amp;p_startYear=2003" TargetMode="External"/><Relationship Id="rId2532" Type="http://schemas.openxmlformats.org/officeDocument/2006/relationships/hyperlink" Target="http://www.bom.gov.au/jsp/ncc/cdio/weatherData/av?p_display_type=dailyDataFile&amp;p_nccObsCode=123&amp;p_stn_num=92045&amp;p_c=-1694512271&amp;p_startYear=2003" TargetMode="External"/><Relationship Id="rId2533" Type="http://schemas.openxmlformats.org/officeDocument/2006/relationships/hyperlink" Target="http://www.bom.gov.au/jsp/ncc/cdio/weatherData/av?p_display_type=dailyDataFile&amp;p_nccObsCode=123&amp;p_stn_num=091293&amp;p_c=-1666940261&amp;p_startYear=2003" TargetMode="External"/><Relationship Id="rId2534" Type="http://schemas.openxmlformats.org/officeDocument/2006/relationships/hyperlink" Target="http://www.bom.gov.au/jsp/ncc/cdio/weatherData/av?p_display_type=dailyDataFile&amp;p_nccObsCode=123&amp;p_stn_num=069018&amp;p_c=-952847103&amp;p_startYear=2004" TargetMode="External"/><Relationship Id="rId2535" Type="http://schemas.openxmlformats.org/officeDocument/2006/relationships/hyperlink" Target="http://www.bom.gov.au/jsp/ncc/cdio/weatherData/av?p_display_type=dailyDataFile&amp;p_nccObsCode=123&amp;p_stn_num=061055&amp;p_c=-745692844&amp;p_startYear=2004" TargetMode="External"/><Relationship Id="rId2536" Type="http://schemas.openxmlformats.org/officeDocument/2006/relationships/hyperlink" Target="http://www.bom.gov.au/jsp/ncc/cdio/weatherData/av?p_display_type=dailyDataFile&amp;p_nccObsCode=123&amp;p_stn_num=90015&amp;p_c=-1620534591&amp;p_startYear=2004" TargetMode="External"/><Relationship Id="rId2537" Type="http://schemas.openxmlformats.org/officeDocument/2006/relationships/hyperlink" Target="http://www.bom.gov.au/jsp/ncc/cdio/weatherData/av?p_display_type=dailyDataFile&amp;p_nccObsCode=123&amp;p_stn_num=084016&amp;p_c=-1411732557&amp;p_startYear=2004" TargetMode="External"/><Relationship Id="rId2538" Type="http://schemas.openxmlformats.org/officeDocument/2006/relationships/hyperlink" Target="http://www.bom.gov.au/jsp/ncc/cdio/weatherData/av?p_display_type=dailyDataFile&amp;p_nccObsCode=123&amp;p_stn_num=85096&amp;p_c=-1448261280&amp;p_startYear=2004" TargetMode="External"/><Relationship Id="rId2539" Type="http://schemas.openxmlformats.org/officeDocument/2006/relationships/hyperlink" Target="http://www.bom.gov.au/jsp/ncc/cdio/weatherData/av?p_display_type=dailyDataFile&amp;p_nccObsCode=123&amp;p_stn_num=40043&amp;p_c=-320912659&amp;p_startYear=2004" TargetMode="External"/><Relationship Id="rId2540" Type="http://schemas.openxmlformats.org/officeDocument/2006/relationships/hyperlink" Target="http://www.bom.gov.au/jsp/ncc/cdio/weatherData/av?p_display_type=dailyDataFile&amp;p_nccObsCode=123&amp;p_stn_num=39085&amp;p_c=-305521055&amp;p_startYear=2004" TargetMode="External"/><Relationship Id="rId2541" Type="http://schemas.openxmlformats.org/officeDocument/2006/relationships/hyperlink" Target="http://www.bom.gov.au/jsp/ncc/cdio/weatherData/av?p_display_type=dailyDataFile&amp;p_nccObsCode=123&amp;p_stn_num=200283&amp;p_c=-8022649640&amp;p_startYear=2004" TargetMode="External"/><Relationship Id="rId2542" Type="http://schemas.openxmlformats.org/officeDocument/2006/relationships/hyperlink" Target="http://www.bom.gov.au/jsp/ncc/cdio/weatherData/av?p_display_type=dailyDataFile&amp;p_nccObsCode=123&amp;p_stn_num=022841&amp;p_c=-104402205&amp;p_startYear=2004" TargetMode="External"/><Relationship Id="rId2543" Type="http://schemas.openxmlformats.org/officeDocument/2006/relationships/hyperlink" Target="http://www.bom.gov.au/jsp/ncc/cdio/weatherData/av?p_display_type=dailyDataFile&amp;p_nccObsCode=123&amp;p_stn_num=9519&amp;p_c=-18332602&amp;p_startYear=2004" TargetMode="External"/><Relationship Id="rId2544" Type="http://schemas.openxmlformats.org/officeDocument/2006/relationships/hyperlink" Target="http://www.bom.gov.au/jsp/ncc/cdio/weatherData/av?p_display_type=dailyDataFile&amp;p_nccObsCode=123&amp;p_stn_num=9518&amp;p_c=-18328795&amp;p_startYear=2004" TargetMode="External"/><Relationship Id="rId2545" Type="http://schemas.openxmlformats.org/officeDocument/2006/relationships/hyperlink" Target="http://www.bom.gov.au/jsp/ncc/cdio/weatherData/av?p_display_type=dailyDataFile&amp;p_nccObsCode=123&amp;p_stn_num=097072&amp;p_c=-1884653210&amp;p_startYear=2004" TargetMode="External"/><Relationship Id="rId2546" Type="http://schemas.openxmlformats.org/officeDocument/2006/relationships/hyperlink" Target="http://www.bom.gov.au/jsp/ncc/cdio/weatherData/av?p_display_type=dailyDataFile&amp;p_nccObsCode=123&amp;p_stn_num=098017&amp;p_c=-1921523671&amp;p_startYear=2004" TargetMode="External"/><Relationship Id="rId2547" Type="http://schemas.openxmlformats.org/officeDocument/2006/relationships/hyperlink" Target="http://www.bom.gov.au/jsp/ncc/cdio/weatherData/av?p_display_type=dailyDataFile&amp;p_nccObsCode=123&amp;p_stn_num=92045&amp;p_c=-1694512271&amp;p_startYear=2004" TargetMode="External"/><Relationship Id="rId2548" Type="http://schemas.openxmlformats.org/officeDocument/2006/relationships/hyperlink" Target="http://www.bom.gov.au/jsp/ncc/cdio/weatherData/av?p_display_type=dailyDataFile&amp;p_nccObsCode=123&amp;p_stn_num=091293&amp;p_c=-1666940261&amp;p_startYear=2004" TargetMode="External"/><Relationship Id="rId2549" Type="http://schemas.openxmlformats.org/officeDocument/2006/relationships/hyperlink" Target="http://www.bom.gov.au/jsp/ncc/cdio/weatherData/av?p_display_type=dailyDataFile&amp;p_nccObsCode=123&amp;p_stn_num=069018&amp;p_c=-952847103&amp;p_startYear=2005" TargetMode="External"/><Relationship Id="rId2550" Type="http://schemas.openxmlformats.org/officeDocument/2006/relationships/hyperlink" Target="http://www.bom.gov.au/jsp/ncc/cdio/weatherData/av?p_display_type=dailyDataFile&amp;p_nccObsCode=123&amp;p_stn_num=061055&amp;p_c=-745692844&amp;p_startYear=2005" TargetMode="External"/><Relationship Id="rId2551" Type="http://schemas.openxmlformats.org/officeDocument/2006/relationships/hyperlink" Target="http://www.bom.gov.au/jsp/ncc/cdio/weatherData/av?p_display_type=dailyDataFile&amp;p_nccObsCode=123&amp;p_stn_num=90015&amp;p_c=-1620534591&amp;p_startYear=2005" TargetMode="External"/><Relationship Id="rId2552" Type="http://schemas.openxmlformats.org/officeDocument/2006/relationships/hyperlink" Target="http://www.bom.gov.au/jsp/ncc/cdio/weatherData/av?p_display_type=dailyDataFile&amp;p_nccObsCode=123&amp;p_stn_num=084016&amp;p_c=-1411732557&amp;p_startYear=2005" TargetMode="External"/><Relationship Id="rId2553" Type="http://schemas.openxmlformats.org/officeDocument/2006/relationships/hyperlink" Target="http://www.bom.gov.au/jsp/ncc/cdio/weatherData/av?p_display_type=dailyDataFile&amp;p_nccObsCode=123&amp;p_stn_num=85096&amp;p_c=-1448261280&amp;p_startYear=2005" TargetMode="External"/><Relationship Id="rId2554" Type="http://schemas.openxmlformats.org/officeDocument/2006/relationships/hyperlink" Target="http://www.bom.gov.au/jsp/ncc/cdio/weatherData/av?p_display_type=dailyDataFile&amp;p_nccObsCode=123&amp;p_stn_num=40043&amp;p_c=-320912659&amp;p_startYear=2005" TargetMode="External"/><Relationship Id="rId2555" Type="http://schemas.openxmlformats.org/officeDocument/2006/relationships/hyperlink" Target="http://www.bom.gov.au/jsp/ncc/cdio/weatherData/av?p_display_type=dailyDataFile&amp;p_nccObsCode=123&amp;p_stn_num=39085&amp;p_c=-305521055&amp;p_startYear=2005" TargetMode="External"/><Relationship Id="rId2556" Type="http://schemas.openxmlformats.org/officeDocument/2006/relationships/hyperlink" Target="http://www.bom.gov.au/jsp/ncc/cdio/weatherData/av?p_display_type=dailyDataFile&amp;p_nccObsCode=123&amp;p_stn_num=022841&amp;p_c=-104402205&amp;p_startYear=2005" TargetMode="External"/><Relationship Id="rId2557" Type="http://schemas.openxmlformats.org/officeDocument/2006/relationships/hyperlink" Target="http://www.bom.gov.au/jsp/ncc/cdio/weatherData/av?p_display_type=dailyDataFile&amp;p_nccObsCode=123&amp;p_stn_num=9519&amp;p_c=-18332602&amp;p_startYear=2005" TargetMode="External"/><Relationship Id="rId2558" Type="http://schemas.openxmlformats.org/officeDocument/2006/relationships/hyperlink" Target="http://www.bom.gov.au/jsp/ncc/cdio/weatherData/av?p_display_type=dailyDataFile&amp;p_nccObsCode=123&amp;p_stn_num=9518&amp;p_c=-18328795&amp;p_startYear=2005" TargetMode="External"/><Relationship Id="rId2559" Type="http://schemas.openxmlformats.org/officeDocument/2006/relationships/hyperlink" Target="http://www.bom.gov.au/jsp/ncc/cdio/weatherData/av?p_display_type=dailyDataFile&amp;p_nccObsCode=123&amp;p_stn_num=097072&amp;p_c=-1884653210&amp;p_startYear=2005" TargetMode="External"/><Relationship Id="rId2560" Type="http://schemas.openxmlformats.org/officeDocument/2006/relationships/hyperlink" Target="http://www.bom.gov.au/jsp/ncc/cdio/weatherData/av?p_display_type=dailyDataFile&amp;p_nccObsCode=123&amp;p_stn_num=098017&amp;p_c=-1921523671&amp;p_startYear=2005" TargetMode="External"/><Relationship Id="rId2561" Type="http://schemas.openxmlformats.org/officeDocument/2006/relationships/hyperlink" Target="http://www.bom.gov.au/jsp/ncc/cdio/weatherData/av?p_display_type=dailyDataFile&amp;p_nccObsCode=123&amp;p_stn_num=92045&amp;p_c=-1694512271&amp;p_startYear=2005" TargetMode="External"/><Relationship Id="rId2562" Type="http://schemas.openxmlformats.org/officeDocument/2006/relationships/hyperlink" Target="http://www.bom.gov.au/jsp/ncc/cdio/weatherData/av?p_display_type=dailyDataFile&amp;p_nccObsCode=123&amp;p_stn_num=091293&amp;p_c=-1666940261&amp;p_startYear=2005" TargetMode="External"/><Relationship Id="rId2563" Type="http://schemas.openxmlformats.org/officeDocument/2006/relationships/hyperlink" Target="http://www.bom.gov.au/jsp/ncc/cdio/weatherData/av?p_display_type=dailyDataFile&amp;p_nccObsCode=123&amp;p_stn_num=069018&amp;p_c=-952847103&amp;p_startYear=2006" TargetMode="External"/><Relationship Id="rId2564" Type="http://schemas.openxmlformats.org/officeDocument/2006/relationships/hyperlink" Target="http://www.bom.gov.au/jsp/ncc/cdio/weatherData/av?p_display_type=dailyDataFile&amp;p_nccObsCode=123&amp;p_stn_num=061055&amp;p_c=-745692844&amp;p_startYear=2006" TargetMode="External"/><Relationship Id="rId2565" Type="http://schemas.openxmlformats.org/officeDocument/2006/relationships/hyperlink" Target="http://www.bom.gov.au/jsp/ncc/cdio/weatherData/av?p_display_type=dailyDataFile&amp;p_nccObsCode=123&amp;p_stn_num=90015&amp;p_c=-1620534591&amp;p_startYear=2006" TargetMode="External"/><Relationship Id="rId2566" Type="http://schemas.openxmlformats.org/officeDocument/2006/relationships/hyperlink" Target="http://www.bom.gov.au/jsp/ncc/cdio/weatherData/av?p_display_type=dailyDataFile&amp;p_nccObsCode=123&amp;p_stn_num=084016&amp;p_c=-1411732557&amp;p_startYear=2006" TargetMode="External"/><Relationship Id="rId2567" Type="http://schemas.openxmlformats.org/officeDocument/2006/relationships/hyperlink" Target="http://www.bom.gov.au/jsp/ncc/cdio/weatherData/av?p_display_type=dailyDataFile&amp;p_nccObsCode=123&amp;p_stn_num=85096&amp;p_c=-1448261280&amp;p_startYear=2006" TargetMode="External"/><Relationship Id="rId2568" Type="http://schemas.openxmlformats.org/officeDocument/2006/relationships/hyperlink" Target="http://www.bom.gov.au/jsp/ncc/cdio/weatherData/av?p_display_type=dailyDataFile&amp;p_nccObsCode=123&amp;p_stn_num=40043&amp;p_c=-320912659&amp;p_startYear=2006" TargetMode="External"/><Relationship Id="rId2569" Type="http://schemas.openxmlformats.org/officeDocument/2006/relationships/hyperlink" Target="http://www.bom.gov.au/jsp/ncc/cdio/weatherData/av?p_display_type=dailyDataFile&amp;p_nccObsCode=123&amp;p_stn_num=39085&amp;p_c=-305521055&amp;p_startYear=2006" TargetMode="External"/><Relationship Id="rId2570" Type="http://schemas.openxmlformats.org/officeDocument/2006/relationships/hyperlink" Target="http://www.bom.gov.au/jsp/ncc/cdio/weatherData/av?p_display_type=dailyDataFile&amp;p_nccObsCode=123&amp;p_stn_num=200283&amp;p_c=-8022649640&amp;p_startYear=2006" TargetMode="External"/><Relationship Id="rId2571" Type="http://schemas.openxmlformats.org/officeDocument/2006/relationships/hyperlink" Target="http://www.bom.gov.au/jsp/ncc/cdio/weatherData/av?p_display_type=dailyDataFile&amp;p_nccObsCode=123&amp;p_stn_num=022841&amp;p_c=-104402205&amp;p_startYear=2006" TargetMode="External"/><Relationship Id="rId2572" Type="http://schemas.openxmlformats.org/officeDocument/2006/relationships/hyperlink" Target="http://www.bom.gov.au/jsp/ncc/cdio/weatherData/av?p_display_type=dailyDataFile&amp;p_nccObsCode=123&amp;p_stn_num=9519&amp;p_c=-18332602&amp;p_startYear=2006" TargetMode="External"/><Relationship Id="rId2573" Type="http://schemas.openxmlformats.org/officeDocument/2006/relationships/hyperlink" Target="http://www.bom.gov.au/jsp/ncc/cdio/weatherData/av?p_display_type=dailyDataFile&amp;p_nccObsCode=123&amp;p_stn_num=9518&amp;p_c=-18328795&amp;p_startYear=2006" TargetMode="External"/><Relationship Id="rId2574" Type="http://schemas.openxmlformats.org/officeDocument/2006/relationships/hyperlink" Target="http://www.bom.gov.au/jsp/ncc/cdio/weatherData/av?p_display_type=dailyDataFile&amp;p_nccObsCode=123&amp;p_stn_num=097072&amp;p_c=-1884653210&amp;p_startYear=2006" TargetMode="External"/><Relationship Id="rId2575" Type="http://schemas.openxmlformats.org/officeDocument/2006/relationships/hyperlink" Target="http://www.bom.gov.au/jsp/ncc/cdio/weatherData/av?p_display_type=dailyDataFile&amp;p_nccObsCode=123&amp;p_stn_num=098017&amp;p_c=-1921523671&amp;p_startYear=2006" TargetMode="External"/><Relationship Id="rId2576" Type="http://schemas.openxmlformats.org/officeDocument/2006/relationships/hyperlink" Target="http://www.bom.gov.au/jsp/ncc/cdio/weatherData/av?p_display_type=dailyDataFile&amp;p_nccObsCode=123&amp;p_stn_num=92045&amp;p_c=-1694512271&amp;p_startYear=2006" TargetMode="External"/><Relationship Id="rId2577" Type="http://schemas.openxmlformats.org/officeDocument/2006/relationships/hyperlink" Target="http://www.bom.gov.au/jsp/ncc/cdio/weatherData/av?p_display_type=dailyDataFile&amp;p_nccObsCode=123&amp;p_stn_num=091293&amp;p_c=-1666940261&amp;p_startYear=2006" TargetMode="External"/><Relationship Id="rId2578" Type="http://schemas.openxmlformats.org/officeDocument/2006/relationships/hyperlink" Target="http://www.bom.gov.au/jsp/ncc/cdio/weatherData/av?p_display_type=dailyDataFile&amp;p_nccObsCode=123&amp;p_stn_num=069018&amp;p_c=-952847103&amp;p_startYear=2007" TargetMode="External"/><Relationship Id="rId2579" Type="http://schemas.openxmlformats.org/officeDocument/2006/relationships/hyperlink" Target="http://www.bom.gov.au/jsp/ncc/cdio/weatherData/av?p_display_type=dailyDataFile&amp;p_nccObsCode=123&amp;p_stn_num=061055&amp;p_c=-745692844&amp;p_startYear=2007" TargetMode="External"/><Relationship Id="rId2580" Type="http://schemas.openxmlformats.org/officeDocument/2006/relationships/hyperlink" Target="http://www.bom.gov.au/jsp/ncc/cdio/weatherData/av?p_display_type=dailyDataFile&amp;p_nccObsCode=123&amp;p_stn_num=90015&amp;p_c=-1620534591&amp;p_startYear=2007" TargetMode="External"/><Relationship Id="rId2581" Type="http://schemas.openxmlformats.org/officeDocument/2006/relationships/hyperlink" Target="http://www.bom.gov.au/jsp/ncc/cdio/weatherData/av?p_display_type=dailyDataFile&amp;p_nccObsCode=123&amp;p_stn_num=084016&amp;p_c=-1411732557&amp;p_startYear=2007" TargetMode="External"/><Relationship Id="rId2582" Type="http://schemas.openxmlformats.org/officeDocument/2006/relationships/hyperlink" Target="http://www.bom.gov.au/jsp/ncc/cdio/weatherData/av?p_display_type=dailyDataFile&amp;p_nccObsCode=123&amp;p_stn_num=85096&amp;p_c=-1448261280&amp;p_startYear=2007" TargetMode="External"/><Relationship Id="rId2583" Type="http://schemas.openxmlformats.org/officeDocument/2006/relationships/hyperlink" Target="http://www.bom.gov.au/jsp/ncc/cdio/weatherData/av?p_display_type=dailyDataFile&amp;p_nccObsCode=123&amp;p_stn_num=40043&amp;p_c=-320912659&amp;p_startYear=2007" TargetMode="External"/><Relationship Id="rId2584" Type="http://schemas.openxmlformats.org/officeDocument/2006/relationships/hyperlink" Target="http://www.bom.gov.au/jsp/ncc/cdio/weatherData/av?p_display_type=dailyDataFile&amp;p_nccObsCode=123&amp;p_stn_num=39085&amp;p_c=-305521055&amp;p_startYear=2007" TargetMode="External"/><Relationship Id="rId2585" Type="http://schemas.openxmlformats.org/officeDocument/2006/relationships/hyperlink" Target="http://www.bom.gov.au/jsp/ncc/cdio/weatherData/av?p_display_type=dailyDataFile&amp;p_nccObsCode=123&amp;p_stn_num=200283&amp;p_c=-8022650195&amp;p_startYear=2007" TargetMode="External"/><Relationship Id="rId2586" Type="http://schemas.openxmlformats.org/officeDocument/2006/relationships/hyperlink" Target="http://www.bom.gov.au/jsp/ncc/cdio/weatherData/av?p_display_type=dailyDataFile&amp;p_nccObsCode=123&amp;p_stn_num=022841&amp;p_c=-104402205&amp;p_startYear=2007" TargetMode="External"/><Relationship Id="rId2587" Type="http://schemas.openxmlformats.org/officeDocument/2006/relationships/hyperlink" Target="http://www.bom.gov.au/jsp/ncc/cdio/weatherData/av?p_display_type=dailyDataFile&amp;p_nccObsCode=123&amp;p_stn_num=9519&amp;p_c=-18332602&amp;p_startYear=2007" TargetMode="External"/><Relationship Id="rId2588" Type="http://schemas.openxmlformats.org/officeDocument/2006/relationships/hyperlink" Target="http://www.bom.gov.au/jsp/ncc/cdio/weatherData/av?p_display_type=dailyDataFile&amp;p_nccObsCode=123&amp;p_stn_num=9518&amp;p_c=-18328795&amp;p_startYear=2007" TargetMode="External"/><Relationship Id="rId2589" Type="http://schemas.openxmlformats.org/officeDocument/2006/relationships/hyperlink" Target="http://www.bom.gov.au/jsp/ncc/cdio/weatherData/av?p_display_type=dailyDataFile&amp;p_nccObsCode=123&amp;p_stn_num=097072&amp;p_c=-1884653210&amp;p_startYear=2007" TargetMode="External"/><Relationship Id="rId2590" Type="http://schemas.openxmlformats.org/officeDocument/2006/relationships/hyperlink" Target="http://www.bom.gov.au/jsp/ncc/cdio/weatherData/av?p_display_type=dailyDataFile&amp;p_nccObsCode=123&amp;p_stn_num=098017&amp;p_c=-1921523671&amp;p_startYear=2007" TargetMode="External"/><Relationship Id="rId2591" Type="http://schemas.openxmlformats.org/officeDocument/2006/relationships/hyperlink" Target="http://www.bom.gov.au/jsp/ncc/cdio/weatherData/av?p_display_type=dailyDataFile&amp;p_nccObsCode=123&amp;p_stn_num=92045&amp;p_c=-1694512271&amp;p_startYear=2007" TargetMode="External"/><Relationship Id="rId2592" Type="http://schemas.openxmlformats.org/officeDocument/2006/relationships/hyperlink" Target="http://www.bom.gov.au/jsp/ncc/cdio/weatherData/av?p_display_type=dailyDataFile&amp;p_nccObsCode=123&amp;p_stn_num=091293&amp;p_c=-1666940261&amp;p_startYear=2007" TargetMode="External"/><Relationship Id="rId2593" Type="http://schemas.openxmlformats.org/officeDocument/2006/relationships/hyperlink" Target="http://www.bom.gov.au/jsp/ncc/cdio/weatherData/av?p_display_type=dailyDataFile&amp;p_nccObsCode=123&amp;p_stn_num=069018&amp;p_c=-952847103&amp;p_startYear=2008" TargetMode="External"/><Relationship Id="rId2594" Type="http://schemas.openxmlformats.org/officeDocument/2006/relationships/hyperlink" Target="http://www.bom.gov.au/jsp/ncc/cdio/weatherData/av?p_display_type=dailyDataFile&amp;p_nccObsCode=123&amp;p_stn_num=061055&amp;p_c=-745692844&amp;p_startYear=2008" TargetMode="External"/><Relationship Id="rId2595" Type="http://schemas.openxmlformats.org/officeDocument/2006/relationships/hyperlink" Target="http://www.bom.gov.au/jsp/ncc/cdio/weatherData/av?p_display_type=dailyDataFile&amp;p_nccObsCode=123&amp;p_stn_num=90015&amp;p_c=-1620534591&amp;p_startYear=2008" TargetMode="External"/><Relationship Id="rId2596" Type="http://schemas.openxmlformats.org/officeDocument/2006/relationships/hyperlink" Target="http://www.bom.gov.au/jsp/ncc/cdio/weatherData/av?p_display_type=dailyDataFile&amp;p_nccObsCode=123&amp;p_stn_num=084016&amp;p_c=-1411732557&amp;p_startYear=2008" TargetMode="External"/><Relationship Id="rId2597" Type="http://schemas.openxmlformats.org/officeDocument/2006/relationships/hyperlink" Target="http://www.bom.gov.au/jsp/ncc/cdio/weatherData/av?p_display_type=dailyDataFile&amp;p_nccObsCode=123&amp;p_stn_num=85096&amp;p_c=-1448261280&amp;p_startYear=2008" TargetMode="External"/><Relationship Id="rId2598" Type="http://schemas.openxmlformats.org/officeDocument/2006/relationships/hyperlink" Target="http://www.bom.gov.au/jsp/ncc/cdio/weatherData/av?p_display_type=dailyDataFile&amp;p_nccObsCode=123&amp;p_stn_num=40043&amp;p_c=-320912659&amp;p_startYear=2008" TargetMode="External"/><Relationship Id="rId2599" Type="http://schemas.openxmlformats.org/officeDocument/2006/relationships/hyperlink" Target="http://www.bom.gov.au/jsp/ncc/cdio/weatherData/av?p_display_type=dailyDataFile&amp;p_nccObsCode=123&amp;p_stn_num=39085&amp;p_c=-305521055&amp;p_startYear=2008" TargetMode="External"/><Relationship Id="rId2600" Type="http://schemas.openxmlformats.org/officeDocument/2006/relationships/hyperlink" Target="http://www.bom.gov.au/jsp/ncc/cdio/weatherData/av?p_display_type=dailyDataFile&amp;p_nccObsCode=123&amp;p_stn_num=200283&amp;p_c=-8022650195&amp;p_startYear=2008" TargetMode="External"/><Relationship Id="rId2601" Type="http://schemas.openxmlformats.org/officeDocument/2006/relationships/hyperlink" Target="http://www.bom.gov.au/jsp/ncc/cdio/weatherData/av?p_display_type=dailyDataFile&amp;p_nccObsCode=123&amp;p_stn_num=022841&amp;p_c=-104402205&amp;p_startYear=2008" TargetMode="External"/><Relationship Id="rId2602" Type="http://schemas.openxmlformats.org/officeDocument/2006/relationships/hyperlink" Target="http://www.bom.gov.au/jsp/ncc/cdio/weatherData/av?p_display_type=dailyDataFile&amp;p_nccObsCode=123&amp;p_stn_num=9519&amp;p_c=-18332602&amp;p_startYear=2008" TargetMode="External"/><Relationship Id="rId2603" Type="http://schemas.openxmlformats.org/officeDocument/2006/relationships/hyperlink" Target="http://www.bom.gov.au/jsp/ncc/cdio/weatherData/av?p_display_type=dailyDataFile&amp;p_nccObsCode=123&amp;p_stn_num=9518&amp;p_c=-18328795&amp;p_startYear=2008" TargetMode="External"/><Relationship Id="rId2604" Type="http://schemas.openxmlformats.org/officeDocument/2006/relationships/hyperlink" Target="http://www.bom.gov.au/jsp/ncc/cdio/weatherData/av?p_display_type=dailyDataFile&amp;p_nccObsCode=123&amp;p_stn_num=097072&amp;p_c=-1884653210&amp;p_startYear=2008" TargetMode="External"/><Relationship Id="rId2605" Type="http://schemas.openxmlformats.org/officeDocument/2006/relationships/hyperlink" Target="http://www.bom.gov.au/jsp/ncc/cdio/weatherData/av?p_display_type=dailyDataFile&amp;p_nccObsCode=123&amp;p_stn_num=098017&amp;p_c=-1921523671&amp;p_startYear=2008" TargetMode="External"/><Relationship Id="rId2606" Type="http://schemas.openxmlformats.org/officeDocument/2006/relationships/hyperlink" Target="http://www.bom.gov.au/jsp/ncc/cdio/weatherData/av?p_display_type=dailyDataFile&amp;p_nccObsCode=123&amp;p_stn_num=92045&amp;p_c=-1694512271&amp;p_startYear=2008" TargetMode="External"/><Relationship Id="rId2607" Type="http://schemas.openxmlformats.org/officeDocument/2006/relationships/hyperlink" Target="http://www.bom.gov.au/jsp/ncc/cdio/weatherData/av?p_display_type=dailyDataFile&amp;p_nccObsCode=123&amp;p_stn_num=091293&amp;p_c=-1666940261&amp;p_startYear=2008" TargetMode="External"/><Relationship Id="rId2608" Type="http://schemas.openxmlformats.org/officeDocument/2006/relationships/hyperlink" Target="http://www.bom.gov.au/jsp/ncc/cdio/weatherData/av?p_display_type=dailyDataFile&amp;p_nccObsCode=123&amp;p_stn_num=069018&amp;p_c=-952847103&amp;p_startYear=2009" TargetMode="External"/><Relationship Id="rId2609" Type="http://schemas.openxmlformats.org/officeDocument/2006/relationships/hyperlink" Target="http://www.bom.gov.au/jsp/ncc/cdio/weatherData/av?p_display_type=dailyDataFile&amp;p_nccObsCode=123&amp;p_stn_num=061055&amp;p_c=-745692844&amp;p_startYear=2009" TargetMode="External"/><Relationship Id="rId2610" Type="http://schemas.openxmlformats.org/officeDocument/2006/relationships/hyperlink" Target="http://www.bom.gov.au/jsp/ncc/cdio/weatherData/av?p_display_type=dailyDataFile&amp;p_nccObsCode=123&amp;p_stn_num=90015&amp;p_c=-1620534591&amp;p_startYear=2009" TargetMode="External"/><Relationship Id="rId2611" Type="http://schemas.openxmlformats.org/officeDocument/2006/relationships/hyperlink" Target="http://www.bom.gov.au/jsp/ncc/cdio/weatherData/av?p_display_type=dailyDataFile&amp;p_nccObsCode=123&amp;p_stn_num=084016&amp;p_c=-1411732557&amp;p_startYear=2009" TargetMode="External"/><Relationship Id="rId2612" Type="http://schemas.openxmlformats.org/officeDocument/2006/relationships/hyperlink" Target="http://www.bom.gov.au/jsp/ncc/cdio/weatherData/av?p_display_type=dailyDataFile&amp;p_nccObsCode=123&amp;p_stn_num=85096&amp;p_c=-1448261280&amp;p_startYear=2009" TargetMode="External"/><Relationship Id="rId2613" Type="http://schemas.openxmlformats.org/officeDocument/2006/relationships/hyperlink" Target="http://www.bom.gov.au/jsp/ncc/cdio/weatherData/av?p_display_type=dailyDataFile&amp;p_nccObsCode=123&amp;p_stn_num=40043&amp;p_c=-320912659&amp;p_startYear=2009" TargetMode="External"/><Relationship Id="rId2614" Type="http://schemas.openxmlformats.org/officeDocument/2006/relationships/hyperlink" Target="http://www.bom.gov.au/jsp/ncc/cdio/weatherData/av?p_display_type=dailyDataFile&amp;p_nccObsCode=123&amp;p_stn_num=39085&amp;p_c=-305521055&amp;p_startYear=2009" TargetMode="External"/><Relationship Id="rId2615" Type="http://schemas.openxmlformats.org/officeDocument/2006/relationships/hyperlink" Target="http://www.bom.gov.au/jsp/ncc/cdio/weatherData/av?p_display_type=dailyDataFile&amp;p_nccObsCode=123&amp;p_stn_num=200283&amp;p_c=-8022650195&amp;p_startYear=2009" TargetMode="External"/><Relationship Id="rId2616" Type="http://schemas.openxmlformats.org/officeDocument/2006/relationships/hyperlink" Target="http://www.bom.gov.au/jsp/ncc/cdio/weatherData/av?p_display_type=dailyDataFile&amp;p_nccObsCode=123&amp;p_stn_num=022841&amp;p_c=-104402205&amp;p_startYear=2009" TargetMode="External"/><Relationship Id="rId2617" Type="http://schemas.openxmlformats.org/officeDocument/2006/relationships/hyperlink" Target="http://www.bom.gov.au/jsp/ncc/cdio/weatherData/av?p_display_type=dailyDataFile&amp;p_nccObsCode=123&amp;p_stn_num=9519&amp;p_c=-18332602&amp;p_startYear=2009" TargetMode="External"/><Relationship Id="rId2618" Type="http://schemas.openxmlformats.org/officeDocument/2006/relationships/hyperlink" Target="http://www.bom.gov.au/jsp/ncc/cdio/weatherData/av?p_display_type=dailyDataFile&amp;p_nccObsCode=123&amp;p_stn_num=9518&amp;p_c=-18328795&amp;p_startYear=2009" TargetMode="External"/><Relationship Id="rId2619" Type="http://schemas.openxmlformats.org/officeDocument/2006/relationships/hyperlink" Target="http://www.bom.gov.au/jsp/ncc/cdio/weatherData/av?p_display_type=dailyDataFile&amp;p_nccObsCode=123&amp;p_stn_num=097072&amp;p_c=-1884653210&amp;p_startYear=2009" TargetMode="External"/><Relationship Id="rId2620" Type="http://schemas.openxmlformats.org/officeDocument/2006/relationships/hyperlink" Target="http://www.bom.gov.au/jsp/ncc/cdio/weatherData/av?p_display_type=dailyDataFile&amp;p_nccObsCode=123&amp;p_stn_num=098017&amp;p_c=-1921523671&amp;p_startYear=2009" TargetMode="External"/><Relationship Id="rId2621" Type="http://schemas.openxmlformats.org/officeDocument/2006/relationships/hyperlink" Target="http://www.bom.gov.au/jsp/ncc/cdio/weatherData/av?p_display_type=dailyDataFile&amp;p_nccObsCode=123&amp;p_stn_num=92045&amp;p_c=-1694512271&amp;p_startYear=2009" TargetMode="External"/><Relationship Id="rId2622" Type="http://schemas.openxmlformats.org/officeDocument/2006/relationships/hyperlink" Target="http://www.bom.gov.au/jsp/ncc/cdio/weatherData/av?p_display_type=dailyDataFile&amp;p_nccObsCode=123&amp;p_stn_num=091293&amp;p_c=-1666940261&amp;p_startYear=2009" TargetMode="External"/><Relationship Id="rId2623" Type="http://schemas.openxmlformats.org/officeDocument/2006/relationships/hyperlink" Target="http://www.bom.gov.au/jsp/ncc/cdio/weatherData/av?p_display_type=dailyDataFile&amp;p_nccObsCode=123&amp;p_stn_num=069018&amp;p_c=-952847103&amp;p_startYear=2010" TargetMode="External"/><Relationship Id="rId2624" Type="http://schemas.openxmlformats.org/officeDocument/2006/relationships/hyperlink" Target="http://www.bom.gov.au/jsp/ncc/cdio/weatherData/av?p_display_type=dailyDataFile&amp;p_nccObsCode=123&amp;p_stn_num=061055&amp;p_c=-745692844&amp;p_startYear=2010" TargetMode="External"/><Relationship Id="rId2625" Type="http://schemas.openxmlformats.org/officeDocument/2006/relationships/hyperlink" Target="http://www.bom.gov.au/jsp/ncc/cdio/weatherData/av?p_display_type=dailyDataFile&amp;p_nccObsCode=123&amp;p_stn_num=90015&amp;p_c=-1620534591&amp;p_startYear=2010" TargetMode="External"/><Relationship Id="rId2626" Type="http://schemas.openxmlformats.org/officeDocument/2006/relationships/hyperlink" Target="http://www.bom.gov.au/jsp/ncc/cdio/weatherData/av?p_display_type=dailyDataFile&amp;p_nccObsCode=123&amp;p_stn_num=084016&amp;p_c=-1411732557&amp;p_startYear=2010" TargetMode="External"/><Relationship Id="rId2627" Type="http://schemas.openxmlformats.org/officeDocument/2006/relationships/hyperlink" Target="http://www.bom.gov.au/jsp/ncc/cdio/weatherData/av?p_display_type=dailyDataFile&amp;p_nccObsCode=123&amp;p_stn_num=85096&amp;p_c=-1448261280&amp;p_startYear=2010" TargetMode="External"/><Relationship Id="rId2628" Type="http://schemas.openxmlformats.org/officeDocument/2006/relationships/hyperlink" Target="http://www.bom.gov.au/jsp/ncc/cdio/weatherData/av?p_display_type=dailyDataFile&amp;p_nccObsCode=123&amp;p_stn_num=40043&amp;p_c=-320912659&amp;p_startYear=2010" TargetMode="External"/><Relationship Id="rId2629" Type="http://schemas.openxmlformats.org/officeDocument/2006/relationships/hyperlink" Target="http://www.bom.gov.au/jsp/ncc/cdio/weatherData/av?p_display_type=dailyDataFile&amp;p_nccObsCode=123&amp;p_stn_num=39085&amp;p_c=-305521055&amp;p_startYear=2010" TargetMode="External"/><Relationship Id="rId2630" Type="http://schemas.openxmlformats.org/officeDocument/2006/relationships/hyperlink" Target="http://www.bom.gov.au/jsp/ncc/cdio/weatherData/av?p_display_type=dailyDataFile&amp;p_nccObsCode=123&amp;p_stn_num=200283&amp;p_c=-8022650195&amp;p_startYear=2010" TargetMode="External"/><Relationship Id="rId2631" Type="http://schemas.openxmlformats.org/officeDocument/2006/relationships/hyperlink" Target="http://www.bom.gov.au/jsp/ncc/cdio/weatherData/av?p_display_type=dailyDataFile&amp;p_nccObsCode=123&amp;p_stn_num=022841&amp;p_c=-104402205&amp;p_startYear=2010" TargetMode="External"/><Relationship Id="rId2632" Type="http://schemas.openxmlformats.org/officeDocument/2006/relationships/hyperlink" Target="http://www.bom.gov.au/jsp/ncc/cdio/weatherData/av?p_display_type=dailyDataFile&amp;p_nccObsCode=123&amp;p_stn_num=9519&amp;p_c=-18332602&amp;p_startYear=2010" TargetMode="External"/><Relationship Id="rId2633" Type="http://schemas.openxmlformats.org/officeDocument/2006/relationships/hyperlink" Target="http://www.bom.gov.au/jsp/ncc/cdio/weatherData/av?p_display_type=dailyDataFile&amp;p_nccObsCode=123&amp;p_stn_num=9518&amp;p_c=-18328795&amp;p_startYear=2010" TargetMode="External"/><Relationship Id="rId2634" Type="http://schemas.openxmlformats.org/officeDocument/2006/relationships/hyperlink" Target="http://www.bom.gov.au/jsp/ncc/cdio/weatherData/av?p_display_type=dailyDataFile&amp;p_nccObsCode=123&amp;p_stn_num=097072&amp;p_c=-1884653210&amp;p_startYear=2010" TargetMode="External"/><Relationship Id="rId2635" Type="http://schemas.openxmlformats.org/officeDocument/2006/relationships/hyperlink" Target="http://www.bom.gov.au/jsp/ncc/cdio/weatherData/av?p_display_type=dailyDataFile&amp;p_nccObsCode=123&amp;p_stn_num=098017&amp;p_c=-1921523671&amp;p_startYear=2010" TargetMode="External"/><Relationship Id="rId2636" Type="http://schemas.openxmlformats.org/officeDocument/2006/relationships/hyperlink" Target="http://www.bom.gov.au/jsp/ncc/cdio/weatherData/av?p_display_type=dailyDataFile&amp;p_nccObsCode=123&amp;p_stn_num=92045&amp;p_c=-1694512271&amp;p_startYear=2010" TargetMode="External"/><Relationship Id="rId2637" Type="http://schemas.openxmlformats.org/officeDocument/2006/relationships/hyperlink" Target="http://www.bom.gov.au/jsp/ncc/cdio/weatherData/av?p_display_type=dailyDataFile&amp;p_nccObsCode=123&amp;p_stn_num=091293&amp;p_c=-1666940261&amp;p_startYear=2010" TargetMode="External"/><Relationship Id="rId2638" Type="http://schemas.openxmlformats.org/officeDocument/2006/relationships/hyperlink" Target="http://www.bom.gov.au/jsp/ncc/cdio/weatherData/av?p_display_type=dailyDataFile&amp;p_nccObsCode=123&amp;p_stn_num=069018&amp;p_c=-952847103&amp;p_startYear=2011" TargetMode="External"/><Relationship Id="rId2639" Type="http://schemas.openxmlformats.org/officeDocument/2006/relationships/hyperlink" Target="http://www.bom.gov.au/jsp/ncc/cdio/weatherData/av?p_display_type=dailyDataFile&amp;p_nccObsCode=123&amp;p_stn_num=061055&amp;p_c=-745692844&amp;p_startYear=2011" TargetMode="External"/><Relationship Id="rId2640" Type="http://schemas.openxmlformats.org/officeDocument/2006/relationships/hyperlink" Target="http://www.bom.gov.au/jsp/ncc/cdio/weatherData/av?p_display_type=dailyDataFile&amp;p_nccObsCode=123&amp;p_stn_num=90015&amp;p_c=-1620534591&amp;p_startYear=2011" TargetMode="External"/><Relationship Id="rId2641" Type="http://schemas.openxmlformats.org/officeDocument/2006/relationships/hyperlink" Target="http://www.bom.gov.au/jsp/ncc/cdio/weatherData/av?p_display_type=dailyDataFile&amp;p_nccObsCode=123&amp;p_stn_num=084016&amp;p_c=-1411732557&amp;p_startYear=2011" TargetMode="External"/><Relationship Id="rId2642" Type="http://schemas.openxmlformats.org/officeDocument/2006/relationships/hyperlink" Target="http://www.bom.gov.au/jsp/ncc/cdio/weatherData/av?p_display_type=dailyDataFile&amp;p_nccObsCode=123&amp;p_stn_num=85096&amp;p_c=-1448261280&amp;p_startYear=2011" TargetMode="External"/><Relationship Id="rId2643" Type="http://schemas.openxmlformats.org/officeDocument/2006/relationships/hyperlink" Target="http://www.bom.gov.au/jsp/ncc/cdio/weatherData/av?p_display_type=dailyDataFile&amp;p_nccObsCode=123&amp;p_stn_num=40043&amp;p_c=-320912659&amp;p_startYear=2011" TargetMode="External"/><Relationship Id="rId2644" Type="http://schemas.openxmlformats.org/officeDocument/2006/relationships/hyperlink" Target="http://www.bom.gov.au/jsp/ncc/cdio/weatherData/av?p_display_type=dailyDataFile&amp;p_nccObsCode=123&amp;p_stn_num=39085&amp;p_c=-305521055&amp;p_startYear=2011" TargetMode="External"/><Relationship Id="rId2645" Type="http://schemas.openxmlformats.org/officeDocument/2006/relationships/hyperlink" Target="http://www.bom.gov.au/jsp/ncc/cdio/weatherData/av?p_display_type=dailyDataFile&amp;p_nccObsCode=123&amp;p_stn_num=200283&amp;p_c=-8022650195&amp;p_startYear=2011" TargetMode="External"/><Relationship Id="rId2646" Type="http://schemas.openxmlformats.org/officeDocument/2006/relationships/hyperlink" Target="http://www.bom.gov.au/jsp/ncc/cdio/weatherData/av?p_display_type=dailyDataFile&amp;p_nccObsCode=123&amp;p_stn_num=022841&amp;p_c=-104402205&amp;p_startYear=2011" TargetMode="External"/><Relationship Id="rId2647" Type="http://schemas.openxmlformats.org/officeDocument/2006/relationships/hyperlink" Target="http://www.bom.gov.au/jsp/ncc/cdio/weatherData/av?p_display_type=dailyDataFile&amp;p_nccObsCode=123&amp;p_stn_num=9519&amp;p_c=-18332602&amp;p_startYear=2011" TargetMode="External"/><Relationship Id="rId2648" Type="http://schemas.openxmlformats.org/officeDocument/2006/relationships/hyperlink" Target="http://www.bom.gov.au/jsp/ncc/cdio/weatherData/av?p_display_type=dailyDataFile&amp;p_nccObsCode=123&amp;p_stn_num=9518&amp;p_c=-18328795&amp;p_startYear=2011" TargetMode="External"/><Relationship Id="rId2649" Type="http://schemas.openxmlformats.org/officeDocument/2006/relationships/hyperlink" Target="http://www.bom.gov.au/jsp/ncc/cdio/weatherData/av?p_display_type=dailyDataFile&amp;p_nccObsCode=123&amp;p_stn_num=97000&amp;p_c=-1881855866&amp;p_startYear=2011" TargetMode="External"/><Relationship Id="rId2650" Type="http://schemas.openxmlformats.org/officeDocument/2006/relationships/hyperlink" Target="http://www.bom.gov.au/jsp/ncc/cdio/weatherData/av?p_display_type=dailyDataFile&amp;p_nccObsCode=123&amp;p_stn_num=098017&amp;p_c=-1921523671&amp;p_startYear=2011" TargetMode="External"/><Relationship Id="rId2651" Type="http://schemas.openxmlformats.org/officeDocument/2006/relationships/hyperlink" Target="http://www.bom.gov.au/jsp/ncc/cdio/weatherData/av?p_display_type=dailyDataFile&amp;p_nccObsCode=123&amp;p_stn_num=92045&amp;p_c=-1694512271&amp;p_startYear=2011" TargetMode="External"/><Relationship Id="rId2652" Type="http://schemas.openxmlformats.org/officeDocument/2006/relationships/hyperlink" Target="http://www.bom.gov.au/jsp/ncc/cdio/weatherData/av?p_display_type=dailyDataFile&amp;p_nccObsCode=123&amp;p_stn_num=091293&amp;p_c=-1666940261&amp;p_startYear=2011" TargetMode="External"/><Relationship Id="rId2653" Type="http://schemas.openxmlformats.org/officeDocument/2006/relationships/hyperlink" Target="http://www.bom.gov.au/jsp/ncc/cdio/weatherData/av?p_display_type=dailyDataFile&amp;p_nccObsCode=123&amp;p_stn_num=069018&amp;p_c=-952847103&amp;p_startYear=2012" TargetMode="External"/><Relationship Id="rId2654" Type="http://schemas.openxmlformats.org/officeDocument/2006/relationships/hyperlink" Target="http://www.bom.gov.au/jsp/ncc/cdio/weatherData/av?p_display_type=dailyDataFile&amp;p_nccObsCode=123&amp;p_stn_num=061055&amp;p_c=-745692844&amp;p_startYear=2012" TargetMode="External"/><Relationship Id="rId2655" Type="http://schemas.openxmlformats.org/officeDocument/2006/relationships/hyperlink" Target="http://www.bom.gov.au/jsp/ncc/cdio/weatherData/av?p_display_type=dailyDataFile&amp;p_nccObsCode=123&amp;p_stn_num=90015&amp;p_c=-1620534591&amp;p_startYear=2012" TargetMode="External"/><Relationship Id="rId2656" Type="http://schemas.openxmlformats.org/officeDocument/2006/relationships/hyperlink" Target="http://www.bom.gov.au/jsp/ncc/cdio/weatherData/av?p_display_type=dailyDataFile&amp;p_nccObsCode=123&amp;p_stn_num=084016&amp;p_c=-1411732557&amp;p_startYear=2012" TargetMode="External"/><Relationship Id="rId2657" Type="http://schemas.openxmlformats.org/officeDocument/2006/relationships/hyperlink" Target="http://www.bom.gov.au/jsp/ncc/cdio/weatherData/av?p_display_type=dailyDataFile&amp;p_nccObsCode=123&amp;p_stn_num=85096&amp;p_c=-1448261280&amp;p_startYear=2012" TargetMode="External"/><Relationship Id="rId2658" Type="http://schemas.openxmlformats.org/officeDocument/2006/relationships/hyperlink" Target="http://www.bom.gov.au/jsp/ncc/cdio/weatherData/av?p_display_type=dailyDataFile&amp;p_nccObsCode=123&amp;p_stn_num=40043&amp;p_c=-320912659&amp;p_startYear=2012" TargetMode="External"/><Relationship Id="rId2659" Type="http://schemas.openxmlformats.org/officeDocument/2006/relationships/hyperlink" Target="http://www.bom.gov.au/jsp/ncc/cdio/weatherData/av?p_display_type=dailyDataFile&amp;p_nccObsCode=123&amp;p_stn_num=39085&amp;p_c=-305521055&amp;p_startYear=2012" TargetMode="External"/><Relationship Id="rId2660" Type="http://schemas.openxmlformats.org/officeDocument/2006/relationships/hyperlink" Target="http://www.bom.gov.au/jsp/ncc/cdio/weatherData/av?p_display_type=dailyDataFile&amp;p_nccObsCode=123&amp;p_stn_num=200283&amp;p_c=-8022650195&amp;p_startYear=2012" TargetMode="External"/><Relationship Id="rId2661" Type="http://schemas.openxmlformats.org/officeDocument/2006/relationships/hyperlink" Target="http://www.bom.gov.au/jsp/ncc/cdio/weatherData/av?p_display_type=dailyDataFile&amp;p_nccObsCode=123&amp;p_stn_num=022841&amp;p_c=-104402205&amp;p_startYear=2012" TargetMode="External"/><Relationship Id="rId2662" Type="http://schemas.openxmlformats.org/officeDocument/2006/relationships/hyperlink" Target="http://www.bom.gov.au/jsp/ncc/cdio/weatherData/av?p_display_type=dailyDataFile&amp;p_nccObsCode=123&amp;p_stn_num=9519&amp;p_c=-18332602&amp;p_startYear=2012" TargetMode="External"/><Relationship Id="rId2663" Type="http://schemas.openxmlformats.org/officeDocument/2006/relationships/hyperlink" Target="http://www.bom.gov.au/jsp/ncc/cdio/weatherData/av?p_display_type=dailyDataFile&amp;p_nccObsCode=123&amp;p_stn_num=9518&amp;p_c=-18328795&amp;p_startYear=2012" TargetMode="External"/><Relationship Id="rId2664" Type="http://schemas.openxmlformats.org/officeDocument/2006/relationships/hyperlink" Target="http://www.bom.gov.au/jsp/ncc/cdio/weatherData/av?p_display_type=dailyDataFile&amp;p_nccObsCode=123&amp;p_stn_num=97000&amp;p_c=-1881855866&amp;p_startYear=2012" TargetMode="External"/><Relationship Id="rId2665" Type="http://schemas.openxmlformats.org/officeDocument/2006/relationships/hyperlink" Target="http://www.bom.gov.au/jsp/ncc/cdio/weatherData/av?p_display_type=dailyDataFile&amp;p_nccObsCode=123&amp;p_stn_num=098017&amp;p_c=-1921523671&amp;p_startYear=2012" TargetMode="External"/><Relationship Id="rId2666" Type="http://schemas.openxmlformats.org/officeDocument/2006/relationships/hyperlink" Target="http://www.bom.gov.au/jsp/ncc/cdio/weatherData/av?p_display_type=dailyDataFile&amp;p_nccObsCode=123&amp;p_stn_num=92045&amp;p_c=-1694512271&amp;p_startYear=2012" TargetMode="External"/><Relationship Id="rId2667" Type="http://schemas.openxmlformats.org/officeDocument/2006/relationships/hyperlink" Target="http://www.bom.gov.au/jsp/ncc/cdio/weatherData/av?p_display_type=dailyDataFile&amp;p_nccObsCode=123&amp;p_stn_num=091293&amp;p_c=-1666940261&amp;p_startYear=2012" TargetMode="External"/><Relationship Id="rId2668" Type="http://schemas.openxmlformats.org/officeDocument/2006/relationships/hyperlink" Target="http://www.bom.gov.au/jsp/ncc/cdio/weatherData/av?p_display_type=dailyDataFile&amp;p_nccObsCode=123&amp;p_stn_num=069018&amp;p_c=-952847103&amp;p_startYear=2013" TargetMode="External"/><Relationship Id="rId2669" Type="http://schemas.openxmlformats.org/officeDocument/2006/relationships/hyperlink" Target="http://www.bom.gov.au/jsp/ncc/cdio/weatherData/av?p_display_type=dailyDataFile&amp;p_nccObsCode=123&amp;p_stn_num=061055&amp;p_c=-745692844&amp;p_startYear=2013" TargetMode="External"/><Relationship Id="rId2670" Type="http://schemas.openxmlformats.org/officeDocument/2006/relationships/hyperlink" Target="http://www.bom.gov.au/jsp/ncc/cdio/weatherData/av?p_display_type=dailyDataFile&amp;p_nccObsCode=123&amp;p_stn_num=90015&amp;p_c=-1620534591&amp;p_startYear=2013" TargetMode="External"/><Relationship Id="rId2671" Type="http://schemas.openxmlformats.org/officeDocument/2006/relationships/hyperlink" Target="http://www.bom.gov.au/jsp/ncc/cdio/weatherData/av?p_display_type=dailyDataFile&amp;p_nccObsCode=123&amp;p_stn_num=084016&amp;p_c=-1411732557&amp;p_startYear=2013" TargetMode="External"/><Relationship Id="rId2672" Type="http://schemas.openxmlformats.org/officeDocument/2006/relationships/hyperlink" Target="http://www.bom.gov.au/jsp/ncc/cdio/weatherData/av?p_display_type=dailyDataFile&amp;p_nccObsCode=123&amp;p_stn_num=85096&amp;p_c=-1448261280&amp;p_startYear=2013" TargetMode="External"/><Relationship Id="rId2673" Type="http://schemas.openxmlformats.org/officeDocument/2006/relationships/hyperlink" Target="http://www.bom.gov.au/jsp/ncc/cdio/weatherData/av?p_display_type=dailyDataFile&amp;p_nccObsCode=123&amp;p_stn_num=40043&amp;p_c=-320912659&amp;p_startYear=2013" TargetMode="External"/><Relationship Id="rId2674" Type="http://schemas.openxmlformats.org/officeDocument/2006/relationships/hyperlink" Target="http://www.bom.gov.au/jsp/ncc/cdio/weatherData/av?p_display_type=dailyDataFile&amp;p_nccObsCode=123&amp;p_stn_num=39085&amp;p_c=-305521055&amp;p_startYear=2013" TargetMode="External"/><Relationship Id="rId2675" Type="http://schemas.openxmlformats.org/officeDocument/2006/relationships/hyperlink" Target="http://www.bom.gov.au/jsp/ncc/cdio/weatherData/av?p_display_type=dailyDataFile&amp;p_nccObsCode=123&amp;p_stn_num=200283&amp;p_c=-8022650195&amp;p_startYear=2013" TargetMode="External"/><Relationship Id="rId2676" Type="http://schemas.openxmlformats.org/officeDocument/2006/relationships/hyperlink" Target="http://www.bom.gov.au/jsp/ncc/cdio/weatherData/av?p_display_type=dailyDataFile&amp;p_nccObsCode=123&amp;p_stn_num=022841&amp;p_c=-104402205&amp;p_startYear=2013" TargetMode="External"/><Relationship Id="rId2677" Type="http://schemas.openxmlformats.org/officeDocument/2006/relationships/hyperlink" Target="http://www.bom.gov.au/jsp/ncc/cdio/weatherData/av?p_display_type=dailyDataFile&amp;p_nccObsCode=123&amp;p_stn_num=9519&amp;p_c=-18332602&amp;p_startYear=2013" TargetMode="External"/><Relationship Id="rId2678" Type="http://schemas.openxmlformats.org/officeDocument/2006/relationships/hyperlink" Target="http://www.bom.gov.au/jsp/ncc/cdio/weatherData/av?p_display_type=dailyDataFile&amp;p_nccObsCode=123&amp;p_stn_num=9518&amp;p_c=-18328795&amp;p_startYear=2013" TargetMode="External"/><Relationship Id="rId2679" Type="http://schemas.openxmlformats.org/officeDocument/2006/relationships/hyperlink" Target="http://www.bom.gov.au/jsp/ncc/cdio/weatherData/av?p_display_type=dailyDataFile&amp;p_nccObsCode=123&amp;p_stn_num=97000&amp;p_c=-1881855866&amp;p_startYear=2013" TargetMode="External"/><Relationship Id="rId2680" Type="http://schemas.openxmlformats.org/officeDocument/2006/relationships/hyperlink" Target="http://www.bom.gov.au/jsp/ncc/cdio/weatherData/av?p_display_type=dailyDataFile&amp;p_nccObsCode=123&amp;p_stn_num=098017&amp;p_c=-1921523671&amp;p_startYear=2013" TargetMode="External"/><Relationship Id="rId2681" Type="http://schemas.openxmlformats.org/officeDocument/2006/relationships/hyperlink" Target="http://www.bom.gov.au/jsp/ncc/cdio/weatherData/av?p_display_type=dailyDataFile&amp;p_nccObsCode=123&amp;p_stn_num=92045&amp;p_c=-1694512271&amp;p_startYear=2013" TargetMode="External"/><Relationship Id="rId2682" Type="http://schemas.openxmlformats.org/officeDocument/2006/relationships/hyperlink" Target="http://www.bom.gov.au/jsp/ncc/cdio/weatherData/av?p_display_type=dailyDataFile&amp;p_nccObsCode=123&amp;p_stn_num=091293&amp;p_c=-1666940261&amp;p_startYear=2013" TargetMode="External"/><Relationship Id="rId2683" Type="http://schemas.openxmlformats.org/officeDocument/2006/relationships/hyperlink" Target="http://www.bom.gov.au/jsp/ncc/cdio/weatherData/av?p_display_type=dailyDataFile&amp;p_nccObsCode=123&amp;p_stn_num=069018&amp;p_c=-952847103&amp;p_startYear=2014" TargetMode="External"/><Relationship Id="rId2684" Type="http://schemas.openxmlformats.org/officeDocument/2006/relationships/hyperlink" Target="http://www.bom.gov.au/jsp/ncc/cdio/weatherData/av?p_display_type=dailyDataFile&amp;p_nccObsCode=123&amp;p_stn_num=061055&amp;p_c=-745692844&amp;p_startYear=2014" TargetMode="External"/><Relationship Id="rId2685" Type="http://schemas.openxmlformats.org/officeDocument/2006/relationships/hyperlink" Target="http://www.bom.gov.au/jsp/ncc/cdio/weatherData/av?p_display_type=dailyDataFile&amp;p_nccObsCode=123&amp;p_stn_num=90015&amp;p_c=-1620534591&amp;p_startYear=2014" TargetMode="External"/><Relationship Id="rId2686" Type="http://schemas.openxmlformats.org/officeDocument/2006/relationships/hyperlink" Target="http://www.bom.gov.au/jsp/ncc/cdio/weatherData/av?p_display_type=dailyDataFile&amp;p_nccObsCode=123&amp;p_stn_num=084016&amp;p_c=-1411732557&amp;p_startYear=2014" TargetMode="External"/><Relationship Id="rId2687" Type="http://schemas.openxmlformats.org/officeDocument/2006/relationships/hyperlink" Target="http://www.bom.gov.au/jsp/ncc/cdio/weatherData/av?p_display_type=dailyDataFile&amp;p_nccObsCode=123&amp;p_stn_num=85096&amp;p_c=-1448261280&amp;p_startYear=2014" TargetMode="External"/><Relationship Id="rId2688" Type="http://schemas.openxmlformats.org/officeDocument/2006/relationships/hyperlink" Target="http://www.bom.gov.au/jsp/ncc/cdio/weatherData/av?p_display_type=dailyDataFile&amp;p_nccObsCode=123&amp;p_stn_num=40043&amp;p_c=-320912659&amp;p_startYear=2014" TargetMode="External"/><Relationship Id="rId2689" Type="http://schemas.openxmlformats.org/officeDocument/2006/relationships/hyperlink" Target="http://www.bom.gov.au/jsp/ncc/cdio/weatherData/av?p_display_type=dailyDataFile&amp;p_nccObsCode=123&amp;p_stn_num=39085&amp;p_c=-305521055&amp;p_startYear=2014" TargetMode="External"/><Relationship Id="rId2690" Type="http://schemas.openxmlformats.org/officeDocument/2006/relationships/hyperlink" Target="http://www.bom.gov.au/jsp/ncc/cdio/weatherData/av?p_display_type=dailyDataFile&amp;p_nccObsCode=123&amp;p_stn_num=200283&amp;p_c=-8022650195&amp;p_startYear=2014" TargetMode="External"/><Relationship Id="rId2691" Type="http://schemas.openxmlformats.org/officeDocument/2006/relationships/hyperlink" Target="http://www.bom.gov.au/jsp/ncc/cdio/weatherData/av?p_display_type=dailyDataFile&amp;p_nccObsCode=123&amp;p_stn_num=022841&amp;p_c=-104402205&amp;p_startYear=2014" TargetMode="External"/><Relationship Id="rId2692" Type="http://schemas.openxmlformats.org/officeDocument/2006/relationships/hyperlink" Target="http://www.bom.gov.au/jsp/ncc/cdio/weatherData/av?p_display_type=dailyDataFile&amp;p_nccObsCode=123&amp;p_stn_num=9519&amp;p_c=-18332602&amp;p_startYear=2014" TargetMode="External"/><Relationship Id="rId2693" Type="http://schemas.openxmlformats.org/officeDocument/2006/relationships/hyperlink" Target="http://www.bom.gov.au/jsp/ncc/cdio/weatherData/av?p_display_type=dailyDataFile&amp;p_nccObsCode=123&amp;p_stn_num=9518&amp;p_c=-18328795&amp;p_startYear=2014" TargetMode="External"/><Relationship Id="rId2694" Type="http://schemas.openxmlformats.org/officeDocument/2006/relationships/hyperlink" Target="http://www.bom.gov.au/jsp/ncc/cdio/weatherData/av?p_display_type=dailyDataFile&amp;p_nccObsCode=123&amp;p_stn_num=97000&amp;p_c=-1881855866&amp;p_startYear=2014" TargetMode="External"/><Relationship Id="rId2695" Type="http://schemas.openxmlformats.org/officeDocument/2006/relationships/hyperlink" Target="http://www.bom.gov.au/jsp/ncc/cdio/weatherData/av?p_display_type=dailyDataFile&amp;p_nccObsCode=123&amp;p_stn_num=098017&amp;p_c=-1921523671&amp;p_startYear=2014" TargetMode="External"/><Relationship Id="rId2696" Type="http://schemas.openxmlformats.org/officeDocument/2006/relationships/hyperlink" Target="http://www.bom.gov.au/jsp/ncc/cdio/weatherData/av?p_display_type=dailyDataFile&amp;p_nccObsCode=123&amp;p_stn_num=92045&amp;p_c=-1694512271&amp;p_startYear=2014" TargetMode="External"/><Relationship Id="rId2697" Type="http://schemas.openxmlformats.org/officeDocument/2006/relationships/hyperlink" Target="http://www.bom.gov.au/jsp/ncc/cdio/weatherData/av?p_display_type=dailyDataFile&amp;p_nccObsCode=123&amp;p_stn_num=091293&amp;p_c=-1666940261&amp;p_startYear=2014" TargetMode="External"/><Relationship Id="rId2698" Type="http://schemas.openxmlformats.org/officeDocument/2006/relationships/hyperlink" Target="http://www.bom.gov.au/jsp/ncc/cdio/weatherData/av?p_display_type=dailyDataFile&amp;p_nccObsCode=123&amp;p_stn_num=069018&amp;p_c=-952847103&amp;p_startYear=2015" TargetMode="External"/><Relationship Id="rId2699" Type="http://schemas.openxmlformats.org/officeDocument/2006/relationships/hyperlink" Target="http://www.bom.gov.au/jsp/ncc/cdio/weatherData/av?p_display_type=dailyDataFile&amp;p_nccObsCode=123&amp;p_stn_num=061055&amp;p_c=-745692844&amp;p_startYear=2015" TargetMode="External"/><Relationship Id="rId2700" Type="http://schemas.openxmlformats.org/officeDocument/2006/relationships/hyperlink" Target="http://www.bom.gov.au/jsp/ncc/cdio/weatherData/av?p_display_type=dailyDataFile&amp;p_nccObsCode=123&amp;p_stn_num=90015&amp;p_c=-1620534591&amp;p_startYear=2015" TargetMode="External"/><Relationship Id="rId2701" Type="http://schemas.openxmlformats.org/officeDocument/2006/relationships/hyperlink" Target="http://www.bom.gov.au/jsp/ncc/cdio/weatherData/av?p_display_type=dailyDataFile&amp;p_nccObsCode=123&amp;p_stn_num=084016&amp;p_c=-1411732557&amp;p_startYear=2015" TargetMode="External"/><Relationship Id="rId2702" Type="http://schemas.openxmlformats.org/officeDocument/2006/relationships/hyperlink" Target="http://www.bom.gov.au/jsp/ncc/cdio/weatherData/av?p_display_type=dailyDataFile&amp;p_nccObsCode=123&amp;p_stn_num=85096&amp;p_c=-1448261280&amp;p_startYear=2015" TargetMode="External"/><Relationship Id="rId2703" Type="http://schemas.openxmlformats.org/officeDocument/2006/relationships/hyperlink" Target="http://www.bom.gov.au/jsp/ncc/cdio/weatherData/av?p_display_type=dailyDataFile&amp;p_nccObsCode=123&amp;p_stn_num=40043&amp;p_c=-320912659&amp;p_startYear=2015" TargetMode="External"/><Relationship Id="rId2704" Type="http://schemas.openxmlformats.org/officeDocument/2006/relationships/hyperlink" Target="http://www.bom.gov.au/jsp/ncc/cdio/weatherData/av?p_display_type=dailyDataFile&amp;p_nccObsCode=123&amp;p_stn_num=39085&amp;p_c=-305521055&amp;p_startYear=2015" TargetMode="External"/><Relationship Id="rId2705" Type="http://schemas.openxmlformats.org/officeDocument/2006/relationships/hyperlink" Target="http://www.bom.gov.au/jsp/ncc/cdio/weatherData/av?p_display_type=dailyDataFile&amp;p_nccObsCode=123&amp;p_stn_num=200283&amp;p_c=-8022650195&amp;p_startYear=2015" TargetMode="External"/><Relationship Id="rId2706" Type="http://schemas.openxmlformats.org/officeDocument/2006/relationships/hyperlink" Target="http://www.bom.gov.au/jsp/ncc/cdio/weatherData/av?p_display_type=dailyDataFile&amp;p_nccObsCode=123&amp;p_stn_num=022841&amp;p_c=-104402205&amp;p_startYear=2015" TargetMode="External"/><Relationship Id="rId2707" Type="http://schemas.openxmlformats.org/officeDocument/2006/relationships/hyperlink" Target="http://www.bom.gov.au/jsp/ncc/cdio/weatherData/av?p_display_type=dailyDataFile&amp;p_nccObsCode=123&amp;p_stn_num=9518&amp;p_c=-18328795&amp;p_startYear=2015" TargetMode="External"/><Relationship Id="rId2708" Type="http://schemas.openxmlformats.org/officeDocument/2006/relationships/hyperlink" Target="http://www.bom.gov.au/jsp/ncc/cdio/weatherData/av?p_display_type=dailyDataFile&amp;p_nccObsCode=123&amp;p_stn_num=97000&amp;p_c=-1881855866&amp;p_startYear=2015" TargetMode="External"/><Relationship Id="rId2709" Type="http://schemas.openxmlformats.org/officeDocument/2006/relationships/hyperlink" Target="http://www.bom.gov.au/jsp/ncc/cdio/weatherData/av?p_display_type=dailyDataFile&amp;p_nccObsCode=123&amp;p_stn_num=098017&amp;p_c=-1921523671&amp;p_startYear=2015" TargetMode="External"/><Relationship Id="rId2710" Type="http://schemas.openxmlformats.org/officeDocument/2006/relationships/hyperlink" Target="http://www.bom.gov.au/jsp/ncc/cdio/weatherData/av?p_display_type=dailyDataFile&amp;p_nccObsCode=123&amp;p_stn_num=92045&amp;p_c=-1694512271&amp;p_startYear=2015" TargetMode="External"/><Relationship Id="rId2711" Type="http://schemas.openxmlformats.org/officeDocument/2006/relationships/hyperlink" Target="http://www.bom.gov.au/jsp/ncc/cdio/weatherData/av?p_display_type=dailyDataFile&amp;p_nccObsCode=123&amp;p_stn_num=091293&amp;p_c=-1666940261&amp;p_startYear=2015" TargetMode="External"/><Relationship Id="rId2712" Type="http://schemas.openxmlformats.org/officeDocument/2006/relationships/hyperlink" Target="http://www.bom.gov.au/jsp/ncc/cdio/weatherData/av?p_display_type=dailyDataFile&amp;p_nccObsCode=123&amp;p_stn_num=069018&amp;p_c=-952847103&amp;p_startYear=2016" TargetMode="External"/><Relationship Id="rId2713" Type="http://schemas.openxmlformats.org/officeDocument/2006/relationships/hyperlink" Target="http://www.bom.gov.au/jsp/ncc/cdio/weatherData/av?p_display_type=dailyDataFile&amp;p_nccObsCode=123&amp;p_stn_num=061055&amp;p_c=-745692844&amp;p_startYear=2016" TargetMode="External"/><Relationship Id="rId2714" Type="http://schemas.openxmlformats.org/officeDocument/2006/relationships/hyperlink" Target="http://www.bom.gov.au/jsp/ncc/cdio/weatherData/av?p_display_type=dailyDataFile&amp;p_nccObsCode=123&amp;p_stn_num=90015&amp;p_c=-1620534591&amp;p_startYear=2016" TargetMode="External"/><Relationship Id="rId2715" Type="http://schemas.openxmlformats.org/officeDocument/2006/relationships/hyperlink" Target="http://www.bom.gov.au/jsp/ncc/cdio/weatherData/av?p_display_type=dailyDataFile&amp;p_nccObsCode=123&amp;p_stn_num=084016&amp;p_c=-1411732557&amp;p_startYear=2016" TargetMode="External"/><Relationship Id="rId2716" Type="http://schemas.openxmlformats.org/officeDocument/2006/relationships/hyperlink" Target="http://www.bom.gov.au/jsp/ncc/cdio/weatherData/av?p_display_type=dailyDataFile&amp;p_nccObsCode=123&amp;p_stn_num=85096&amp;p_c=-1448261280&amp;p_startYear=2016" TargetMode="External"/><Relationship Id="rId2717" Type="http://schemas.openxmlformats.org/officeDocument/2006/relationships/hyperlink" Target="http://www.bom.gov.au/jsp/ncc/cdio/weatherData/av?p_display_type=dailyDataFile&amp;p_nccObsCode=123&amp;p_stn_num=40043&amp;p_c=-320912659&amp;p_startYear=2016" TargetMode="External"/><Relationship Id="rId2718" Type="http://schemas.openxmlformats.org/officeDocument/2006/relationships/hyperlink" Target="http://www.bom.gov.au/jsp/ncc/cdio/weatherData/av?p_display_type=dailyDataFile&amp;p_nccObsCode=123&amp;p_stn_num=39085&amp;p_c=-305521055&amp;p_startYear=2016" TargetMode="External"/><Relationship Id="rId2719" Type="http://schemas.openxmlformats.org/officeDocument/2006/relationships/hyperlink" Target="http://www.bom.gov.au/jsp/ncc/cdio/weatherData/av?p_display_type=dailyDataFile&amp;p_nccObsCode=123&amp;p_stn_num=200283&amp;p_c=-8022650195&amp;p_startYear=2016" TargetMode="External"/><Relationship Id="rId2720" Type="http://schemas.openxmlformats.org/officeDocument/2006/relationships/hyperlink" Target="http://www.bom.gov.au/jsp/ncc/cdio/weatherData/av?p_display_type=dailyDataFile&amp;p_nccObsCode=123&amp;p_stn_num=022841&amp;p_c=-104402205&amp;p_startYear=2016" TargetMode="External"/><Relationship Id="rId2721" Type="http://schemas.openxmlformats.org/officeDocument/2006/relationships/hyperlink" Target="http://www.bom.gov.au/jsp/ncc/cdio/weatherData/av?p_display_type=dailyDataFile&amp;p_nccObsCode=123&amp;p_stn_num=9518&amp;p_c=-18328795&amp;p_startYear=2016" TargetMode="External"/><Relationship Id="rId2722" Type="http://schemas.openxmlformats.org/officeDocument/2006/relationships/hyperlink" Target="http://www.bom.gov.au/jsp/ncc/cdio/weatherData/av?p_display_type=dailyDataFile&amp;p_nccObsCode=123&amp;p_stn_num=97000&amp;p_c=-1881855866&amp;p_startYear=2016" TargetMode="External"/><Relationship Id="rId2723" Type="http://schemas.openxmlformats.org/officeDocument/2006/relationships/hyperlink" Target="http://www.bom.gov.au/jsp/ncc/cdio/weatherData/av?p_display_type=dailyDataFile&amp;p_nccObsCode=123&amp;p_stn_num=098017&amp;p_c=-1921523671&amp;p_startYear=2016" TargetMode="External"/><Relationship Id="rId2724" Type="http://schemas.openxmlformats.org/officeDocument/2006/relationships/hyperlink" Target="http://www.bom.gov.au/jsp/ncc/cdio/weatherData/av?p_display_type=dailyDataFile&amp;p_nccObsCode=123&amp;p_stn_num=92045&amp;p_c=-1694512271&amp;p_startYear=2016" TargetMode="External"/><Relationship Id="rId2725" Type="http://schemas.openxmlformats.org/officeDocument/2006/relationships/hyperlink" Target="http://www.bom.gov.au/jsp/ncc/cdio/weatherData/av?p_display_type=dailyDataFile&amp;p_nccObsCode=123&amp;p_stn_num=091293&amp;p_c=-1666940261&amp;p_startYear=2016" TargetMode="External"/><Relationship Id="rId2726" Type="http://schemas.openxmlformats.org/officeDocument/2006/relationships/hyperlink" Target="http://www.bom.gov.au/jsp/ncc/cdio/weatherData/av?p_display_type=dailyDataFile&amp;p_nccObsCode=123&amp;p_stn_num=069018&amp;p_c=-952847103&amp;p_startYear=2017" TargetMode="External"/><Relationship Id="rId2727" Type="http://schemas.openxmlformats.org/officeDocument/2006/relationships/hyperlink" Target="http://www.bom.gov.au/jsp/ncc/cdio/weatherData/av?p_display_type=dailyDataFile&amp;p_nccObsCode=123&amp;p_stn_num=061055&amp;p_c=-745692844&amp;p_startYear=2017" TargetMode="External"/><Relationship Id="rId2728" Type="http://schemas.openxmlformats.org/officeDocument/2006/relationships/hyperlink" Target="http://www.bom.gov.au/jsp/ncc/cdio/weatherData/av?p_display_type=dailyDataFile&amp;p_nccObsCode=123&amp;p_stn_num=90015&amp;p_c=-1620534591&amp;p_startYear=2017" TargetMode="External"/><Relationship Id="rId2729" Type="http://schemas.openxmlformats.org/officeDocument/2006/relationships/hyperlink" Target="http://www.bom.gov.au/jsp/ncc/cdio/weatherData/av?p_display_type=dailyDataFile&amp;p_nccObsCode=123&amp;p_stn_num=084016&amp;p_c=-1411732557&amp;p_startYear=2017" TargetMode="External"/><Relationship Id="rId2730" Type="http://schemas.openxmlformats.org/officeDocument/2006/relationships/hyperlink" Target="http://www.bom.gov.au/jsp/ncc/cdio/weatherData/av?p_display_type=dailyDataFile&amp;p_nccObsCode=123&amp;p_stn_num=85096&amp;p_c=-1448261280&amp;p_startYear=2017" TargetMode="External"/><Relationship Id="rId2731" Type="http://schemas.openxmlformats.org/officeDocument/2006/relationships/hyperlink" Target="http://www.bom.gov.au/jsp/ncc/cdio/weatherData/av?p_display_type=dailyDataFile&amp;p_nccObsCode=123&amp;p_stn_num=40043&amp;p_c=-320912659&amp;p_startYear=2017" TargetMode="External"/><Relationship Id="rId2732" Type="http://schemas.openxmlformats.org/officeDocument/2006/relationships/hyperlink" Target="http://www.bom.gov.au/jsp/ncc/cdio/weatherData/av?p_display_type=dailyDataFile&amp;p_nccObsCode=123&amp;p_stn_num=39085&amp;p_c=-305521055&amp;p_startYear=2017" TargetMode="External"/><Relationship Id="rId2733" Type="http://schemas.openxmlformats.org/officeDocument/2006/relationships/hyperlink" Target="http://www.bom.gov.au/jsp/ncc/cdio/weatherData/av?p_display_type=dailyDataFile&amp;p_nccObsCode=123&amp;p_stn_num=200283&amp;p_c=-8022650195&amp;p_startYear=2017" TargetMode="External"/><Relationship Id="rId2734" Type="http://schemas.openxmlformats.org/officeDocument/2006/relationships/hyperlink" Target="http://www.bom.gov.au/jsp/ncc/cdio/weatherData/av?p_display_type=dailyDataFile&amp;p_nccObsCode=123&amp;p_stn_num=022841&amp;p_c=-104402205&amp;p_startYear=2017" TargetMode="External"/><Relationship Id="rId2735" Type="http://schemas.openxmlformats.org/officeDocument/2006/relationships/hyperlink" Target="http://www.bom.gov.au/jsp/ncc/cdio/weatherData/av?p_display_type=dailyDataFile&amp;p_nccObsCode=123&amp;p_stn_num=9518&amp;p_c=-18328795&amp;p_startYear=2017" TargetMode="External"/><Relationship Id="rId2736" Type="http://schemas.openxmlformats.org/officeDocument/2006/relationships/hyperlink" Target="http://www.bom.gov.au/jsp/ncc/cdio/weatherData/av?p_display_type=dailyDataFile&amp;p_nccObsCode=123&amp;p_stn_num=97000&amp;p_c=-1881855866&amp;p_startYear=2017" TargetMode="External"/><Relationship Id="rId2737" Type="http://schemas.openxmlformats.org/officeDocument/2006/relationships/hyperlink" Target="http://www.bom.gov.au/jsp/ncc/cdio/weatherData/av?p_display_type=dailyDataFile&amp;p_nccObsCode=123&amp;p_stn_num=098017&amp;p_c=-1921523671&amp;p_startYear=2017" TargetMode="External"/><Relationship Id="rId2738" Type="http://schemas.openxmlformats.org/officeDocument/2006/relationships/hyperlink" Target="http://www.bom.gov.au/jsp/ncc/cdio/weatherData/av?p_display_type=dailyDataFile&amp;p_nccObsCode=123&amp;p_stn_num=92045&amp;p_c=-1694512271&amp;p_startYear=2017" TargetMode="External"/><Relationship Id="rId2739" Type="http://schemas.openxmlformats.org/officeDocument/2006/relationships/hyperlink" Target="http://www.bom.gov.au/jsp/ncc/cdio/weatherData/av?p_display_type=dailyDataFile&amp;p_nccObsCode=123&amp;p_stn_num=091293&amp;p_c=-1666940261&amp;p_startYear=2017" TargetMode="External"/><Relationship Id="rId2740" Type="http://schemas.openxmlformats.org/officeDocument/2006/relationships/hyperlink" Target="http://www.bom.gov.au/jsp/ncc/cdio/weatherData/av?p_display_type=dailyDataFile&amp;p_nccObsCode=123&amp;p_stn_num=047016&amp;p_c=-442252154&amp;p_startYear=2018" TargetMode="External"/><Relationship Id="rId2741" Type="http://schemas.openxmlformats.org/officeDocument/2006/relationships/hyperlink" Target="http://www.bom.gov.au/jsp/ncc/cdio/weatherData/av?p_display_type=dailyDataFile&amp;p_nccObsCode=123&amp;p_stn_num=047016&amp;p_c=-442252154&amp;p_startYear=2018" TargetMode="External"/><Relationship Id="rId2742" Type="http://schemas.openxmlformats.org/officeDocument/2006/relationships/hyperlink" Target="http://www.bom.gov.au/jsp/ncc/cdio/weatherData/av?p_display_type=dailyDataFile&amp;p_nccObsCode=123&amp;p_stn_num=90015&amp;p_c=-1620534591&amp;p_startYear=2018" TargetMode="External"/><Relationship Id="rId2743" Type="http://schemas.openxmlformats.org/officeDocument/2006/relationships/hyperlink" Target="http://www.bom.gov.au/jsp/ncc/cdio/weatherData/av?p_display_type=dailyDataFile&amp;p_nccObsCode=123&amp;p_stn_num=084016&amp;p_c=-1411732557&amp;p_startYear=2018" TargetMode="External"/><Relationship Id="rId2744" Type="http://schemas.openxmlformats.org/officeDocument/2006/relationships/hyperlink" Target="http://www.bom.gov.au/jsp/ncc/cdio/weatherData/av?p_display_type=dailyDataFile&amp;p_nccObsCode=123&amp;p_stn_num=85096&amp;p_c=-1448261280&amp;p_startYear=2018" TargetMode="External"/><Relationship Id="rId2745" Type="http://schemas.openxmlformats.org/officeDocument/2006/relationships/hyperlink" Target="http://www.bom.gov.au/jsp/ncc/cdio/weatherData/av?p_display_type=dailyDataFile&amp;p_nccObsCode=123&amp;p_stn_num=40043&amp;p_c=-320912659&amp;p_startYear=2018" TargetMode="External"/><Relationship Id="rId2746" Type="http://schemas.openxmlformats.org/officeDocument/2006/relationships/hyperlink" Target="http://www.bom.gov.au/jsp/ncc/cdio/weatherData/av?p_display_type=dailyDataFile&amp;p_nccObsCode=123&amp;p_stn_num=200283&amp;p_c=-8022650195&amp;p_startYear=2018" TargetMode="External"/><Relationship Id="rId2747" Type="http://schemas.openxmlformats.org/officeDocument/2006/relationships/hyperlink" Target="http://www.bom.gov.au/jsp/ncc/cdio/weatherData/av?p_display_type=dailyDataFile&amp;p_nccObsCode=123&amp;p_stn_num=022841&amp;p_c=-104402205&amp;p_startYear=2018" TargetMode="External"/><Relationship Id="rId2748" Type="http://schemas.openxmlformats.org/officeDocument/2006/relationships/hyperlink" Target="http://www.bom.gov.au/jsp/ncc/cdio/weatherData/av?p_display_type=dailyDataFile&amp;p_nccObsCode=123&amp;p_stn_num=97000&amp;p_c=-1881855866&amp;p_startYear=2018" TargetMode="External"/><Relationship Id="rId2749" Type="http://schemas.openxmlformats.org/officeDocument/2006/relationships/hyperlink" Target="http://www.bom.gov.au/jsp/ncc/cdio/weatherData/av?p_display_type=dailyDataFile&amp;p_nccObsCode=123&amp;p_stn_num=098017&amp;p_c=-1921523671&amp;p_startYear=2018" TargetMode="External"/><Relationship Id="rId2750" Type="http://schemas.openxmlformats.org/officeDocument/2006/relationships/hyperlink" Target="http://www.bom.gov.au/jsp/ncc/cdio/weatherData/av?p_display_type=dailyDataFile&amp;p_nccObsCode=123&amp;p_stn_num=92045&amp;p_c=-1694512271&amp;p_startYear=2018" TargetMode="External"/><Relationship Id="rId2751" Type="http://schemas.openxmlformats.org/officeDocument/2006/relationships/hyperlink" Target="http://www.bom.gov.au/jsp/ncc/cdio/weatherData/av?p_display_type=dailyDataFile&amp;p_nccObsCode=123&amp;p_stn_num=091293&amp;p_c=-1666940261&amp;p_startYear=2018" TargetMode="External"/><Relationship Id="rId2752" Type="http://schemas.openxmlformats.org/officeDocument/2006/relationships/hyperlink" Target="http://www.bom.gov.au/jsp/ncc/cdio/weatherData/av?p_display_type=dailyDataFile&amp;p_nccObsCode=123&amp;p_stn_num=90015&amp;p_c=-1620534591&amp;p_startYear=2019" TargetMode="External"/><Relationship Id="rId2753" Type="http://schemas.openxmlformats.org/officeDocument/2006/relationships/hyperlink" Target="http://www.bom.gov.au/jsp/ncc/cdio/weatherData/av?p_display_type=dailyDataFile&amp;p_nccObsCode=123&amp;p_stn_num=084016&amp;p_c=-1411732557&amp;p_startYear=2019" TargetMode="External"/><Relationship Id="rId2754" Type="http://schemas.openxmlformats.org/officeDocument/2006/relationships/hyperlink" Target="http://www.bom.gov.au/jsp/ncc/cdio/weatherData/av?p_display_type=dailyDataFile&amp;p_nccObsCode=123&amp;p_stn_num=85096&amp;p_c=-1448261280&amp;p_startYear=2019" TargetMode="External"/><Relationship Id="rId2755" Type="http://schemas.openxmlformats.org/officeDocument/2006/relationships/hyperlink" Target="http://www.bom.gov.au/jsp/ncc/cdio/weatherData/av?p_display_type=dailyDataFile&amp;p_nccObsCode=123&amp;p_stn_num=40043&amp;p_c=-320912659&amp;p_startYear=2019" TargetMode="External"/><Relationship Id="rId2756" Type="http://schemas.openxmlformats.org/officeDocument/2006/relationships/hyperlink" Target="http://www.bom.gov.au/jsp/ncc/cdio/weatherData/av?p_display_type=dailyDataFile&amp;p_nccObsCode=123&amp;p_stn_num=200283&amp;p_c=-8022650195&amp;p_startYear=2019" TargetMode="External"/><Relationship Id="rId2757" Type="http://schemas.openxmlformats.org/officeDocument/2006/relationships/hyperlink" Target="http://www.bom.gov.au/jsp/ncc/cdio/weatherData/av?p_display_type=dailyDataFile&amp;p_nccObsCode=123&amp;p_stn_num=022841&amp;p_c=-104402205&amp;p_startYear=2019" TargetMode="External"/><Relationship Id="rId2758" Type="http://schemas.openxmlformats.org/officeDocument/2006/relationships/hyperlink" Target="http://www.bom.gov.au/jsp/ncc/cdio/weatherData/av?p_display_type=dailyDataFile&amp;p_nccObsCode=123&amp;p_stn_num=97000&amp;p_c=-1881855866&amp;p_startYear=2019" TargetMode="External"/><Relationship Id="rId2759" Type="http://schemas.openxmlformats.org/officeDocument/2006/relationships/hyperlink" Target="http://www.bom.gov.au/jsp/ncc/cdio/weatherData/av?p_display_type=dailyDataFile&amp;p_nccObsCode=123&amp;p_stn_num=098017&amp;p_c=-1921523671&amp;p_startYear=2019" TargetMode="External"/><Relationship Id="rId2760" Type="http://schemas.openxmlformats.org/officeDocument/2006/relationships/hyperlink" Target="http://www.bom.gov.au/jsp/ncc/cdio/weatherData/av?p_display_type=dailyDataFile&amp;p_nccObsCode=123&amp;p_stn_num=92045&amp;p_c=-1694512271&amp;p_startYear=2019" TargetMode="External"/><Relationship Id="rId2761" Type="http://schemas.openxmlformats.org/officeDocument/2006/relationships/hyperlink" Target="http://www.bom.gov.au/jsp/ncc/cdio/weatherData/av?p_display_type=dailyDataFile&amp;p_nccObsCode=123&amp;p_stn_num=091293&amp;p_c=-1666940261&amp;p_startYear=2019" TargetMode="External"/><Relationship Id="rId2762" Type="http://schemas.openxmlformats.org/officeDocument/2006/relationships/hyperlink" Target="http://www.bom.gov.au/jsp/ncc/cdio/weatherData/av?p_display_type=dailyDataFile&amp;p_nccObsCode=123&amp;p_stn_num=200283&amp;p_c=-8022650195&amp;p_startYear=2020" TargetMode="External"/><Relationship Id="rId2763" Type="http://schemas.openxmlformats.org/officeDocument/2006/relationships/hyperlink" Target="http://www.bom.gov.au/jsp/ncc/cdio/weatherData/av?p_display_type=dailyDataFile&amp;p_nccObsCode=123&amp;p_stn_num=200283&amp;p_c=-8022650195&amp;p_startYear=2021" TargetMode="External"/><Relationship Id="rId2764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PO772"/>
  <sheetViews>
    <sheetView showFormulas="false" showGridLines="true" showRowColHeaders="true" showZeros="true" rightToLeft="false" tabSelected="true" showOutlineSymbols="true" defaultGridColor="true" view="normal" topLeftCell="A47" colorId="64" zoomScale="97" zoomScaleNormal="97" zoomScalePageLayoutView="100" workbookViewId="0">
      <selection pane="topLeft" activeCell="H59" activeCellId="0" sqref="H59"/>
    </sheetView>
  </sheetViews>
  <sheetFormatPr defaultColWidth="11.53515625" defaultRowHeight="12.8" zeroHeight="false" outlineLevelRow="0" outlineLevelCol="0"/>
  <cols>
    <col collapsed="false" customWidth="true" hidden="false" outlineLevel="0" max="11" min="1" style="0" width="3.89"/>
    <col collapsed="false" customWidth="true" hidden="false" outlineLevel="0" max="26" min="26" style="0" width="58.5"/>
  </cols>
  <sheetData>
    <row r="2" customFormat="false" ht="12.8" hidden="false" customHeight="false" outlineLevel="0" collapsed="false">
      <c r="A2" s="1"/>
    </row>
    <row r="8" customFormat="false" ht="12.8" hidden="false" customHeight="false" outlineLevel="0" collapsed="false">
      <c r="BC8" s="2" t="s">
        <v>0</v>
      </c>
    </row>
    <row r="10" customFormat="false" ht="12.8" hidden="false" customHeight="false" outlineLevel="0" collapsed="false">
      <c r="BC10" s="1" t="s">
        <v>1</v>
      </c>
    </row>
    <row r="11" customFormat="false" ht="12.8" hidden="false" customHeight="false" outlineLevel="0" collapsed="false">
      <c r="BB11" s="3" t="s">
        <v>2</v>
      </c>
      <c r="BC11" s="3" t="s">
        <v>3</v>
      </c>
      <c r="BD11" s="3" t="s">
        <v>4</v>
      </c>
      <c r="BE11" s="3" t="s">
        <v>5</v>
      </c>
      <c r="BF11" s="3" t="s">
        <v>6</v>
      </c>
      <c r="BG11" s="3" t="s">
        <v>7</v>
      </c>
      <c r="BH11" s="3" t="s">
        <v>8</v>
      </c>
      <c r="BI11" s="3" t="s">
        <v>9</v>
      </c>
      <c r="BJ11" s="3" t="s">
        <v>10</v>
      </c>
      <c r="BK11" s="3" t="s">
        <v>11</v>
      </c>
      <c r="BL11" s="3" t="s">
        <v>12</v>
      </c>
      <c r="BM11" s="3" t="s">
        <v>13</v>
      </c>
      <c r="BN11" s="3" t="s">
        <v>14</v>
      </c>
      <c r="CB11" s="0" t="s">
        <v>15</v>
      </c>
    </row>
    <row r="12" customFormat="false" ht="12.8" hidden="false" customHeight="false" outlineLevel="0" collapsed="false">
      <c r="A12" s="4" t="n">
        <v>1862</v>
      </c>
      <c r="B12" s="5" t="n">
        <f aca="false">AVERAGE(AO12,BO12,CO12,DO12,EO12,FO12,GO12,HO12,IO12,JO12,KO12)</f>
        <v>24.325</v>
      </c>
      <c r="C12" s="6"/>
      <c r="D12" s="7"/>
      <c r="E12" s="8"/>
      <c r="F12" s="9"/>
      <c r="G12" s="7" t="n">
        <f aca="false">MAX(AC12:AN12,BC12:BN12,CC12:CN12,DC12:DN12,EC12:EN12,FC12:FN12,GC12:GN12,HC12:HN12,IC12:IN12,JC12:JN12,KC12:KN12)</f>
        <v>29.4</v>
      </c>
      <c r="H12" s="10" t="n">
        <f aca="false">MEDIAN(AC12:AN12,BC12:BN12,CC12:CN12,DC12:DN12,EC12:EN12,FC12:FN12,GC12:GN12,HC12:HN12,IC12:IN12,JC12:JN12,KC12:KN12)</f>
        <v>24</v>
      </c>
      <c r="I12" s="11" t="n">
        <f aca="false">MIN(AC12:AN12,BC12:BN12,CC12:CN12,DC12:DN12,EC12:EN12,FC12:FN12,GC12:GN12,HC12:HN12,IC12:IN12,JC12:JN12,KC12:KN12)</f>
        <v>18.6</v>
      </c>
      <c r="J12" s="12" t="n">
        <f aca="false">(G12+I12)/2</f>
        <v>24</v>
      </c>
      <c r="K12" s="12" t="n">
        <f aca="false">(G12+I12)/2</f>
        <v>24</v>
      </c>
      <c r="BA12" s="13" t="n">
        <v>1862</v>
      </c>
      <c r="BB12" s="14" t="n">
        <v>1862</v>
      </c>
      <c r="BC12" s="15" t="n">
        <v>28.6</v>
      </c>
      <c r="BD12" s="15" t="n">
        <v>29.4</v>
      </c>
      <c r="BE12" s="15" t="n">
        <v>28.1</v>
      </c>
      <c r="BF12" s="15" t="n">
        <v>24.1</v>
      </c>
      <c r="BG12" s="15" t="n">
        <v>22.4</v>
      </c>
      <c r="BH12" s="15" t="n">
        <v>19.1</v>
      </c>
      <c r="BI12" s="15" t="n">
        <v>18.6</v>
      </c>
      <c r="BJ12" s="15" t="n">
        <v>19.6</v>
      </c>
      <c r="BK12" s="15" t="n">
        <v>23.4</v>
      </c>
      <c r="BL12" s="15" t="n">
        <v>23.9</v>
      </c>
      <c r="BM12" s="15" t="n">
        <v>27.1</v>
      </c>
      <c r="BN12" s="15" t="n">
        <v>27.6</v>
      </c>
      <c r="BO12" s="16" t="n">
        <f aca="false">AVERAGE(BC12:BN12)</f>
        <v>24.325</v>
      </c>
    </row>
    <row r="13" customFormat="false" ht="12.8" hidden="false" customHeight="false" outlineLevel="0" collapsed="false">
      <c r="A13" s="4"/>
      <c r="B13" s="5" t="n">
        <f aca="false">AVERAGE(AO13,BO13,CO13,DO13,EO13,FO13,GO13,HO13,IO13,JO13,KO13)</f>
        <v>23.7083333333333</v>
      </c>
      <c r="C13" s="6"/>
      <c r="D13" s="7"/>
      <c r="E13" s="8"/>
      <c r="F13" s="9"/>
      <c r="G13" s="7" t="n">
        <f aca="false">MAX(AC13:AN13,BC13:BN13,CC13:CN13,DC13:DN13,EC13:EN13,FC13:FN13,GC13:GN13,HC13:HN13,IC13:IN13,JC13:JN13,KC13:KN13)</f>
        <v>29.1</v>
      </c>
      <c r="H13" s="10" t="n">
        <f aca="false">MEDIAN(AC13:AN13,BC13:BN13,CC13:CN13,DC13:DN13,EC13:EN13,FC13:FN13,GC13:GN13,HC13:HN13,IC13:IN13,JC13:JN13,KC13:KN13)</f>
        <v>24.6</v>
      </c>
      <c r="I13" s="11" t="n">
        <f aca="false">MIN(AC13:AN13,BC13:BN13,CC13:CN13,DC13:DN13,EC13:EN13,FC13:FN13,GC13:GN13,HC13:HN13,IC13:IN13,JC13:JN13,KC13:KN13)</f>
        <v>17.2</v>
      </c>
      <c r="J13" s="12" t="n">
        <f aca="false">(G13+I13)/2</f>
        <v>23.15</v>
      </c>
      <c r="K13" s="12" t="n">
        <f aca="false">(G13+I13)/2</f>
        <v>23.15</v>
      </c>
      <c r="BA13" s="13" t="n">
        <f aca="false">BA12+1</f>
        <v>1863</v>
      </c>
      <c r="BB13" s="14" t="n">
        <v>1863</v>
      </c>
      <c r="BC13" s="15" t="n">
        <v>28.1</v>
      </c>
      <c r="BD13" s="15" t="n">
        <v>29.1</v>
      </c>
      <c r="BE13" s="15" t="n">
        <v>27.1</v>
      </c>
      <c r="BF13" s="15" t="n">
        <v>25.6</v>
      </c>
      <c r="BG13" s="15" t="n">
        <v>22.2</v>
      </c>
      <c r="BH13" s="15" t="n">
        <v>18.9</v>
      </c>
      <c r="BI13" s="15" t="n">
        <v>17.6</v>
      </c>
      <c r="BJ13" s="15" t="n">
        <v>17.2</v>
      </c>
      <c r="BK13" s="15" t="n">
        <v>20.4</v>
      </c>
      <c r="BL13" s="15" t="n">
        <v>23.6</v>
      </c>
      <c r="BM13" s="15" t="n">
        <v>27.4</v>
      </c>
      <c r="BN13" s="15" t="n">
        <v>27.3</v>
      </c>
      <c r="BO13" s="16" t="n">
        <f aca="false">AVERAGE(BC13:BN13)</f>
        <v>23.7083333333333</v>
      </c>
      <c r="CA13" s="17"/>
      <c r="CB13" s="1" t="s">
        <v>16</v>
      </c>
      <c r="CO13" s="18"/>
    </row>
    <row r="14" customFormat="false" ht="12.8" hidden="false" customHeight="false" outlineLevel="0" collapsed="false">
      <c r="A14" s="4"/>
      <c r="B14" s="5" t="n">
        <f aca="false">AVERAGE(AO14,BO14,CO14,DO14,EO14,FO14,GO14,HO14,IO14,JO14,KO14)</f>
        <v>20.7583333333333</v>
      </c>
      <c r="C14" s="19"/>
      <c r="D14" s="7"/>
      <c r="E14" s="8"/>
      <c r="F14" s="9"/>
      <c r="G14" s="7" t="n">
        <f aca="false">MAX(AC14:AN14,BC14:BN14,CC14:CN14,DC14:DN14,EC14:EN14,FC14:FN14,GC14:GN14,HC14:HN14,IC14:IN14,JC14:JN14,KC14:KN14)</f>
        <v>29.3</v>
      </c>
      <c r="H14" s="10" t="n">
        <f aca="false">MEDIAN(AC14:AN14,BC14:BN14,CC14:CN14,DC14:DN14,EC14:EN14,FC14:FN14,GC14:GN14,HC14:HN14,IC14:IN14,JC14:JN14,KC14:KN14)</f>
        <v>20.55</v>
      </c>
      <c r="I14" s="11" t="n">
        <f aca="false">MIN(AC14:AN14,BC14:BN14,CC14:CN14,DC14:DN14,EC14:EN14,FC14:FN14,GC14:GN14,HC14:HN14,IC14:IN14,JC14:JN14,KC14:KN14)</f>
        <v>14.1</v>
      </c>
      <c r="J14" s="12" t="n">
        <f aca="false">(G14+I14)/2</f>
        <v>21.7</v>
      </c>
      <c r="K14" s="12" t="n">
        <f aca="false">(G14+I14)/2</f>
        <v>21.7</v>
      </c>
      <c r="BA14" s="13" t="n">
        <f aca="false">BA13+1</f>
        <v>1864</v>
      </c>
      <c r="BB14" s="14" t="n">
        <v>1864</v>
      </c>
      <c r="BC14" s="15" t="n">
        <v>29.3</v>
      </c>
      <c r="BD14" s="15" t="n">
        <v>26.8</v>
      </c>
      <c r="BE14" s="15" t="n">
        <v>24.9</v>
      </c>
      <c r="BF14" s="15" t="n">
        <v>24.7</v>
      </c>
      <c r="BG14" s="15" t="n">
        <v>20.7</v>
      </c>
      <c r="BH14" s="15" t="n">
        <v>17.9</v>
      </c>
      <c r="BI14" s="15" t="n">
        <v>18.6</v>
      </c>
      <c r="BJ14" s="15" t="n">
        <v>18.8</v>
      </c>
      <c r="BK14" s="15" t="n">
        <v>23.4</v>
      </c>
      <c r="BL14" s="15" t="n">
        <v>23.9</v>
      </c>
      <c r="BM14" s="15" t="n">
        <v>27.1</v>
      </c>
      <c r="BN14" s="15" t="n">
        <v>27.6</v>
      </c>
      <c r="BO14" s="16" t="n">
        <f aca="false">AVERAGE(BC14:BN14)</f>
        <v>23.6416666666667</v>
      </c>
      <c r="CA14" s="17" t="n">
        <v>1864</v>
      </c>
      <c r="CB14" s="20" t="s">
        <v>17</v>
      </c>
      <c r="CC14" s="21" t="n">
        <f aca="false">(CC15+CC16)/2</f>
        <v>21.6</v>
      </c>
      <c r="CD14" s="21" t="n">
        <f aca="false">(CD15+CD16)/2</f>
        <v>22.3</v>
      </c>
      <c r="CE14" s="21" t="n">
        <f aca="false">(CE15+CE16)/2</f>
        <v>21.3</v>
      </c>
      <c r="CF14" s="22" t="n">
        <v>19</v>
      </c>
      <c r="CG14" s="22" t="n">
        <v>17.4</v>
      </c>
      <c r="CH14" s="22" t="n">
        <v>14.5</v>
      </c>
      <c r="CI14" s="22" t="n">
        <v>14.4</v>
      </c>
      <c r="CJ14" s="22" t="n">
        <v>14.1</v>
      </c>
      <c r="CK14" s="22" t="n">
        <v>15.6</v>
      </c>
      <c r="CL14" s="22" t="n">
        <v>15.7</v>
      </c>
      <c r="CM14" s="22" t="n">
        <v>18.2</v>
      </c>
      <c r="CN14" s="22" t="n">
        <v>20.4</v>
      </c>
      <c r="CO14" s="18" t="n">
        <f aca="false">AVERAGE(CC14:CN14)</f>
        <v>17.875</v>
      </c>
    </row>
    <row r="15" customFormat="false" ht="12.8" hidden="false" customHeight="false" outlineLevel="0" collapsed="false">
      <c r="A15" s="4" t="n">
        <v>1865</v>
      </c>
      <c r="B15" s="5" t="n">
        <f aca="false">AVERAGE(AO15,BO15,CO15,DO15,EO15,FO15,GO15,HO15,IO15,JO15,KO15)</f>
        <v>20.8638888888889</v>
      </c>
      <c r="C15" s="19"/>
      <c r="D15" s="7"/>
      <c r="E15" s="8"/>
      <c r="F15" s="9"/>
      <c r="G15" s="7" t="n">
        <f aca="false">MAX(AC15:AN15,BC15:BN15,CC15:CN15,DC15:DN15,EC15:EN15,FC15:FN15,GC15:GN15,HC15:HN15,IC15:IN15,JC15:JN15,KC15:KN15)</f>
        <v>28.6666666666667</v>
      </c>
      <c r="H15" s="10" t="n">
        <f aca="false">MEDIAN(AC15:AN15,BC15:BN15,CC15:CN15,DC15:DN15,EC15:EN15,FC15:FN15,GC15:GN15,HC15:HN15,IC15:IN15,JC15:JN15,KC15:KN15)</f>
        <v>20.45</v>
      </c>
      <c r="I15" s="11" t="n">
        <f aca="false">MIN(AC15:AN15,BC15:BN15,CC15:CN15,DC15:DN15,EC15:EN15,FC15:FN15,GC15:GN15,HC15:HN15,IC15:IN15,JC15:JN15,KC15:KN15)</f>
        <v>13.7</v>
      </c>
      <c r="J15" s="12" t="n">
        <f aca="false">(G15+I15)/2</f>
        <v>21.1833333333334</v>
      </c>
      <c r="K15" s="12" t="n">
        <f aca="false">(G15+I15)/2</f>
        <v>21.1833333333334</v>
      </c>
      <c r="BA15" s="13" t="n">
        <f aca="false">BA14+1</f>
        <v>1865</v>
      </c>
      <c r="BB15" s="14" t="n">
        <v>1865</v>
      </c>
      <c r="BC15" s="23" t="n">
        <f aca="false">(BC12+BC13+BC14)/3</f>
        <v>28.6666666666667</v>
      </c>
      <c r="BD15" s="23" t="n">
        <f aca="false">(BD12+BD13+BD14)/3</f>
        <v>28.4333333333333</v>
      </c>
      <c r="BE15" s="23" t="n">
        <f aca="false">(BE12+BE13+BE14)/3</f>
        <v>26.7</v>
      </c>
      <c r="BF15" s="23" t="n">
        <f aca="false">(BF12+BF13+BF14)/3</f>
        <v>24.8</v>
      </c>
      <c r="BG15" s="23" t="n">
        <f aca="false">(BG12+BG13+BG14)/3</f>
        <v>21.7666666666667</v>
      </c>
      <c r="BH15" s="23" t="n">
        <f aca="false">(BH12+BH13+BH14)/3</f>
        <v>18.6333333333333</v>
      </c>
      <c r="BI15" s="15" t="n">
        <v>17.6</v>
      </c>
      <c r="BJ15" s="23" t="n">
        <f aca="false">(BJ12+BJ13+BJ14)/3</f>
        <v>18.5333333333333</v>
      </c>
      <c r="BK15" s="15" t="n">
        <v>20.4</v>
      </c>
      <c r="BL15" s="15" t="n">
        <v>23.6</v>
      </c>
      <c r="BM15" s="15" t="n">
        <v>27.4</v>
      </c>
      <c r="BN15" s="15" t="n">
        <v>27.3</v>
      </c>
      <c r="BO15" s="16" t="n">
        <f aca="false">AVERAGE(BC15:BN15)</f>
        <v>23.6527777777778</v>
      </c>
      <c r="CA15" s="17" t="n">
        <v>1865</v>
      </c>
      <c r="CB15" s="20" t="s">
        <v>18</v>
      </c>
      <c r="CC15" s="22" t="n">
        <v>20.9</v>
      </c>
      <c r="CD15" s="22" t="n">
        <v>20.9</v>
      </c>
      <c r="CE15" s="22" t="n">
        <v>20.6</v>
      </c>
      <c r="CF15" s="22" t="n">
        <v>19.7</v>
      </c>
      <c r="CG15" s="22" t="n">
        <v>15.9</v>
      </c>
      <c r="CH15" s="22" t="n">
        <v>15.8</v>
      </c>
      <c r="CI15" s="22" t="n">
        <v>13.7</v>
      </c>
      <c r="CJ15" s="22" t="n">
        <v>15.7</v>
      </c>
      <c r="CK15" s="22" t="n">
        <v>16</v>
      </c>
      <c r="CL15" s="22" t="n">
        <v>17.3</v>
      </c>
      <c r="CM15" s="22" t="n">
        <v>19.9</v>
      </c>
      <c r="CN15" s="22" t="n">
        <v>20.5</v>
      </c>
      <c r="CO15" s="18" t="n">
        <f aca="false">AVERAGE(CC15:CN15)</f>
        <v>18.075</v>
      </c>
    </row>
    <row r="16" customFormat="false" ht="12.8" hidden="false" customHeight="false" outlineLevel="0" collapsed="false">
      <c r="A16" s="4"/>
      <c r="B16" s="5" t="n">
        <f aca="false">AVERAGE(AO16,BO16,CO16,DO16,EO16,FO16,GO16,HO16,IO16,JO16,KO16)</f>
        <v>21.05</v>
      </c>
      <c r="C16" s="19" t="n">
        <f aca="false">AVERAGE(B12:B16)</f>
        <v>22.1411111111111</v>
      </c>
      <c r="D16" s="7"/>
      <c r="E16" s="8"/>
      <c r="F16" s="9"/>
      <c r="G16" s="7" t="n">
        <f aca="false">MAX(AC16:AN16,BC16:BN16,CC16:CN16,DC16:DN16,EC16:EN16,FC16:FN16,GC16:GN16,HC16:HN16,IC16:IN16,JC16:JN16,KC16:KN16)</f>
        <v>27.55</v>
      </c>
      <c r="H16" s="10" t="n">
        <f aca="false">MEDIAN(AC16:AN16,BC16:BN16,CC16:CN16,DC16:DN16,EC16:EN16,FC16:FN16,GC16:GN16,HC16:HN16,IC16:IN16,JC16:JN16,KC16:KN16)</f>
        <v>20.525</v>
      </c>
      <c r="I16" s="11" t="n">
        <f aca="false">MIN(AC16:AN16,BC16:BN16,CC16:CN16,DC16:DN16,EC16:EN16,FC16:FN16,GC16:GN16,HC16:HN16,IC16:IN16,JC16:JN16,KC16:KN16)</f>
        <v>14.7</v>
      </c>
      <c r="J16" s="12" t="n">
        <f aca="false">(G16+I16)/2</f>
        <v>21.125</v>
      </c>
      <c r="K16" s="12" t="n">
        <f aca="false">(G16+I16)/2</f>
        <v>21.125</v>
      </c>
      <c r="BA16" s="13" t="n">
        <f aca="false">BA15+1</f>
        <v>1866</v>
      </c>
      <c r="BB16" s="14" t="n">
        <v>1866</v>
      </c>
      <c r="BC16" s="23" t="n">
        <f aca="false">(BC17+BC18+BC19)/3</f>
        <v>25.6666666666667</v>
      </c>
      <c r="BD16" s="23" t="n">
        <f aca="false">(BD17+BD18+BD19)/3</f>
        <v>25.1333333333333</v>
      </c>
      <c r="BE16" s="23" t="n">
        <f aca="false">(BE17+BE18+BE19)/3</f>
        <v>25.6666666666667</v>
      </c>
      <c r="BF16" s="23" t="n">
        <f aca="false">(BF17+BF18+BF19)/3</f>
        <v>23.4</v>
      </c>
      <c r="BG16" s="23" t="n">
        <f aca="false">(BG17+BG18+BG19)/3</f>
        <v>19.9666666666667</v>
      </c>
      <c r="BH16" s="23" t="n">
        <f aca="false">(BH17+BH18+BH19)/3</f>
        <v>17.9666666666667</v>
      </c>
      <c r="BI16" s="23" t="n">
        <f aca="false">(BI15+BI17)/2</f>
        <v>17.4</v>
      </c>
      <c r="BJ16" s="23" t="n">
        <f aca="false">(BJ17+BJ18+BJ19)/3</f>
        <v>18.4</v>
      </c>
      <c r="BK16" s="23" t="n">
        <f aca="false">(BK15+BK17)/2</f>
        <v>20.35</v>
      </c>
      <c r="BL16" s="23" t="n">
        <f aca="false">(BL15+BL17)/2</f>
        <v>24.6</v>
      </c>
      <c r="BM16" s="23" t="n">
        <f aca="false">(BM15+BM17)/2</f>
        <v>27.55</v>
      </c>
      <c r="BN16" s="23" t="n">
        <f aca="false">(BN15+BN17)/2</f>
        <v>26.8</v>
      </c>
      <c r="BO16" s="16" t="n">
        <f aca="false">AVERAGE(BC16:BN16)</f>
        <v>22.7416666666667</v>
      </c>
      <c r="CA16" s="17" t="n">
        <v>1866</v>
      </c>
      <c r="CB16" s="20" t="s">
        <v>19</v>
      </c>
      <c r="CC16" s="22" t="n">
        <v>22.3</v>
      </c>
      <c r="CD16" s="22" t="n">
        <v>23.7</v>
      </c>
      <c r="CE16" s="22" t="n">
        <v>22</v>
      </c>
      <c r="CF16" s="22" t="n">
        <v>20.7</v>
      </c>
      <c r="CG16" s="22" t="n">
        <v>19.3</v>
      </c>
      <c r="CH16" s="22" t="n">
        <v>16.5</v>
      </c>
      <c r="CI16" s="22" t="n">
        <v>14.7</v>
      </c>
      <c r="CJ16" s="22" t="n">
        <v>16.1</v>
      </c>
      <c r="CK16" s="22" t="n">
        <v>17.1</v>
      </c>
      <c r="CL16" s="22" t="n">
        <v>19.4</v>
      </c>
      <c r="CM16" s="22" t="n">
        <v>19.2</v>
      </c>
      <c r="CN16" s="22" t="n">
        <v>21.3</v>
      </c>
      <c r="CO16" s="18" t="n">
        <f aca="false">AVERAGE(CC16:CN16)</f>
        <v>19.3583333333333</v>
      </c>
    </row>
    <row r="17" customFormat="false" ht="12.8" hidden="false" customHeight="false" outlineLevel="0" collapsed="false">
      <c r="A17" s="4"/>
      <c r="B17" s="5" t="n">
        <f aca="false">AVERAGE(AO17,BO17,CO17,DO17,EO17,FO17,GO17,HO17,IO17,JO17,KO17)</f>
        <v>21.3291666666667</v>
      </c>
      <c r="C17" s="19" t="n">
        <f aca="false">AVERAGE(B13:B17)</f>
        <v>21.5419444444444</v>
      </c>
      <c r="D17" s="24"/>
      <c r="E17" s="8"/>
      <c r="F17" s="9"/>
      <c r="G17" s="7" t="n">
        <f aca="false">MAX(AC17:AN17,BC17:BN17,CC17:CN17,DC17:DN17,EC17:EN17,FC17:FN17,GC17:GN17,HC17:HN17,IC17:IN17,JC17:JN17,KC17:KN17)</f>
        <v>27.7</v>
      </c>
      <c r="H17" s="10" t="n">
        <f aca="false">MEDIAN(AC17:AN17,BC17:BN17,CC17:CN17,DC17:DN17,EC17:EN17,FC17:FN17,GC17:GN17,HC17:HN17,IC17:IN17,JC17:JN17,KC17:KN17)</f>
        <v>20.35</v>
      </c>
      <c r="I17" s="11" t="n">
        <f aca="false">MIN(AC17:AN17,BC17:BN17,CC17:CN17,DC17:DN17,EC17:EN17,FC17:FN17,GC17:GN17,HC17:HN17,IC17:IN17,JC17:JN17,KC17:KN17)</f>
        <v>16.7</v>
      </c>
      <c r="J17" s="12" t="n">
        <f aca="false">(G17+I17)/2</f>
        <v>22.2</v>
      </c>
      <c r="K17" s="12" t="n">
        <f aca="false">(G17+I17)/2</f>
        <v>22.2</v>
      </c>
      <c r="BA17" s="13" t="n">
        <f aca="false">BA16+1</f>
        <v>1867</v>
      </c>
      <c r="BB17" s="14" t="n">
        <v>1867</v>
      </c>
      <c r="BC17" s="15" t="n">
        <v>25.2</v>
      </c>
      <c r="BD17" s="15" t="n">
        <v>24.9</v>
      </c>
      <c r="BE17" s="15" t="n">
        <v>24.7</v>
      </c>
      <c r="BF17" s="15" t="n">
        <v>23</v>
      </c>
      <c r="BG17" s="15" t="n">
        <v>20.4</v>
      </c>
      <c r="BH17" s="15" t="n">
        <v>18.3</v>
      </c>
      <c r="BI17" s="15" t="n">
        <v>17.2</v>
      </c>
      <c r="BJ17" s="15" t="n">
        <v>18.1</v>
      </c>
      <c r="BK17" s="15" t="n">
        <v>20.3</v>
      </c>
      <c r="BL17" s="15" t="n">
        <v>25.6</v>
      </c>
      <c r="BM17" s="15" t="n">
        <v>27.7</v>
      </c>
      <c r="BN17" s="15" t="n">
        <v>26.3</v>
      </c>
      <c r="BO17" s="16" t="n">
        <f aca="false">AVERAGE(BC17:BN17)</f>
        <v>22.6416666666667</v>
      </c>
      <c r="CA17" s="17" t="n">
        <v>1867</v>
      </c>
      <c r="CB17" s="20" t="s">
        <v>20</v>
      </c>
      <c r="CC17" s="22" t="n">
        <v>24.3</v>
      </c>
      <c r="CD17" s="22" t="n">
        <v>22.3</v>
      </c>
      <c r="CE17" s="22" t="n">
        <v>22.6</v>
      </c>
      <c r="CF17" s="22" t="n">
        <v>19.7</v>
      </c>
      <c r="CG17" s="22" t="n">
        <v>18.2</v>
      </c>
      <c r="CH17" s="22" t="n">
        <v>17.9</v>
      </c>
      <c r="CI17" s="22" t="n">
        <v>16.7</v>
      </c>
      <c r="CJ17" s="22" t="n">
        <v>19.6</v>
      </c>
      <c r="CK17" s="22" t="n">
        <v>19.1</v>
      </c>
      <c r="CL17" s="22" t="n">
        <v>19.5</v>
      </c>
      <c r="CM17" s="22" t="n">
        <v>19.8</v>
      </c>
      <c r="CN17" s="22" t="n">
        <v>20.5</v>
      </c>
      <c r="CO17" s="18" t="n">
        <f aca="false">AVERAGE(CC17:CN17)</f>
        <v>20.0166666666667</v>
      </c>
    </row>
    <row r="18" customFormat="false" ht="12.8" hidden="false" customHeight="false" outlineLevel="0" collapsed="false">
      <c r="A18" s="4"/>
      <c r="B18" s="5" t="n">
        <f aca="false">AVERAGE(AO18,BO18,CO18,DO18,EO18,FO18,GO18,HO18,IO18,JO18,KO18)</f>
        <v>20.675</v>
      </c>
      <c r="C18" s="19" t="n">
        <f aca="false">AVERAGE(B14:B18)</f>
        <v>20.9352777777778</v>
      </c>
      <c r="D18" s="24"/>
      <c r="E18" s="8"/>
      <c r="F18" s="9"/>
      <c r="G18" s="7" t="n">
        <f aca="false">MAX(AC18:AN18,BC18:BN18,CC18:CN18,DC18:DN18,EC18:EN18,FC18:FN18,GC18:GN18,HC18:HN18,IC18:IN18,JC18:JN18,KC18:KN18)</f>
        <v>27.4</v>
      </c>
      <c r="H18" s="10" t="n">
        <f aca="false">MEDIAN(AC18:AN18,BC18:BN18,CC18:CN18,DC18:DN18,EC18:EN18,FC18:FN18,GC18:GN18,HC18:HN18,IC18:IN18,JC18:JN18,KC18:KN18)</f>
        <v>20.75</v>
      </c>
      <c r="I18" s="11" t="n">
        <f aca="false">MIN(AC18:AN18,BC18:BN18,CC18:CN18,DC18:DN18,EC18:EN18,FC18:FN18,GC18:GN18,HC18:HN18,IC18:IN18,JC18:JN18,KC18:KN18)</f>
        <v>14.2</v>
      </c>
      <c r="J18" s="12" t="n">
        <f aca="false">(G18+I18)/2</f>
        <v>20.8</v>
      </c>
      <c r="K18" s="12" t="n">
        <f aca="false">(G18+I18)/2</f>
        <v>20.8</v>
      </c>
      <c r="BA18" s="13" t="n">
        <f aca="false">BA17+1</f>
        <v>1868</v>
      </c>
      <c r="BB18" s="14" t="n">
        <v>1868</v>
      </c>
      <c r="BC18" s="15" t="n">
        <v>25.1</v>
      </c>
      <c r="BD18" s="15" t="n">
        <v>25.1</v>
      </c>
      <c r="BE18" s="15" t="n">
        <v>25.9</v>
      </c>
      <c r="BF18" s="15" t="n">
        <v>24.3</v>
      </c>
      <c r="BG18" s="15" t="n">
        <v>19.9</v>
      </c>
      <c r="BH18" s="15" t="n">
        <v>18.1</v>
      </c>
      <c r="BI18" s="15" t="n">
        <v>16.7</v>
      </c>
      <c r="BJ18" s="15" t="n">
        <v>17.3</v>
      </c>
      <c r="BK18" s="15" t="n">
        <v>20.8</v>
      </c>
      <c r="BL18" s="15" t="n">
        <v>23.8</v>
      </c>
      <c r="BM18" s="15" t="n">
        <v>23.1</v>
      </c>
      <c r="BN18" s="15" t="n">
        <v>27.4</v>
      </c>
      <c r="BO18" s="16" t="n">
        <f aca="false">AVERAGE(BC18:BN18)</f>
        <v>22.2916666666667</v>
      </c>
      <c r="CA18" s="17" t="n">
        <v>1868</v>
      </c>
      <c r="CB18" s="20" t="s">
        <v>21</v>
      </c>
      <c r="CC18" s="22" t="n">
        <v>20.7</v>
      </c>
      <c r="CD18" s="22" t="n">
        <v>22</v>
      </c>
      <c r="CE18" s="22" t="n">
        <v>23.4</v>
      </c>
      <c r="CF18" s="22" t="n">
        <v>19.4</v>
      </c>
      <c r="CG18" s="22" t="n">
        <v>17.3</v>
      </c>
      <c r="CH18" s="22" t="n">
        <v>16</v>
      </c>
      <c r="CI18" s="22" t="n">
        <v>14.2</v>
      </c>
      <c r="CJ18" s="22" t="n">
        <v>15.7</v>
      </c>
      <c r="CK18" s="22" t="n">
        <v>17.3</v>
      </c>
      <c r="CL18" s="22" t="n">
        <v>19.5</v>
      </c>
      <c r="CM18" s="22" t="n">
        <v>21.4</v>
      </c>
      <c r="CN18" s="22" t="n">
        <v>21.8</v>
      </c>
      <c r="CO18" s="18" t="n">
        <f aca="false">AVERAGE(CC18:CN18)</f>
        <v>19.0583333333333</v>
      </c>
    </row>
    <row r="19" customFormat="false" ht="12.8" hidden="false" customHeight="false" outlineLevel="0" collapsed="false">
      <c r="A19" s="4"/>
      <c r="B19" s="5" t="n">
        <f aca="false">AVERAGE(AO19,BO19,CO19,DO19,EO19,FO19,GO19,HO19,IO19,JO19,KO19)</f>
        <v>20.4541666666667</v>
      </c>
      <c r="C19" s="19" t="n">
        <f aca="false">AVERAGE(B15:B19)</f>
        <v>20.8744444444444</v>
      </c>
      <c r="D19" s="24"/>
      <c r="E19" s="8"/>
      <c r="F19" s="9"/>
      <c r="G19" s="7" t="n">
        <f aca="false">MAX(AC19:AN19,BC19:BN19,CC19:CN19,DC19:DN19,EC19:EN19,FC19:FN19,GC19:GN19,HC19:HN19,IC19:IN19,JC19:JN19,KC19:KN19)</f>
        <v>26.7</v>
      </c>
      <c r="H19" s="10" t="n">
        <f aca="false">MEDIAN(AC19:AN19,BC19:BN19,CC19:CN19,DC19:DN19,EC19:EN19,FC19:FN19,GC19:GN19,HC19:HN19,IC19:IN19,JC19:JN19,KC19:KN19)</f>
        <v>20.65</v>
      </c>
      <c r="I19" s="11" t="n">
        <f aca="false">MIN(AC19:AN19,BC19:BN19,CC19:CN19,DC19:DN19,EC19:EN19,FC19:FN19,GC19:GN19,HC19:HN19,IC19:IN19,JC19:JN19,KC19:KN19)</f>
        <v>14.4</v>
      </c>
      <c r="J19" s="12" t="n">
        <f aca="false">(G19+I19)/2</f>
        <v>20.55</v>
      </c>
      <c r="K19" s="12" t="n">
        <f aca="false">(G19+I19)/2</f>
        <v>20.55</v>
      </c>
      <c r="BA19" s="13" t="n">
        <f aca="false">BA18+1</f>
        <v>1869</v>
      </c>
      <c r="BB19" s="14" t="n">
        <v>1869</v>
      </c>
      <c r="BC19" s="15" t="n">
        <v>26.7</v>
      </c>
      <c r="BD19" s="15" t="n">
        <v>25.4</v>
      </c>
      <c r="BE19" s="15" t="n">
        <v>26.4</v>
      </c>
      <c r="BF19" s="15" t="n">
        <v>22.9</v>
      </c>
      <c r="BG19" s="15" t="n">
        <v>19.6</v>
      </c>
      <c r="BH19" s="15" t="n">
        <v>17.5</v>
      </c>
      <c r="BI19" s="15" t="n">
        <v>16.5</v>
      </c>
      <c r="BJ19" s="15" t="n">
        <v>19.8</v>
      </c>
      <c r="BK19" s="15" t="n">
        <v>19.1</v>
      </c>
      <c r="BL19" s="15" t="n">
        <v>21.9</v>
      </c>
      <c r="BM19" s="15" t="n">
        <v>23.7</v>
      </c>
      <c r="BN19" s="15" t="n">
        <v>25.6</v>
      </c>
      <c r="BO19" s="16" t="n">
        <f aca="false">AVERAGE(BC19:BN19)</f>
        <v>22.0916666666667</v>
      </c>
      <c r="CA19" s="17" t="n">
        <v>1869</v>
      </c>
      <c r="CB19" s="20" t="s">
        <v>22</v>
      </c>
      <c r="CC19" s="22" t="n">
        <v>23.3</v>
      </c>
      <c r="CD19" s="22" t="n">
        <v>22.4</v>
      </c>
      <c r="CE19" s="22" t="n">
        <v>21.5</v>
      </c>
      <c r="CF19" s="22" t="n">
        <v>19.6</v>
      </c>
      <c r="CG19" s="22" t="n">
        <v>15.5</v>
      </c>
      <c r="CH19" s="22" t="n">
        <v>14.6</v>
      </c>
      <c r="CI19" s="22" t="n">
        <v>14.4</v>
      </c>
      <c r="CJ19" s="22" t="n">
        <v>15.8</v>
      </c>
      <c r="CK19" s="22" t="n">
        <v>16.3</v>
      </c>
      <c r="CL19" s="22" t="n">
        <v>17.5</v>
      </c>
      <c r="CM19" s="22" t="n">
        <v>21.6</v>
      </c>
      <c r="CN19" s="22" t="n">
        <v>23.3</v>
      </c>
      <c r="CO19" s="18" t="n">
        <f aca="false">AVERAGE(CC19:CN19)</f>
        <v>18.8166666666667</v>
      </c>
    </row>
    <row r="20" customFormat="false" ht="12.8" hidden="false" customHeight="false" outlineLevel="0" collapsed="false">
      <c r="A20" s="4" t="n">
        <f aca="false">A15+5</f>
        <v>1870</v>
      </c>
      <c r="B20" s="5" t="n">
        <f aca="false">AVERAGE(AO20,BO20,CO20,DO20,EO20,FO20,GO20,HO20,IO20,JO20,KO20)</f>
        <v>19.7916666666667</v>
      </c>
      <c r="C20" s="19" t="n">
        <f aca="false">AVERAGE(B16:B20)</f>
        <v>20.66</v>
      </c>
      <c r="D20" s="24"/>
      <c r="E20" s="8"/>
      <c r="F20" s="9"/>
      <c r="G20" s="7" t="n">
        <f aca="false">MAX(AC20:AN20,BC20:BN20,CC20:CN20,DC20:DN20,EC20:EN20,FC20:FN20,GC20:GN20,HC20:HN20,IC20:IN20,JC20:JN20,KC20:KN20)</f>
        <v>25.7</v>
      </c>
      <c r="H20" s="10" t="n">
        <f aca="false">MEDIAN(AC20:AN20,BC20:BN20,CC20:CN20,DC20:DN20,EC20:EN20,FC20:FN20,GC20:GN20,HC20:HN20,IC20:IN20,JC20:JN20,KC20:KN20)</f>
        <v>19.3</v>
      </c>
      <c r="I20" s="11" t="n">
        <f aca="false">MIN(AC20:AN20,BC20:BN20,CC20:CN20,DC20:DN20,EC20:EN20,FC20:FN20,GC20:GN20,HC20:HN20,IC20:IN20,JC20:JN20,KC20:KN20)</f>
        <v>13.4</v>
      </c>
      <c r="J20" s="12" t="n">
        <f aca="false">(G20+I20)/2</f>
        <v>19.55</v>
      </c>
      <c r="K20" s="12" t="n">
        <f aca="false">(G20+I20)/2</f>
        <v>19.55</v>
      </c>
      <c r="BA20" s="13" t="n">
        <f aca="false">BA19+1</f>
        <v>1870</v>
      </c>
      <c r="BB20" s="14" t="n">
        <v>1870</v>
      </c>
      <c r="BC20" s="15" t="n">
        <v>24.3</v>
      </c>
      <c r="BD20" s="15" t="n">
        <v>25.7</v>
      </c>
      <c r="BE20" s="15" t="n">
        <v>23.2</v>
      </c>
      <c r="BF20" s="15" t="n">
        <v>22.8</v>
      </c>
      <c r="BG20" s="15" t="n">
        <v>18.8</v>
      </c>
      <c r="BH20" s="15" t="n">
        <v>17.4</v>
      </c>
      <c r="BI20" s="15" t="n">
        <v>16.6</v>
      </c>
      <c r="BJ20" s="15" t="n">
        <v>17.3</v>
      </c>
      <c r="BK20" s="15" t="n">
        <v>19.1</v>
      </c>
      <c r="BL20" s="15" t="n">
        <v>22.7</v>
      </c>
      <c r="BM20" s="15" t="n">
        <v>23.8</v>
      </c>
      <c r="BN20" s="15" t="n">
        <v>25.1</v>
      </c>
      <c r="BO20" s="16" t="n">
        <f aca="false">AVERAGE(BC20:BN20)</f>
        <v>21.4</v>
      </c>
      <c r="CA20" s="17" t="n">
        <v>1870</v>
      </c>
      <c r="CB20" s="20" t="s">
        <v>23</v>
      </c>
      <c r="CC20" s="22" t="n">
        <v>23.9</v>
      </c>
      <c r="CD20" s="22" t="n">
        <v>23.6</v>
      </c>
      <c r="CE20" s="22" t="n">
        <v>21.1</v>
      </c>
      <c r="CF20" s="22" t="n">
        <v>19.5</v>
      </c>
      <c r="CG20" s="22" t="n">
        <v>16</v>
      </c>
      <c r="CH20" s="22" t="n">
        <v>14</v>
      </c>
      <c r="CI20" s="22" t="n">
        <v>13.4</v>
      </c>
      <c r="CJ20" s="22" t="n">
        <v>14.1</v>
      </c>
      <c r="CK20" s="22" t="n">
        <v>15.5</v>
      </c>
      <c r="CL20" s="22" t="n">
        <v>18.4</v>
      </c>
      <c r="CM20" s="22" t="n">
        <v>18.1</v>
      </c>
      <c r="CN20" s="22" t="n">
        <v>20.6</v>
      </c>
      <c r="CO20" s="18" t="n">
        <f aca="false">AVERAGE(CC20:CN20)</f>
        <v>18.1833333333333</v>
      </c>
    </row>
    <row r="21" customFormat="false" ht="12.8" hidden="false" customHeight="false" outlineLevel="0" collapsed="false">
      <c r="A21" s="4"/>
      <c r="B21" s="5" t="n">
        <f aca="false">AVERAGE(AO21,BO21,CO21,DO21,EO21,FO21,GO21,HO21,IO21,JO21,KO21)</f>
        <v>20.2791666666667</v>
      </c>
      <c r="C21" s="19" t="n">
        <f aca="false">AVERAGE(B17:B21)</f>
        <v>20.5058333333333</v>
      </c>
      <c r="D21" s="24" t="n">
        <f aca="false">AVERAGE(B12:B21)</f>
        <v>21.3234722222222</v>
      </c>
      <c r="E21" s="8"/>
      <c r="F21" s="9"/>
      <c r="G21" s="7" t="n">
        <f aca="false">MAX(AC21:AN21,BC21:BN21,CC21:CN21,DC21:DN21,EC21:EN21,FC21:FN21,GC21:GN21,HC21:HN21,IC21:IN21,JC21:JN21,KC21:KN21)</f>
        <v>25.9</v>
      </c>
      <c r="H21" s="10" t="n">
        <f aca="false">MEDIAN(AC21:AN21,BC21:BN21,CC21:CN21,DC21:DN21,EC21:EN21,FC21:FN21,GC21:GN21,HC21:HN21,IC21:IN21,JC21:JN21,KC21:KN21)</f>
        <v>20.1</v>
      </c>
      <c r="I21" s="11" t="n">
        <f aca="false">MIN(AC21:AN21,BC21:BN21,CC21:CN21,DC21:DN21,EC21:EN21,FC21:FN21,GC21:GN21,HC21:HN21,IC21:IN21,JC21:JN21,KC21:KN21)</f>
        <v>13.9</v>
      </c>
      <c r="J21" s="12" t="n">
        <f aca="false">(G21+I21)/2</f>
        <v>19.9</v>
      </c>
      <c r="K21" s="12" t="n">
        <f aca="false">(G21+I21)/2</f>
        <v>19.9</v>
      </c>
      <c r="BA21" s="13" t="n">
        <f aca="false">BA20+1</f>
        <v>1871</v>
      </c>
      <c r="BB21" s="14" t="n">
        <v>1871</v>
      </c>
      <c r="BC21" s="15" t="n">
        <v>25.6</v>
      </c>
      <c r="BD21" s="15" t="n">
        <v>25.9</v>
      </c>
      <c r="BE21" s="15" t="n">
        <v>23.7</v>
      </c>
      <c r="BF21" s="15" t="n">
        <v>22.7</v>
      </c>
      <c r="BG21" s="15" t="n">
        <v>19.8</v>
      </c>
      <c r="BH21" s="15" t="n">
        <v>16.9</v>
      </c>
      <c r="BI21" s="15" t="n">
        <v>16.7</v>
      </c>
      <c r="BJ21" s="15" t="n">
        <v>19.4</v>
      </c>
      <c r="BK21" s="15" t="n">
        <v>20.4</v>
      </c>
      <c r="BL21" s="15" t="n">
        <v>21.6</v>
      </c>
      <c r="BM21" s="15" t="n">
        <v>23.4</v>
      </c>
      <c r="BN21" s="15" t="n">
        <v>25.4</v>
      </c>
      <c r="BO21" s="16" t="n">
        <f aca="false">AVERAGE(BC21:BN21)</f>
        <v>21.7916666666667</v>
      </c>
      <c r="CA21" s="17" t="n">
        <v>1871</v>
      </c>
      <c r="CB21" s="20" t="s">
        <v>24</v>
      </c>
      <c r="CC21" s="22" t="n">
        <v>22.6</v>
      </c>
      <c r="CD21" s="22" t="n">
        <v>23.2</v>
      </c>
      <c r="CE21" s="22" t="n">
        <v>21.5</v>
      </c>
      <c r="CF21" s="22" t="n">
        <v>19.6</v>
      </c>
      <c r="CG21" s="22" t="n">
        <v>16.6</v>
      </c>
      <c r="CH21" s="22" t="n">
        <v>15</v>
      </c>
      <c r="CI21" s="22" t="n">
        <v>13.9</v>
      </c>
      <c r="CJ21" s="22" t="n">
        <v>15.9</v>
      </c>
      <c r="CK21" s="22" t="n">
        <v>16.8</v>
      </c>
      <c r="CL21" s="22" t="n">
        <v>18</v>
      </c>
      <c r="CM21" s="22" t="n">
        <v>19</v>
      </c>
      <c r="CN21" s="22" t="n">
        <v>23.1</v>
      </c>
      <c r="CO21" s="18" t="n">
        <f aca="false">AVERAGE(CC21:CN21)</f>
        <v>18.7666666666667</v>
      </c>
    </row>
    <row r="22" customFormat="false" ht="12.8" hidden="false" customHeight="false" outlineLevel="0" collapsed="false">
      <c r="A22" s="4"/>
      <c r="B22" s="5" t="n">
        <f aca="false">AVERAGE(AO22,BO22,CO22,DO22,EO22,FO22,GO22,HO22,IO22,JO22,KO22)</f>
        <v>20.0791666666667</v>
      </c>
      <c r="C22" s="19" t="n">
        <f aca="false">AVERAGE(B18:B22)</f>
        <v>20.2558333333333</v>
      </c>
      <c r="D22" s="24" t="n">
        <f aca="false">AVERAGE(B13:B22)</f>
        <v>20.8988888888889</v>
      </c>
      <c r="E22" s="8"/>
      <c r="F22" s="9"/>
      <c r="G22" s="7" t="n">
        <f aca="false">MAX(AC22:AN22,BC22:BN22,CC22:CN22,DC22:DN22,EC22:EN22,FC22:FN22,GC22:GN22,HC22:HN22,IC22:IN22,JC22:JN22,KC22:KN22)</f>
        <v>27.6</v>
      </c>
      <c r="H22" s="10" t="n">
        <f aca="false">MEDIAN(AC22:AN22,BC22:BN22,CC22:CN22,DC22:DN22,EC22:EN22,FC22:FN22,GC22:GN22,HC22:HN22,IC22:IN22,JC22:JN22,KC22:KN22)</f>
        <v>19.85</v>
      </c>
      <c r="I22" s="11" t="n">
        <f aca="false">MIN(AC22:AN22,BC22:BN22,CC22:CN22,DC22:DN22,EC22:EN22,FC22:FN22,GC22:GN22,HC22:HN22,IC22:IN22,JC22:JN22,KC22:KN22)</f>
        <v>13.2</v>
      </c>
      <c r="J22" s="12" t="n">
        <f aca="false">(G22+I22)/2</f>
        <v>20.4</v>
      </c>
      <c r="K22" s="12" t="n">
        <f aca="false">(G22+I22)/2</f>
        <v>20.4</v>
      </c>
      <c r="AC22" s="0" t="s">
        <v>0</v>
      </c>
      <c r="BA22" s="13" t="n">
        <f aca="false">BA21+1</f>
        <v>1872</v>
      </c>
      <c r="BB22" s="14" t="n">
        <v>1872</v>
      </c>
      <c r="BC22" s="15" t="n">
        <v>27.6</v>
      </c>
      <c r="BD22" s="15" t="n">
        <v>26</v>
      </c>
      <c r="BE22" s="15" t="n">
        <v>24.6</v>
      </c>
      <c r="BF22" s="15" t="n">
        <v>21.7</v>
      </c>
      <c r="BG22" s="15" t="n">
        <v>18.6</v>
      </c>
      <c r="BH22" s="15" t="n">
        <v>17.8</v>
      </c>
      <c r="BI22" s="15" t="n">
        <v>16.6</v>
      </c>
      <c r="BJ22" s="15" t="n">
        <v>15.8</v>
      </c>
      <c r="BK22" s="15" t="n">
        <v>19.3</v>
      </c>
      <c r="BL22" s="15" t="n">
        <v>22.4</v>
      </c>
      <c r="BM22" s="15" t="n">
        <v>22.8</v>
      </c>
      <c r="BN22" s="15" t="n">
        <v>26.5</v>
      </c>
      <c r="BO22" s="16" t="n">
        <f aca="false">AVERAGE(BC22:BN22)</f>
        <v>21.6416666666667</v>
      </c>
      <c r="CA22" s="17" t="n">
        <v>1872</v>
      </c>
      <c r="CB22" s="20" t="s">
        <v>25</v>
      </c>
      <c r="CC22" s="22" t="n">
        <v>24.7</v>
      </c>
      <c r="CD22" s="22" t="n">
        <v>22.1</v>
      </c>
      <c r="CE22" s="22" t="n">
        <v>23.3</v>
      </c>
      <c r="CF22" s="22" t="n">
        <v>17.4</v>
      </c>
      <c r="CG22" s="22" t="n">
        <v>16.2</v>
      </c>
      <c r="CH22" s="22" t="n">
        <v>15.1</v>
      </c>
      <c r="CI22" s="22" t="n">
        <v>14</v>
      </c>
      <c r="CJ22" s="22" t="n">
        <v>13.2</v>
      </c>
      <c r="CK22" s="22" t="n">
        <v>17</v>
      </c>
      <c r="CL22" s="22" t="n">
        <v>18.2</v>
      </c>
      <c r="CM22" s="22" t="n">
        <v>20.4</v>
      </c>
      <c r="CN22" s="22" t="n">
        <v>20.6</v>
      </c>
      <c r="CO22" s="18" t="n">
        <f aca="false">AVERAGE(CC22:CN22)</f>
        <v>18.5166666666667</v>
      </c>
    </row>
    <row r="23" customFormat="false" ht="12.8" hidden="false" customHeight="false" outlineLevel="0" collapsed="false">
      <c r="A23" s="4"/>
      <c r="B23" s="5" t="n">
        <f aca="false">AVERAGE(AO23,BO23,CO23,DO23,EO23,FO23,GO23,HO23,IO23,JO23,KO23)</f>
        <v>20.4125</v>
      </c>
      <c r="C23" s="19" t="n">
        <f aca="false">AVERAGE(B19:B23)</f>
        <v>20.2033333333333</v>
      </c>
      <c r="D23" s="24" t="n">
        <f aca="false">AVERAGE(B14:B23)</f>
        <v>20.5693055555556</v>
      </c>
      <c r="E23" s="5"/>
      <c r="F23" s="25"/>
      <c r="G23" s="7" t="n">
        <f aca="false">MAX(AC23:AN23,BC23:BN23,CC23:CN23,DC23:DN23,EC23:EN23,FC23:FN23,GC23:GN23,HC23:HN23,IC23:IN23,JC23:JN23,KC23:KN23)</f>
        <v>26.4</v>
      </c>
      <c r="H23" s="10" t="n">
        <f aca="false">MEDIAN(AC23:AN23,BC23:BN23,CC23:CN23,DC23:DN23,EC23:EN23,FC23:FN23,GC23:GN23,HC23:HN23,IC23:IN23,JC23:JN23,KC23:KN23)</f>
        <v>21.15</v>
      </c>
      <c r="I23" s="11" t="n">
        <f aca="false">MIN(AC23:AN23,BC23:BN23,CC23:CN23,DC23:DN23,EC23:EN23,FC23:FN23,GC23:GN23,HC23:HN23,IC23:IN23,JC23:JN23,KC23:KN23)</f>
        <v>14</v>
      </c>
      <c r="J23" s="12" t="n">
        <f aca="false">(G23+I23)/2</f>
        <v>20.2</v>
      </c>
      <c r="K23" s="12" t="n">
        <f aca="false">(G23+I23)/2</f>
        <v>20.2</v>
      </c>
      <c r="BA23" s="13" t="n">
        <f aca="false">BA22+1</f>
        <v>1873</v>
      </c>
      <c r="BB23" s="14" t="n">
        <v>1873</v>
      </c>
      <c r="BC23" s="15" t="n">
        <v>25.2</v>
      </c>
      <c r="BD23" s="15" t="n">
        <v>24.9</v>
      </c>
      <c r="BE23" s="15" t="n">
        <v>24.6</v>
      </c>
      <c r="BF23" s="15" t="n">
        <v>22</v>
      </c>
      <c r="BG23" s="15" t="n">
        <v>21.1</v>
      </c>
      <c r="BH23" s="15" t="n">
        <v>17.8</v>
      </c>
      <c r="BI23" s="15" t="n">
        <v>15.2</v>
      </c>
      <c r="BJ23" s="15" t="n">
        <v>18.5</v>
      </c>
      <c r="BK23" s="15" t="n">
        <v>20.8</v>
      </c>
      <c r="BL23" s="15" t="n">
        <v>22.6</v>
      </c>
      <c r="BM23" s="15" t="n">
        <v>21.6</v>
      </c>
      <c r="BN23" s="15" t="n">
        <v>26.4</v>
      </c>
      <c r="BO23" s="16" t="n">
        <f aca="false">AVERAGE(BC23:BN23)</f>
        <v>21.725</v>
      </c>
      <c r="CA23" s="17" t="n">
        <v>1873</v>
      </c>
      <c r="CB23" s="20" t="s">
        <v>26</v>
      </c>
      <c r="CC23" s="22" t="n">
        <v>22</v>
      </c>
      <c r="CD23" s="22" t="n">
        <v>23.3</v>
      </c>
      <c r="CE23" s="22" t="n">
        <v>21.7</v>
      </c>
      <c r="CF23" s="22" t="n">
        <v>19.2</v>
      </c>
      <c r="CG23" s="22" t="n">
        <v>17.1</v>
      </c>
      <c r="CH23" s="22" t="n">
        <v>15.7</v>
      </c>
      <c r="CI23" s="22" t="n">
        <v>14</v>
      </c>
      <c r="CJ23" s="22" t="n">
        <v>15.7</v>
      </c>
      <c r="CK23" s="22" t="n">
        <v>17.1</v>
      </c>
      <c r="CL23" s="22" t="n">
        <v>21.2</v>
      </c>
      <c r="CM23" s="22" t="n">
        <v>18.6</v>
      </c>
      <c r="CN23" s="22" t="n">
        <v>23.6</v>
      </c>
      <c r="CO23" s="18" t="n">
        <f aca="false">AVERAGE(CC23:CN23)</f>
        <v>19.1</v>
      </c>
    </row>
    <row r="24" customFormat="false" ht="12.8" hidden="false" customHeight="false" outlineLevel="0" collapsed="false">
      <c r="A24" s="4"/>
      <c r="B24" s="5" t="n">
        <f aca="false">AVERAGE(AO24,BO24,CO24,DO24,EO24,FO24,GO24,HO24,IO24,JO24,KO24)</f>
        <v>20</v>
      </c>
      <c r="C24" s="19" t="n">
        <f aca="false">AVERAGE(B20:B24)</f>
        <v>20.1125</v>
      </c>
      <c r="D24" s="24" t="n">
        <f aca="false">AVERAGE(B15:B24)</f>
        <v>20.4934722222222</v>
      </c>
      <c r="E24" s="5"/>
      <c r="F24" s="25"/>
      <c r="G24" s="7" t="n">
        <f aca="false">MAX(AC24:AN24,BC24:BN24,CC24:CN24,DC24:DN24,EC24:EN24,FC24:FN24,GC24:GN24,HC24:HN24,IC24:IN24,JC24:JN24,KC24:KN24)</f>
        <v>26.2</v>
      </c>
      <c r="H24" s="10" t="n">
        <f aca="false">MEDIAN(AC24:AN24,BC24:BN24,CC24:CN24,DC24:DN24,EC24:EN24,FC24:FN24,GC24:GN24,HC24:HN24,IC24:IN24,JC24:JN24,KC24:KN24)</f>
        <v>19.75</v>
      </c>
      <c r="I24" s="11" t="n">
        <f aca="false">MIN(AC24:AN24,BC24:BN24,CC24:CN24,DC24:DN24,EC24:EN24,FC24:FN24,GC24:GN24,HC24:HN24,IC24:IN24,JC24:JN24,KC24:KN24)</f>
        <v>14.1</v>
      </c>
      <c r="J24" s="12" t="n">
        <f aca="false">(G24+I24)/2</f>
        <v>20.15</v>
      </c>
      <c r="K24" s="12" t="n">
        <f aca="false">(G24+I24)/2</f>
        <v>20.15</v>
      </c>
      <c r="AC24" s="1" t="s">
        <v>27</v>
      </c>
      <c r="BA24" s="13" t="n">
        <f aca="false">BA23+1</f>
        <v>1874</v>
      </c>
      <c r="BB24" s="14" t="n">
        <v>1874</v>
      </c>
      <c r="BC24" s="15" t="n">
        <v>25.2</v>
      </c>
      <c r="BD24" s="15" t="n">
        <v>26.2</v>
      </c>
      <c r="BE24" s="15" t="n">
        <v>25.7</v>
      </c>
      <c r="BF24" s="15" t="n">
        <v>23.5</v>
      </c>
      <c r="BG24" s="15" t="n">
        <v>19.7</v>
      </c>
      <c r="BH24" s="15" t="n">
        <v>16</v>
      </c>
      <c r="BI24" s="15" t="n">
        <v>17.2</v>
      </c>
      <c r="BJ24" s="15" t="n">
        <v>16.3</v>
      </c>
      <c r="BK24" s="15" t="n">
        <v>19.2</v>
      </c>
      <c r="BL24" s="15" t="n">
        <v>22.9</v>
      </c>
      <c r="BM24" s="15" t="n">
        <v>23.9</v>
      </c>
      <c r="BN24" s="15" t="n">
        <v>23.4</v>
      </c>
      <c r="BO24" s="16" t="n">
        <f aca="false">AVERAGE(BC24:BN24)</f>
        <v>21.6</v>
      </c>
      <c r="CA24" s="17" t="n">
        <v>1874</v>
      </c>
      <c r="CB24" s="20" t="s">
        <v>28</v>
      </c>
      <c r="CC24" s="22" t="n">
        <v>22.2</v>
      </c>
      <c r="CD24" s="22" t="n">
        <v>22.4</v>
      </c>
      <c r="CE24" s="22" t="n">
        <v>20.3</v>
      </c>
      <c r="CF24" s="22" t="n">
        <v>19.7</v>
      </c>
      <c r="CG24" s="22" t="n">
        <v>17</v>
      </c>
      <c r="CH24" s="22" t="n">
        <v>14.9</v>
      </c>
      <c r="CI24" s="22" t="n">
        <v>14.1</v>
      </c>
      <c r="CJ24" s="22" t="n">
        <v>14.9</v>
      </c>
      <c r="CK24" s="22" t="n">
        <v>15.2</v>
      </c>
      <c r="CL24" s="22" t="n">
        <v>19.8</v>
      </c>
      <c r="CM24" s="22" t="n">
        <v>19.4</v>
      </c>
      <c r="CN24" s="22" t="n">
        <v>20.9</v>
      </c>
      <c r="CO24" s="18" t="n">
        <f aca="false">AVERAGE(CC24:CN24)</f>
        <v>18.4</v>
      </c>
      <c r="DB24" s="2" t="s">
        <v>15</v>
      </c>
      <c r="EB24" s="2" t="s">
        <v>15</v>
      </c>
    </row>
    <row r="25" customFormat="false" ht="12.8" hidden="false" customHeight="false" outlineLevel="0" collapsed="false">
      <c r="A25" s="4" t="n">
        <f aca="false">A20+5</f>
        <v>1875</v>
      </c>
      <c r="B25" s="5" t="n">
        <f aca="false">AVERAGE(AO25,BO25,CO25,DO25,EO25,FO25,GO25,HO25,IO25,JO25,KO25)</f>
        <v>20.3833333333333</v>
      </c>
      <c r="C25" s="19" t="n">
        <f aca="false">AVERAGE(B21:B25)</f>
        <v>20.2308333333333</v>
      </c>
      <c r="D25" s="24" t="n">
        <f aca="false">AVERAGE(B16:B25)</f>
        <v>20.4454166666667</v>
      </c>
      <c r="E25" s="5"/>
      <c r="F25" s="25"/>
      <c r="G25" s="7" t="n">
        <f aca="false">MAX(AC25:AN25,BC25:BN25,CC25:CN25,DC25:DN25,EC25:EN25,FC25:FN25,GC25:GN25,HC25:HN25,IC25:IN25,JC25:JN25,KC25:KN25)</f>
        <v>26.8</v>
      </c>
      <c r="H25" s="10" t="n">
        <f aca="false">MEDIAN(AC25:AN25,BC25:BN25,CC25:CN25,DC25:DN25,EC25:EN25,FC25:FN25,GC25:GN25,HC25:HN25,IC25:IN25,JC25:JN25,KC25:KN25)</f>
        <v>19.75</v>
      </c>
      <c r="I25" s="11" t="n">
        <f aca="false">MIN(AC25:AN25,BC25:BN25,CC25:CN25,DC25:DN25,EC25:EN25,FC25:FN25,GC25:GN25,HC25:HN25,IC25:IN25,JC25:JN25,KC25:KN25)</f>
        <v>14.7</v>
      </c>
      <c r="J25" s="12" t="n">
        <f aca="false">(G25+I25)/2</f>
        <v>20.75</v>
      </c>
      <c r="K25" s="12" t="n">
        <f aca="false">(G25+I25)/2</f>
        <v>20.75</v>
      </c>
      <c r="AB25" s="3" t="s">
        <v>2</v>
      </c>
      <c r="AC25" s="3" t="s">
        <v>3</v>
      </c>
      <c r="AD25" s="3" t="s">
        <v>4</v>
      </c>
      <c r="AE25" s="3" t="s">
        <v>5</v>
      </c>
      <c r="AF25" s="3" t="s">
        <v>6</v>
      </c>
      <c r="AG25" s="3" t="s">
        <v>7</v>
      </c>
      <c r="AH25" s="3" t="s">
        <v>8</v>
      </c>
      <c r="AI25" s="3" t="s">
        <v>9</v>
      </c>
      <c r="AJ25" s="3" t="s">
        <v>10</v>
      </c>
      <c r="AK25" s="3" t="s">
        <v>11</v>
      </c>
      <c r="AL25" s="3" t="s">
        <v>12</v>
      </c>
      <c r="AM25" s="3" t="s">
        <v>13</v>
      </c>
      <c r="AN25" s="3" t="s">
        <v>14</v>
      </c>
      <c r="BA25" s="13" t="n">
        <f aca="false">BA24+1</f>
        <v>1875</v>
      </c>
      <c r="BB25" s="14" t="n">
        <v>1875</v>
      </c>
      <c r="BC25" s="15" t="n">
        <v>26.7</v>
      </c>
      <c r="BD25" s="15" t="n">
        <v>25.7</v>
      </c>
      <c r="BE25" s="15" t="n">
        <v>24.7</v>
      </c>
      <c r="BF25" s="15" t="n">
        <v>23</v>
      </c>
      <c r="BG25" s="15" t="n">
        <v>18.9</v>
      </c>
      <c r="BH25" s="15" t="n">
        <v>17.3</v>
      </c>
      <c r="BI25" s="15" t="n">
        <v>16</v>
      </c>
      <c r="BJ25" s="15" t="n">
        <v>19.7</v>
      </c>
      <c r="BK25" s="15" t="n">
        <v>19.8</v>
      </c>
      <c r="BL25" s="15" t="n">
        <v>22.9</v>
      </c>
      <c r="BM25" s="15" t="n">
        <v>24.9</v>
      </c>
      <c r="BN25" s="15" t="n">
        <v>26.8</v>
      </c>
      <c r="BO25" s="16" t="n">
        <f aca="false">AVERAGE(BC25:BN25)</f>
        <v>22.2</v>
      </c>
      <c r="CA25" s="17" t="n">
        <v>1875</v>
      </c>
      <c r="CB25" s="20" t="s">
        <v>29</v>
      </c>
      <c r="CC25" s="22" t="n">
        <v>24.1</v>
      </c>
      <c r="CD25" s="22" t="n">
        <v>22.4</v>
      </c>
      <c r="CE25" s="22" t="n">
        <v>22.5</v>
      </c>
      <c r="CF25" s="22" t="n">
        <v>19</v>
      </c>
      <c r="CG25" s="22" t="n">
        <v>15.8</v>
      </c>
      <c r="CH25" s="22" t="n">
        <v>15.1</v>
      </c>
      <c r="CI25" s="22" t="n">
        <v>14.7</v>
      </c>
      <c r="CJ25" s="22" t="n">
        <v>15.1</v>
      </c>
      <c r="CK25" s="22" t="n">
        <v>16.3</v>
      </c>
      <c r="CL25" s="22" t="n">
        <v>18</v>
      </c>
      <c r="CM25" s="22" t="n">
        <v>19.6</v>
      </c>
      <c r="CN25" s="22" t="n">
        <v>20.2</v>
      </c>
      <c r="CO25" s="18" t="n">
        <f aca="false">AVERAGE(CC25:CN25)</f>
        <v>18.5666666666667</v>
      </c>
    </row>
    <row r="26" customFormat="false" ht="12.8" hidden="false" customHeight="false" outlineLevel="0" collapsed="false">
      <c r="A26" s="4"/>
      <c r="B26" s="5" t="n">
        <f aca="false">AVERAGE(AO26,BO26,CO26,DO26,EO26,FO26,GO26,HO26,IO26,JO26,KO26)</f>
        <v>22.1277777777778</v>
      </c>
      <c r="C26" s="19" t="n">
        <f aca="false">AVERAGE(B22:B26)</f>
        <v>20.6005555555556</v>
      </c>
      <c r="D26" s="24" t="n">
        <f aca="false">AVERAGE(B17:B26)</f>
        <v>20.5531944444444</v>
      </c>
      <c r="E26" s="5"/>
      <c r="F26" s="25"/>
      <c r="G26" s="7" t="n">
        <f aca="false">MAX(AC26:AN26,BC26:BN26,CC26:CN26,DC26:DN26,EC26:EN26,FC26:FN26,GC26:GN26,HC26:HN26,IC26:IN26,JC26:JN26,KC26:KN26)</f>
        <v>31</v>
      </c>
      <c r="H26" s="10" t="n">
        <f aca="false">MEDIAN(AC26:AN26,BC26:BN26,CC26:CN26,DC26:DN26,EC26:EN26,FC26:FN26,GC26:GN26,HC26:HN26,IC26:IN26,JC26:JN26,KC26:KN26)</f>
        <v>22.25</v>
      </c>
      <c r="I26" s="11" t="n">
        <f aca="false">MIN(AC26:AN26,BC26:BN26,CC26:CN26,DC26:DN26,EC26:EN26,FC26:FN26,GC26:GN26,HC26:HN26,IC26:IN26,JC26:JN26,KC26:KN26)</f>
        <v>14.3</v>
      </c>
      <c r="J26" s="12" t="n">
        <f aca="false">(G26+I26)/2</f>
        <v>22.65</v>
      </c>
      <c r="K26" s="12" t="n">
        <f aca="false">(G26+I26)/2</f>
        <v>22.65</v>
      </c>
      <c r="AA26" s="13" t="n">
        <v>1876</v>
      </c>
      <c r="AB26" s="14" t="n">
        <v>1876</v>
      </c>
      <c r="AC26" s="15" t="n">
        <v>31</v>
      </c>
      <c r="AD26" s="15" t="n">
        <v>27.9</v>
      </c>
      <c r="AE26" s="15" t="n">
        <v>30.5</v>
      </c>
      <c r="AF26" s="15" t="n">
        <v>29.2</v>
      </c>
      <c r="AG26" s="15" t="n">
        <v>26.2</v>
      </c>
      <c r="AH26" s="15" t="n">
        <v>21.8</v>
      </c>
      <c r="AI26" s="15" t="n">
        <v>16.6</v>
      </c>
      <c r="AJ26" s="15" t="n">
        <v>20.6</v>
      </c>
      <c r="AK26" s="15" t="n">
        <v>21.4</v>
      </c>
      <c r="AL26" s="15" t="n">
        <v>19.8</v>
      </c>
      <c r="AM26" s="15" t="n">
        <v>22.2</v>
      </c>
      <c r="AN26" s="15" t="n">
        <v>23.8</v>
      </c>
      <c r="AO26" s="16" t="n">
        <f aca="false">AVERAGE(AC26:AN26)</f>
        <v>24.25</v>
      </c>
      <c r="BA26" s="13" t="n">
        <f aca="false">BA25+1</f>
        <v>1876</v>
      </c>
      <c r="BB26" s="14" t="n">
        <v>1876</v>
      </c>
      <c r="BC26" s="15" t="n">
        <v>28.1</v>
      </c>
      <c r="BD26" s="15" t="n">
        <v>26</v>
      </c>
      <c r="BE26" s="15" t="n">
        <v>26.3</v>
      </c>
      <c r="BF26" s="15" t="n">
        <v>24.1</v>
      </c>
      <c r="BG26" s="15" t="n">
        <v>20.1</v>
      </c>
      <c r="BH26" s="15" t="n">
        <v>19.1</v>
      </c>
      <c r="BI26" s="15" t="n">
        <v>15.7</v>
      </c>
      <c r="BJ26" s="15" t="n">
        <v>16.8</v>
      </c>
      <c r="BK26" s="15" t="n">
        <v>22.3</v>
      </c>
      <c r="BL26" s="15" t="n">
        <v>22.4</v>
      </c>
      <c r="BM26" s="15" t="n">
        <v>26.2</v>
      </c>
      <c r="BN26" s="15" t="n">
        <v>28.5</v>
      </c>
      <c r="BO26" s="16" t="n">
        <f aca="false">AVERAGE(BC26:BN26)</f>
        <v>22.9666666666667</v>
      </c>
      <c r="CA26" s="17" t="n">
        <v>1876</v>
      </c>
      <c r="CB26" s="20" t="s">
        <v>30</v>
      </c>
      <c r="CC26" s="22" t="n">
        <v>23.4</v>
      </c>
      <c r="CD26" s="22" t="n">
        <v>23.7</v>
      </c>
      <c r="CE26" s="22" t="n">
        <v>23.8</v>
      </c>
      <c r="CF26" s="22" t="n">
        <v>19.4</v>
      </c>
      <c r="CG26" s="22" t="n">
        <v>16.6</v>
      </c>
      <c r="CH26" s="22" t="n">
        <v>14.3</v>
      </c>
      <c r="CI26" s="22" t="n">
        <v>14.4</v>
      </c>
      <c r="CJ26" s="22" t="n">
        <v>15.6</v>
      </c>
      <c r="CK26" s="22" t="n">
        <v>17.1</v>
      </c>
      <c r="CL26" s="22" t="n">
        <v>19</v>
      </c>
      <c r="CM26" s="22" t="n">
        <v>18.9</v>
      </c>
      <c r="CN26" s="22" t="n">
        <v>23.8</v>
      </c>
      <c r="CO26" s="18" t="n">
        <f aca="false">AVERAGE(CC26:CN26)</f>
        <v>19.1666666666667</v>
      </c>
      <c r="DA26" s="17"/>
      <c r="DB26" s="1" t="s">
        <v>31</v>
      </c>
      <c r="EA26" s="17"/>
      <c r="EB26" s="1" t="s">
        <v>32</v>
      </c>
    </row>
    <row r="27" customFormat="false" ht="12.8" hidden="false" customHeight="false" outlineLevel="0" collapsed="false">
      <c r="A27" s="4"/>
      <c r="B27" s="5" t="n">
        <f aca="false">AVERAGE(AO27,BO27,CO27,DO27,EO27,FO27,GO27,HO27,IO27,JO27,KO27)</f>
        <v>20.4758333333333</v>
      </c>
      <c r="C27" s="19" t="n">
        <f aca="false">AVERAGE(B23:B27)</f>
        <v>20.6798888888889</v>
      </c>
      <c r="D27" s="24" t="n">
        <f aca="false">AVERAGE(B18:B27)</f>
        <v>20.4678611111111</v>
      </c>
      <c r="E27" s="5"/>
      <c r="F27" s="25"/>
      <c r="G27" s="7" t="n">
        <f aca="false">MAX(AC27:AN27,BC27:BN27,CC27:CN27,DC27:DN27,EC27:EN27,FC27:FN27,GC27:GN27,HC27:HN27,IC27:IN27,JC27:JN27,KC27:KN27)</f>
        <v>30.3</v>
      </c>
      <c r="H27" s="10" t="n">
        <f aca="false">MEDIAN(AC27:AN27,BC27:BN27,CC27:CN27,DC27:DN27,EC27:EN27,FC27:FN27,GC27:GN27,HC27:HN27,IC27:IN27,JC27:JN27,KC27:KN27)</f>
        <v>20.45</v>
      </c>
      <c r="I27" s="11" t="n">
        <f aca="false">MIN(AC27:AN27,BC27:BN27,CC27:CN27,DC27:DN27,EC27:EN27,FC27:FN27,GC27:GN27,HC27:HN27,IC27:IN27,JC27:JN27,KC27:KN27)</f>
        <v>13.8</v>
      </c>
      <c r="J27" s="12" t="n">
        <f aca="false">(G27+I27)/2</f>
        <v>22.05</v>
      </c>
      <c r="K27" s="12" t="n">
        <f aca="false">(G27+I27)/2</f>
        <v>22.05</v>
      </c>
      <c r="AA27" s="13" t="n">
        <f aca="false">AA26+1</f>
        <v>1877</v>
      </c>
      <c r="AB27" s="14" t="n">
        <v>1877</v>
      </c>
      <c r="AC27" s="15" t="n">
        <v>24.7</v>
      </c>
      <c r="AD27" s="15" t="n">
        <v>24.4</v>
      </c>
      <c r="AE27" s="15" t="n">
        <v>23.4</v>
      </c>
      <c r="AF27" s="15" t="n">
        <v>22.3</v>
      </c>
      <c r="AG27" s="15" t="n">
        <v>19.2</v>
      </c>
      <c r="AH27" s="15" t="n">
        <v>17.5</v>
      </c>
      <c r="AI27" s="15" t="n">
        <v>16.8</v>
      </c>
      <c r="AJ27" s="15" t="n">
        <v>18.2</v>
      </c>
      <c r="AK27" s="15" t="n">
        <v>18.8</v>
      </c>
      <c r="AL27" s="15" t="n">
        <v>20.6</v>
      </c>
      <c r="AM27" s="15" t="n">
        <v>23.1</v>
      </c>
      <c r="AN27" s="15" t="n">
        <v>26.5</v>
      </c>
      <c r="AO27" s="16" t="n">
        <f aca="false">AVERAGE(AC27:AN27)</f>
        <v>21.2916666666667</v>
      </c>
      <c r="BA27" s="13" t="n">
        <f aca="false">BA26+1</f>
        <v>1877</v>
      </c>
      <c r="BB27" s="14" t="n">
        <v>1877</v>
      </c>
      <c r="BC27" s="15" t="n">
        <v>28.3</v>
      </c>
      <c r="BD27" s="15" t="n">
        <v>28.1</v>
      </c>
      <c r="BE27" s="15" t="n">
        <v>27.2</v>
      </c>
      <c r="BF27" s="15" t="n">
        <v>25.1</v>
      </c>
      <c r="BG27" s="15" t="n">
        <v>22.1</v>
      </c>
      <c r="BH27" s="15" t="n">
        <v>20.3</v>
      </c>
      <c r="BI27" s="15" t="n">
        <v>20.7</v>
      </c>
      <c r="BJ27" s="15" t="n">
        <v>22.2</v>
      </c>
      <c r="BK27" s="15" t="n">
        <v>23.7</v>
      </c>
      <c r="BL27" s="15" t="n">
        <v>25.7</v>
      </c>
      <c r="BM27" s="15" t="n">
        <v>28.8</v>
      </c>
      <c r="BN27" s="15" t="n">
        <v>30.3</v>
      </c>
      <c r="BO27" s="16" t="n">
        <f aca="false">AVERAGE(BC27:BN27)</f>
        <v>25.2083333333333</v>
      </c>
      <c r="CA27" s="17" t="n">
        <v>1877</v>
      </c>
      <c r="CB27" s="20" t="s">
        <v>33</v>
      </c>
      <c r="CC27" s="22" t="n">
        <v>22.9</v>
      </c>
      <c r="CD27" s="22" t="n">
        <v>23</v>
      </c>
      <c r="CE27" s="22" t="n">
        <v>22.2</v>
      </c>
      <c r="CF27" s="22" t="n">
        <v>19.5</v>
      </c>
      <c r="CG27" s="22" t="n">
        <v>15.6</v>
      </c>
      <c r="CH27" s="22" t="n">
        <v>14.4</v>
      </c>
      <c r="CI27" s="22" t="n">
        <v>14.6</v>
      </c>
      <c r="CJ27" s="22" t="n">
        <v>15.1</v>
      </c>
      <c r="CK27" s="22" t="n">
        <v>16</v>
      </c>
      <c r="CL27" s="22" t="n">
        <v>17.3</v>
      </c>
      <c r="CM27" s="22" t="n">
        <v>18.8</v>
      </c>
      <c r="CN27" s="22" t="n">
        <v>21.9</v>
      </c>
      <c r="CO27" s="18" t="n">
        <f aca="false">AVERAGE(CC27:CN27)</f>
        <v>18.4416666666667</v>
      </c>
      <c r="DA27" s="17" t="n">
        <v>1877</v>
      </c>
      <c r="DB27" s="3" t="n">
        <v>1877</v>
      </c>
      <c r="DC27" s="21" t="n">
        <f aca="false">(DC28+DC29)/2</f>
        <v>22.7</v>
      </c>
      <c r="DD27" s="22" t="n">
        <v>21.8</v>
      </c>
      <c r="DE27" s="22" t="n">
        <v>21.2</v>
      </c>
      <c r="DF27" s="22" t="n">
        <v>18.7</v>
      </c>
      <c r="DG27" s="22" t="n">
        <v>15.9</v>
      </c>
      <c r="DH27" s="22" t="n">
        <v>14</v>
      </c>
      <c r="DI27" s="22" t="n">
        <v>13.8</v>
      </c>
      <c r="DJ27" s="22" t="n">
        <v>14.3</v>
      </c>
      <c r="DK27" s="22" t="n">
        <v>15.6</v>
      </c>
      <c r="DL27" s="22" t="n">
        <v>17.5</v>
      </c>
      <c r="DM27" s="22" t="n">
        <v>19.5</v>
      </c>
      <c r="DN27" s="22" t="n">
        <v>21.9</v>
      </c>
      <c r="DO27" s="18" t="n">
        <f aca="false">AVERAGE(DC27:DN27)</f>
        <v>18.075</v>
      </c>
      <c r="EA27" s="17" t="n">
        <v>1877</v>
      </c>
      <c r="EB27" s="3" t="n">
        <v>1877</v>
      </c>
      <c r="EC27" s="21" t="n">
        <f aca="false">(EC28+EC29)/2</f>
        <v>24.75</v>
      </c>
      <c r="ED27" s="21" t="n">
        <f aca="false">(ED28+ED29)/2</f>
        <v>25.5</v>
      </c>
      <c r="EE27" s="22" t="n">
        <v>22.2</v>
      </c>
      <c r="EF27" s="22" t="n">
        <v>18.4</v>
      </c>
      <c r="EG27" s="22" t="n">
        <v>15.3</v>
      </c>
      <c r="EH27" s="22" t="n">
        <v>14.7</v>
      </c>
      <c r="EI27" s="22" t="n">
        <v>15.6</v>
      </c>
      <c r="EJ27" s="22" t="n">
        <v>15.8</v>
      </c>
      <c r="EK27" s="22" t="n">
        <v>17.6</v>
      </c>
      <c r="EL27" s="22" t="n">
        <v>19.1</v>
      </c>
      <c r="EM27" s="22" t="n">
        <v>20.2</v>
      </c>
      <c r="EN27" s="22" t="n">
        <v>23.2</v>
      </c>
      <c r="EO27" s="18" t="n">
        <f aca="false">AVERAGE(EC27:EN27)</f>
        <v>19.3625</v>
      </c>
    </row>
    <row r="28" customFormat="false" ht="12.8" hidden="false" customHeight="false" outlineLevel="0" collapsed="false">
      <c r="A28" s="4"/>
      <c r="B28" s="5" t="n">
        <f aca="false">AVERAGE(AO28,BO28,CO28,DO28,EO28,FO28,GO28,HO28,IO28,JO28,KO28)</f>
        <v>20.935</v>
      </c>
      <c r="C28" s="19" t="n">
        <f aca="false">AVERAGE(B24:B28)</f>
        <v>20.7843888888889</v>
      </c>
      <c r="D28" s="24" t="n">
        <f aca="false">AVERAGE(B19:B28)</f>
        <v>20.4938611111111</v>
      </c>
      <c r="E28" s="5"/>
      <c r="F28" s="25"/>
      <c r="G28" s="7" t="n">
        <f aca="false">MAX(AC28:AN28,BC28:BN28,CC28:CN28,DC28:DN28,EC28:EN28,FC28:FN28,GC28:GN28,HC28:HN28,IC28:IN28,JC28:JN28,KC28:KN28)</f>
        <v>28.3</v>
      </c>
      <c r="H28" s="10" t="n">
        <f aca="false">MEDIAN(AC28:AN28,BC28:BN28,CC28:CN28,DC28:DN28,EC28:EN28,FC28:FN28,GC28:GN28,HC28:HN28,IC28:IN28,JC28:JN28,KC28:KN28)</f>
        <v>21.1</v>
      </c>
      <c r="I28" s="11" t="n">
        <f aca="false">MIN(AC28:AN28,BC28:BN28,CC28:CN28,DC28:DN28,EC28:EN28,FC28:FN28,GC28:GN28,HC28:HN28,IC28:IN28,JC28:JN28,KC28:KN28)</f>
        <v>12.7</v>
      </c>
      <c r="J28" s="12" t="n">
        <f aca="false">(G28+I28)/2</f>
        <v>20.5</v>
      </c>
      <c r="K28" s="12" t="n">
        <f aca="false">(G28+I28)/2</f>
        <v>20.5</v>
      </c>
      <c r="AA28" s="13" t="n">
        <f aca="false">AA27+1</f>
        <v>1878</v>
      </c>
      <c r="AB28" s="14" t="n">
        <v>1878</v>
      </c>
      <c r="AC28" s="15" t="n">
        <v>26.4</v>
      </c>
      <c r="AD28" s="15" t="n">
        <v>24.3</v>
      </c>
      <c r="AE28" s="15" t="n">
        <v>26.1</v>
      </c>
      <c r="AF28" s="15" t="n">
        <v>23.9</v>
      </c>
      <c r="AG28" s="15" t="n">
        <v>19.6</v>
      </c>
      <c r="AH28" s="15" t="n">
        <v>16.4</v>
      </c>
      <c r="AI28" s="15" t="n">
        <v>16.7</v>
      </c>
      <c r="AJ28" s="15" t="n">
        <v>18.8</v>
      </c>
      <c r="AK28" s="15" t="n">
        <v>20.1</v>
      </c>
      <c r="AL28" s="15" t="n">
        <v>21.7</v>
      </c>
      <c r="AM28" s="15" t="n">
        <v>24.8</v>
      </c>
      <c r="AN28" s="15" t="n">
        <v>21.8</v>
      </c>
      <c r="AO28" s="16" t="n">
        <f aca="false">AVERAGE(AC28:AN28)</f>
        <v>21.7166666666667</v>
      </c>
      <c r="BA28" s="13" t="n">
        <f aca="false">BA27+1</f>
        <v>1878</v>
      </c>
      <c r="BB28" s="14" t="n">
        <v>1878</v>
      </c>
      <c r="BC28" s="15" t="n">
        <v>27.8</v>
      </c>
      <c r="BD28" s="15" t="n">
        <v>28.3</v>
      </c>
      <c r="BE28" s="15" t="n">
        <v>28.3</v>
      </c>
      <c r="BF28" s="15" t="n">
        <v>26.3</v>
      </c>
      <c r="BG28" s="15" t="n">
        <v>23.2</v>
      </c>
      <c r="BH28" s="15" t="n">
        <v>16.5</v>
      </c>
      <c r="BI28" s="15" t="n">
        <v>19.3</v>
      </c>
      <c r="BJ28" s="15" t="n">
        <v>21.3</v>
      </c>
      <c r="BK28" s="15" t="n">
        <v>23.6</v>
      </c>
      <c r="BL28" s="15" t="n">
        <v>26.1</v>
      </c>
      <c r="BM28" s="15" t="n">
        <v>28.2</v>
      </c>
      <c r="BN28" s="15" t="n">
        <v>28.1</v>
      </c>
      <c r="BO28" s="16" t="n">
        <f aca="false">AVERAGE(BC28:BN28)</f>
        <v>24.75</v>
      </c>
      <c r="CA28" s="17" t="n">
        <v>1878</v>
      </c>
      <c r="CB28" s="20" t="s">
        <v>34</v>
      </c>
      <c r="CC28" s="22" t="n">
        <v>23.9</v>
      </c>
      <c r="CD28" s="22" t="n">
        <v>22.5</v>
      </c>
      <c r="CE28" s="22" t="n">
        <v>22.7</v>
      </c>
      <c r="CF28" s="22" t="n">
        <v>19.1</v>
      </c>
      <c r="CG28" s="22" t="n">
        <v>16.5</v>
      </c>
      <c r="CH28" s="22" t="n">
        <v>12.7</v>
      </c>
      <c r="CI28" s="22" t="n">
        <v>13.9</v>
      </c>
      <c r="CJ28" s="22" t="n">
        <v>15.3</v>
      </c>
      <c r="CK28" s="22" t="n">
        <v>17.6</v>
      </c>
      <c r="CL28" s="22" t="n">
        <v>19.6</v>
      </c>
      <c r="CM28" s="22" t="n">
        <v>20</v>
      </c>
      <c r="CN28" s="22" t="n">
        <v>21.7</v>
      </c>
      <c r="CO28" s="18" t="n">
        <f aca="false">AVERAGE(CC28:CN28)</f>
        <v>18.7916666666667</v>
      </c>
      <c r="DA28" s="17" t="n">
        <v>1878</v>
      </c>
      <c r="DB28" s="3" t="n">
        <v>1878</v>
      </c>
      <c r="DC28" s="22" t="n">
        <v>23</v>
      </c>
      <c r="DD28" s="22" t="n">
        <v>21.2</v>
      </c>
      <c r="DE28" s="22" t="n">
        <v>22.9</v>
      </c>
      <c r="DF28" s="22" t="n">
        <v>22.4</v>
      </c>
      <c r="DG28" s="22" t="n">
        <v>17.3</v>
      </c>
      <c r="DH28" s="22" t="n">
        <v>13.8</v>
      </c>
      <c r="DI28" s="22" t="n">
        <v>15.4</v>
      </c>
      <c r="DJ28" s="22" t="n">
        <v>15.9</v>
      </c>
      <c r="DK28" s="22" t="n">
        <v>18.9</v>
      </c>
      <c r="DL28" s="22" t="n">
        <v>19.3</v>
      </c>
      <c r="DM28" s="22" t="n">
        <v>21</v>
      </c>
      <c r="DN28" s="22" t="n">
        <v>20.5</v>
      </c>
      <c r="DO28" s="18" t="n">
        <f aca="false">AVERAGE(DC28:DN28)</f>
        <v>19.3</v>
      </c>
      <c r="EA28" s="17" t="n">
        <v>1878</v>
      </c>
      <c r="EB28" s="3" t="n">
        <v>1878</v>
      </c>
      <c r="EC28" s="22" t="n">
        <v>24.9</v>
      </c>
      <c r="ED28" s="22" t="n">
        <v>24.8</v>
      </c>
      <c r="EE28" s="22" t="n">
        <v>24.4</v>
      </c>
      <c r="EF28" s="22" t="n">
        <v>21.9</v>
      </c>
      <c r="EG28" s="22" t="n">
        <v>17.5</v>
      </c>
      <c r="EH28" s="22" t="n">
        <v>14.4</v>
      </c>
      <c r="EI28" s="22" t="n">
        <v>15.3</v>
      </c>
      <c r="EJ28" s="22" t="n">
        <v>16.6</v>
      </c>
      <c r="EK28" s="22" t="n">
        <v>18.6</v>
      </c>
      <c r="EL28" s="22" t="n">
        <v>19.6</v>
      </c>
      <c r="EM28" s="22" t="n">
        <v>20.8</v>
      </c>
      <c r="EN28" s="22" t="n">
        <v>22.6</v>
      </c>
      <c r="EO28" s="18" t="n">
        <f aca="false">AVERAGE(EC28:EN28)</f>
        <v>20.1166666666667</v>
      </c>
    </row>
    <row r="29" customFormat="false" ht="12.8" hidden="false" customHeight="false" outlineLevel="0" collapsed="false">
      <c r="A29" s="4"/>
      <c r="B29" s="5" t="n">
        <f aca="false">AVERAGE(AO29,BO29,CO29,DO29,EO29,FO29,GO29,HO29,IO29,JO29,KO29)</f>
        <v>20.1233333333333</v>
      </c>
      <c r="C29" s="19" t="n">
        <f aca="false">AVERAGE(B25:B29)</f>
        <v>20.8090555555556</v>
      </c>
      <c r="D29" s="24" t="n">
        <f aca="false">AVERAGE(B20:B29)</f>
        <v>20.4607777777778</v>
      </c>
      <c r="E29" s="5"/>
      <c r="F29" s="25"/>
      <c r="G29" s="7" t="n">
        <f aca="false">MAX(AC29:AN29,BC29:BN29,CC29:CN29,DC29:DN29,EC29:EN29,FC29:FN29,GC29:GN29,HC29:HN29,IC29:IN29,JC29:JN29,KC29:KN29)</f>
        <v>27.7</v>
      </c>
      <c r="H29" s="10" t="n">
        <f aca="false">MEDIAN(AC29:AN29,BC29:BN29,CC29:CN29,DC29:DN29,EC29:EN29,FC29:FN29,GC29:GN29,HC29:HN29,IC29:IN29,JC29:JN29,KC29:KN29)</f>
        <v>20.4</v>
      </c>
      <c r="I29" s="11" t="n">
        <f aca="false">MIN(AC29:AN29,BC29:BN29,CC29:CN29,DC29:DN29,EC29:EN29,FC29:FN29,GC29:GN29,HC29:HN29,IC29:IN29,JC29:JN29,KC29:KN29)</f>
        <v>12.9</v>
      </c>
      <c r="J29" s="12" t="n">
        <f aca="false">(G29+I29)/2</f>
        <v>20.3</v>
      </c>
      <c r="K29" s="12" t="n">
        <f aca="false">(G29+I29)/2</f>
        <v>20.3</v>
      </c>
      <c r="AA29" s="13" t="n">
        <f aca="false">AA28+1</f>
        <v>1879</v>
      </c>
      <c r="AB29" s="14" t="n">
        <v>1879</v>
      </c>
      <c r="AC29" s="15" t="n">
        <v>24.7</v>
      </c>
      <c r="AD29" s="15" t="n">
        <v>23.9</v>
      </c>
      <c r="AE29" s="15" t="n">
        <v>23.5</v>
      </c>
      <c r="AF29" s="15" t="n">
        <v>21.2</v>
      </c>
      <c r="AG29" s="15" t="n">
        <v>17.7</v>
      </c>
      <c r="AH29" s="15" t="n">
        <v>16.4</v>
      </c>
      <c r="AI29" s="15" t="n">
        <v>15.2</v>
      </c>
      <c r="AJ29" s="15" t="n">
        <v>16.4</v>
      </c>
      <c r="AK29" s="15" t="n">
        <v>17.9</v>
      </c>
      <c r="AL29" s="15" t="n">
        <v>20.4</v>
      </c>
      <c r="AM29" s="15" t="n">
        <v>21.2</v>
      </c>
      <c r="AN29" s="15" t="n">
        <v>23.3</v>
      </c>
      <c r="AO29" s="16" t="n">
        <f aca="false">AVERAGE(AC29:AN29)</f>
        <v>20.15</v>
      </c>
      <c r="BA29" s="13" t="n">
        <f aca="false">BA28+1</f>
        <v>1879</v>
      </c>
      <c r="BB29" s="14" t="n">
        <v>1879</v>
      </c>
      <c r="BC29" s="15" t="n">
        <v>27.7</v>
      </c>
      <c r="BD29" s="15" t="n">
        <v>27.3</v>
      </c>
      <c r="BE29" s="15" t="n">
        <v>26.5</v>
      </c>
      <c r="BF29" s="15" t="n">
        <v>22.7</v>
      </c>
      <c r="BG29" s="15" t="n">
        <v>19.2</v>
      </c>
      <c r="BH29" s="15" t="n">
        <v>15.6</v>
      </c>
      <c r="BI29" s="15" t="n">
        <v>16</v>
      </c>
      <c r="BJ29" s="15" t="n">
        <v>17.6</v>
      </c>
      <c r="BK29" s="15" t="n">
        <v>21.6</v>
      </c>
      <c r="BL29" s="15" t="n">
        <v>24.4</v>
      </c>
      <c r="BM29" s="15" t="n">
        <v>26</v>
      </c>
      <c r="BN29" s="15" t="n">
        <v>27.4</v>
      </c>
      <c r="BO29" s="16" t="n">
        <f aca="false">AVERAGE(BC29:BN29)</f>
        <v>22.6666666666667</v>
      </c>
      <c r="CA29" s="17" t="n">
        <v>1879</v>
      </c>
      <c r="CB29" s="20" t="s">
        <v>35</v>
      </c>
      <c r="CC29" s="22" t="n">
        <v>25.2</v>
      </c>
      <c r="CD29" s="22" t="n">
        <v>25.6</v>
      </c>
      <c r="CE29" s="22" t="n">
        <v>21.5</v>
      </c>
      <c r="CF29" s="22" t="n">
        <v>21.3</v>
      </c>
      <c r="CG29" s="22" t="n">
        <v>14.9</v>
      </c>
      <c r="CH29" s="22" t="n">
        <v>13.6</v>
      </c>
      <c r="CI29" s="22" t="n">
        <v>12.9</v>
      </c>
      <c r="CJ29" s="22" t="n">
        <v>14.9</v>
      </c>
      <c r="CK29" s="22" t="n">
        <v>16.7</v>
      </c>
      <c r="CL29" s="22" t="n">
        <v>19.2</v>
      </c>
      <c r="CM29" s="22" t="n">
        <v>19.6</v>
      </c>
      <c r="CN29" s="22" t="n">
        <v>22</v>
      </c>
      <c r="CO29" s="18" t="n">
        <f aca="false">AVERAGE(CC29:CN29)</f>
        <v>18.95</v>
      </c>
      <c r="DA29" s="17" t="n">
        <v>1879</v>
      </c>
      <c r="DB29" s="3" t="n">
        <v>1879</v>
      </c>
      <c r="DC29" s="22" t="n">
        <v>22.4</v>
      </c>
      <c r="DD29" s="22" t="n">
        <v>23.1</v>
      </c>
      <c r="DE29" s="22" t="n">
        <v>22.3</v>
      </c>
      <c r="DF29" s="22" t="n">
        <v>21.6</v>
      </c>
      <c r="DG29" s="22" t="n">
        <v>17.4</v>
      </c>
      <c r="DH29" s="22" t="n">
        <v>14.9</v>
      </c>
      <c r="DI29" s="22" t="n">
        <v>13.5</v>
      </c>
      <c r="DJ29" s="22" t="n">
        <v>15.2</v>
      </c>
      <c r="DK29" s="22" t="n">
        <v>17.2</v>
      </c>
      <c r="DL29" s="22" t="n">
        <v>18.9</v>
      </c>
      <c r="DM29" s="22" t="n">
        <v>18.9</v>
      </c>
      <c r="DN29" s="22" t="n">
        <v>20.7</v>
      </c>
      <c r="DO29" s="18" t="n">
        <f aca="false">AVERAGE(DC29:DN29)</f>
        <v>18.8416666666667</v>
      </c>
      <c r="EA29" s="17" t="n">
        <v>1879</v>
      </c>
      <c r="EB29" s="3" t="n">
        <v>1879</v>
      </c>
      <c r="EC29" s="22" t="n">
        <v>24.6</v>
      </c>
      <c r="ED29" s="22" t="n">
        <v>26.2</v>
      </c>
      <c r="EE29" s="22" t="n">
        <v>23.1</v>
      </c>
      <c r="EF29" s="22" t="n">
        <v>22.4</v>
      </c>
      <c r="EG29" s="22" t="n">
        <v>17.4</v>
      </c>
      <c r="EH29" s="22" t="n">
        <v>15.5</v>
      </c>
      <c r="EI29" s="22" t="n">
        <v>14.9</v>
      </c>
      <c r="EJ29" s="22" t="n">
        <v>16.9</v>
      </c>
      <c r="EK29" s="22" t="n">
        <v>18</v>
      </c>
      <c r="EL29" s="22" t="n">
        <v>20.8</v>
      </c>
      <c r="EM29" s="22" t="n">
        <v>19.9</v>
      </c>
      <c r="EN29" s="22" t="n">
        <v>20.4</v>
      </c>
      <c r="EO29" s="18" t="n">
        <f aca="false">AVERAGE(EC29:EN29)</f>
        <v>20.0083333333333</v>
      </c>
    </row>
    <row r="30" customFormat="false" ht="12.8" hidden="false" customHeight="false" outlineLevel="0" collapsed="false">
      <c r="A30" s="4" t="n">
        <f aca="false">A25+5</f>
        <v>1880</v>
      </c>
      <c r="B30" s="5" t="n">
        <f aca="false">AVERAGE(AO30,BO30,CO30,DO30,EO30,FO30,GO30,HO30,IO30,JO30,KO30)</f>
        <v>20.1583333333333</v>
      </c>
      <c r="C30" s="19" t="n">
        <f aca="false">AVERAGE(B26:B30)</f>
        <v>20.7640555555556</v>
      </c>
      <c r="D30" s="24" t="n">
        <f aca="false">AVERAGE(B21:B30)</f>
        <v>20.4974444444444</v>
      </c>
      <c r="E30" s="5"/>
      <c r="F30" s="25"/>
      <c r="G30" s="7" t="n">
        <f aca="false">MAX(AC30:AN30,BC30:BN30,CC30:CN30,DC30:DN30,EC30:EN30,FC30:FN30,GC30:GN30,HC30:HN30,IC30:IN30,JC30:JN30,KC30:KN30)</f>
        <v>28.1</v>
      </c>
      <c r="H30" s="10" t="n">
        <f aca="false">MEDIAN(AC30:AN30,BC30:BN30,CC30:CN30,DC30:DN30,EC30:EN30,FC30:FN30,GC30:GN30,HC30:HN30,IC30:IN30,JC30:JN30,KC30:KN30)</f>
        <v>20.15</v>
      </c>
      <c r="I30" s="11" t="n">
        <f aca="false">MIN(AC30:AN30,BC30:BN30,CC30:CN30,DC30:DN30,EC30:EN30,FC30:FN30,GC30:GN30,HC30:HN30,IC30:IN30,JC30:JN30,KC30:KN30)</f>
        <v>12.6</v>
      </c>
      <c r="J30" s="12" t="n">
        <f aca="false">(G30+I30)/2</f>
        <v>20.35</v>
      </c>
      <c r="K30" s="12" t="n">
        <f aca="false">(G30+I30)/2</f>
        <v>20.35</v>
      </c>
      <c r="AA30" s="13" t="n">
        <f aca="false">AA29+1</f>
        <v>1880</v>
      </c>
      <c r="AB30" s="14" t="n">
        <v>1880</v>
      </c>
      <c r="AC30" s="15" t="n">
        <v>24.6</v>
      </c>
      <c r="AD30" s="15" t="n">
        <v>25.1</v>
      </c>
      <c r="AE30" s="15" t="n">
        <v>24.3</v>
      </c>
      <c r="AF30" s="15" t="n">
        <v>21.7</v>
      </c>
      <c r="AG30" s="15" t="n">
        <v>20.1</v>
      </c>
      <c r="AH30" s="15" t="n">
        <v>17.2</v>
      </c>
      <c r="AI30" s="15" t="n">
        <v>15.7</v>
      </c>
      <c r="AJ30" s="15" t="n">
        <v>19.3</v>
      </c>
      <c r="AK30" s="15" t="n">
        <v>19.6</v>
      </c>
      <c r="AL30" s="15" t="n">
        <v>19.5</v>
      </c>
      <c r="AM30" s="15" t="n">
        <v>21</v>
      </c>
      <c r="AN30" s="15" t="n">
        <v>22.7</v>
      </c>
      <c r="AO30" s="16" t="n">
        <f aca="false">AVERAGE(AC30:AN30)</f>
        <v>20.9</v>
      </c>
      <c r="BA30" s="13" t="n">
        <f aca="false">BA29+1</f>
        <v>1880</v>
      </c>
      <c r="BB30" s="14" t="n">
        <v>1880</v>
      </c>
      <c r="BC30" s="15" t="n">
        <v>27.7</v>
      </c>
      <c r="BD30" s="15" t="n">
        <v>26.1</v>
      </c>
      <c r="BE30" s="15" t="n">
        <v>26.3</v>
      </c>
      <c r="BF30" s="15" t="n">
        <v>24.4</v>
      </c>
      <c r="BG30" s="15" t="n">
        <v>21.6</v>
      </c>
      <c r="BH30" s="15" t="n">
        <v>17.5</v>
      </c>
      <c r="BI30" s="15" t="n">
        <v>16.9</v>
      </c>
      <c r="BJ30" s="15" t="n">
        <v>20.9</v>
      </c>
      <c r="BK30" s="15" t="n">
        <v>22</v>
      </c>
      <c r="BL30" s="15" t="n">
        <v>23.2</v>
      </c>
      <c r="BM30" s="15" t="n">
        <v>27.3</v>
      </c>
      <c r="BN30" s="15" t="n">
        <v>28.1</v>
      </c>
      <c r="BO30" s="16" t="n">
        <f aca="false">AVERAGE(BC30:BN30)</f>
        <v>23.5</v>
      </c>
      <c r="CA30" s="17" t="n">
        <v>1880</v>
      </c>
      <c r="CB30" s="20" t="s">
        <v>36</v>
      </c>
      <c r="CC30" s="22" t="n">
        <v>25.3</v>
      </c>
      <c r="CD30" s="22" t="n">
        <v>25.3</v>
      </c>
      <c r="CE30" s="22" t="n">
        <v>23.1</v>
      </c>
      <c r="CF30" s="22" t="n">
        <v>20.1</v>
      </c>
      <c r="CG30" s="22" t="n">
        <v>16.7</v>
      </c>
      <c r="CH30" s="22" t="n">
        <v>14.7</v>
      </c>
      <c r="CI30" s="22" t="n">
        <v>14.4</v>
      </c>
      <c r="CJ30" s="22" t="n">
        <v>16.1</v>
      </c>
      <c r="CK30" s="22" t="n">
        <v>16.8</v>
      </c>
      <c r="CL30" s="22" t="n">
        <v>18.4</v>
      </c>
      <c r="CM30" s="22" t="n">
        <v>20.2</v>
      </c>
      <c r="CN30" s="22" t="n">
        <v>24</v>
      </c>
      <c r="CO30" s="18" t="n">
        <f aca="false">AVERAGE(CC30:CN30)</f>
        <v>19.5916666666667</v>
      </c>
      <c r="DA30" s="17" t="n">
        <v>1880</v>
      </c>
      <c r="DB30" s="3" t="n">
        <v>1880</v>
      </c>
      <c r="DC30" s="22" t="n">
        <v>23.9</v>
      </c>
      <c r="DD30" s="22" t="n">
        <v>23</v>
      </c>
      <c r="DE30" s="22" t="n">
        <v>23</v>
      </c>
      <c r="DF30" s="22" t="n">
        <v>21.2</v>
      </c>
      <c r="DG30" s="22" t="n">
        <v>18.4</v>
      </c>
      <c r="DH30" s="22" t="n">
        <v>15.6</v>
      </c>
      <c r="DI30" s="22" t="n">
        <v>14.6</v>
      </c>
      <c r="DJ30" s="22" t="n">
        <v>17.4</v>
      </c>
      <c r="DK30" s="22" t="n">
        <v>17.4</v>
      </c>
      <c r="DL30" s="22" t="n">
        <v>17.9</v>
      </c>
      <c r="DM30" s="22" t="n">
        <v>18.5</v>
      </c>
      <c r="DN30" s="22" t="n">
        <v>20.3</v>
      </c>
      <c r="DO30" s="18" t="n">
        <f aca="false">AVERAGE(DC30:DN30)</f>
        <v>19.2666666666667</v>
      </c>
      <c r="EA30" s="17" t="n">
        <v>1880</v>
      </c>
      <c r="EB30" s="3" t="n">
        <v>1880</v>
      </c>
      <c r="EC30" s="22" t="n">
        <v>22.1</v>
      </c>
      <c r="ED30" s="22" t="n">
        <v>23.5</v>
      </c>
      <c r="EE30" s="22" t="n">
        <v>20.9</v>
      </c>
      <c r="EF30" s="22" t="n">
        <v>18.6</v>
      </c>
      <c r="EG30" s="22" t="n">
        <v>14.9</v>
      </c>
      <c r="EH30" s="22" t="n">
        <v>13.4</v>
      </c>
      <c r="EI30" s="22" t="n">
        <v>12.6</v>
      </c>
      <c r="EJ30" s="22" t="n">
        <v>14</v>
      </c>
      <c r="EK30" s="22" t="n">
        <v>15.6</v>
      </c>
      <c r="EL30" s="22" t="n">
        <v>16.2</v>
      </c>
      <c r="EM30" s="22" t="n">
        <v>17.9</v>
      </c>
      <c r="EN30" s="22" t="n">
        <v>20.7</v>
      </c>
      <c r="EO30" s="18" t="n">
        <f aca="false">AVERAGE(EC30:EN30)</f>
        <v>17.5333333333333</v>
      </c>
    </row>
    <row r="31" customFormat="false" ht="12.8" hidden="false" customHeight="false" outlineLevel="0" collapsed="false">
      <c r="A31" s="4"/>
      <c r="B31" s="5" t="n">
        <f aca="false">AVERAGE(AO31,BO31,CO31,DO31,EO31,FO31,GO31,HO31,IO31,JO31,KO31)</f>
        <v>20.1433333333333</v>
      </c>
      <c r="C31" s="19" t="n">
        <f aca="false">AVERAGE(B27:B31)</f>
        <v>20.3671666666667</v>
      </c>
      <c r="D31" s="24" t="n">
        <f aca="false">AVERAGE(B22:B31)</f>
        <v>20.4838611111111</v>
      </c>
      <c r="E31" s="5" t="n">
        <f aca="false">AVERAGE(B12:B31)</f>
        <v>20.9036666666667</v>
      </c>
      <c r="F31" s="25"/>
      <c r="G31" s="7" t="n">
        <f aca="false">MAX(AC31:AN31,BC31:BN31,CC31:CN31,DC31:DN31,EC31:EN31,FC31:FN31,GC31:GN31,HC31:HN31,IC31:IN31,JC31:JN31,KC31:KN31)</f>
        <v>30.4</v>
      </c>
      <c r="H31" s="10" t="n">
        <f aca="false">MEDIAN(AC31:AN31,BC31:BN31,CC31:CN31,DC31:DN31,EC31:EN31,FC31:FN31,GC31:GN31,HC31:HN31,IC31:IN31,JC31:JN31,KC31:KN31)</f>
        <v>19.95</v>
      </c>
      <c r="I31" s="11" t="n">
        <f aca="false">MIN(AC31:AN31,BC31:BN31,CC31:CN31,DC31:DN31,EC31:EN31,FC31:FN31,GC31:GN31,HC31:HN31,IC31:IN31,JC31:JN31,KC31:KN31)</f>
        <v>11.8</v>
      </c>
      <c r="J31" s="12" t="n">
        <f aca="false">(G31+I31)/2</f>
        <v>21.1</v>
      </c>
      <c r="K31" s="12" t="n">
        <f aca="false">(G31+I31)/2</f>
        <v>21.1</v>
      </c>
      <c r="AA31" s="13" t="n">
        <f aca="false">AA30+1</f>
        <v>1881</v>
      </c>
      <c r="AB31" s="14" t="n">
        <v>1881</v>
      </c>
      <c r="AC31" s="15" t="n">
        <v>23.5</v>
      </c>
      <c r="AD31" s="15" t="n">
        <v>24.9</v>
      </c>
      <c r="AE31" s="15" t="n">
        <v>23.9</v>
      </c>
      <c r="AF31" s="15" t="n">
        <v>23.8</v>
      </c>
      <c r="AG31" s="15" t="n">
        <v>21.9</v>
      </c>
      <c r="AH31" s="15" t="n">
        <v>16.4</v>
      </c>
      <c r="AI31" s="15" t="n">
        <v>16.7</v>
      </c>
      <c r="AJ31" s="15" t="n">
        <v>17.9</v>
      </c>
      <c r="AK31" s="15" t="n">
        <v>19.5</v>
      </c>
      <c r="AL31" s="15" t="n">
        <v>19.5</v>
      </c>
      <c r="AM31" s="15" t="n">
        <v>22.2</v>
      </c>
      <c r="AN31" s="15" t="n">
        <v>22.9</v>
      </c>
      <c r="AO31" s="16" t="n">
        <f aca="false">AVERAGE(AC31:AN31)</f>
        <v>21.0916666666667</v>
      </c>
      <c r="BA31" s="13" t="n">
        <f aca="false">BA30+1</f>
        <v>1881</v>
      </c>
      <c r="BB31" s="14" t="n">
        <v>1881</v>
      </c>
      <c r="BC31" s="15" t="n">
        <v>28.2</v>
      </c>
      <c r="BD31" s="15" t="n">
        <v>27.6</v>
      </c>
      <c r="BE31" s="15" t="n">
        <v>28.3</v>
      </c>
      <c r="BF31" s="15" t="n">
        <v>25.8</v>
      </c>
      <c r="BG31" s="15" t="n">
        <v>23.1</v>
      </c>
      <c r="BH31" s="15" t="n">
        <v>18.4</v>
      </c>
      <c r="BI31" s="15" t="n">
        <v>18.7</v>
      </c>
      <c r="BJ31" s="15" t="n">
        <v>18.5</v>
      </c>
      <c r="BK31" s="15" t="n">
        <v>21.1</v>
      </c>
      <c r="BL31" s="15" t="n">
        <v>24.3</v>
      </c>
      <c r="BM31" s="15" t="n">
        <v>27.4</v>
      </c>
      <c r="BN31" s="15" t="n">
        <v>30.4</v>
      </c>
      <c r="BO31" s="16" t="n">
        <f aca="false">AVERAGE(BC31:BN31)</f>
        <v>24.3166666666667</v>
      </c>
      <c r="CA31" s="17" t="n">
        <v>1881</v>
      </c>
      <c r="CB31" s="20" t="s">
        <v>37</v>
      </c>
      <c r="CC31" s="22" t="n">
        <v>23.2</v>
      </c>
      <c r="CD31" s="22" t="n">
        <v>24</v>
      </c>
      <c r="CE31" s="22" t="n">
        <v>23.6</v>
      </c>
      <c r="CF31" s="22" t="n">
        <v>19.7</v>
      </c>
      <c r="CG31" s="22" t="n">
        <v>17.1</v>
      </c>
      <c r="CH31" s="22" t="n">
        <v>14.3</v>
      </c>
      <c r="CI31" s="22" t="n">
        <v>14.1</v>
      </c>
      <c r="CJ31" s="22" t="n">
        <v>14.6</v>
      </c>
      <c r="CK31" s="22" t="n">
        <v>17.8</v>
      </c>
      <c r="CL31" s="22" t="n">
        <v>19.3</v>
      </c>
      <c r="CM31" s="22" t="n">
        <v>21</v>
      </c>
      <c r="CN31" s="22" t="n">
        <v>22.9</v>
      </c>
      <c r="CO31" s="18" t="n">
        <f aca="false">AVERAGE(CC31:CN31)</f>
        <v>19.3</v>
      </c>
      <c r="DA31" s="17" t="n">
        <v>1881</v>
      </c>
      <c r="DB31" s="3" t="n">
        <v>1881</v>
      </c>
      <c r="DC31" s="22" t="n">
        <v>21.4</v>
      </c>
      <c r="DD31" s="22" t="n">
        <v>21.9</v>
      </c>
      <c r="DE31" s="22" t="n">
        <v>22.4</v>
      </c>
      <c r="DF31" s="22" t="n">
        <v>21.9</v>
      </c>
      <c r="DG31" s="22" t="n">
        <v>21.1</v>
      </c>
      <c r="DH31" s="22" t="n">
        <v>15.2</v>
      </c>
      <c r="DI31" s="22" t="n">
        <v>15.3</v>
      </c>
      <c r="DJ31" s="22" t="n">
        <v>16.2</v>
      </c>
      <c r="DK31" s="22" t="n">
        <v>16.9</v>
      </c>
      <c r="DL31" s="22" t="n">
        <v>17.7</v>
      </c>
      <c r="DM31" s="22" t="n">
        <v>18.7</v>
      </c>
      <c r="DN31" s="22" t="n">
        <v>19.6</v>
      </c>
      <c r="DO31" s="18" t="n">
        <f aca="false">AVERAGE(DC31:DN31)</f>
        <v>19.025</v>
      </c>
      <c r="EA31" s="17" t="n">
        <v>1881</v>
      </c>
      <c r="EB31" s="3" t="n">
        <v>1881</v>
      </c>
      <c r="EC31" s="22" t="n">
        <v>20.6</v>
      </c>
      <c r="ED31" s="22" t="n">
        <v>21.7</v>
      </c>
      <c r="EE31" s="22" t="n">
        <v>20.4</v>
      </c>
      <c r="EF31" s="22" t="n">
        <v>18.5</v>
      </c>
      <c r="EG31" s="22" t="n">
        <v>15.8</v>
      </c>
      <c r="EH31" s="22" t="n">
        <v>12.4</v>
      </c>
      <c r="EI31" s="22" t="n">
        <v>11.8</v>
      </c>
      <c r="EJ31" s="22" t="n">
        <v>12.9</v>
      </c>
      <c r="EK31" s="22" t="n">
        <v>14.9</v>
      </c>
      <c r="EL31" s="22" t="n">
        <v>16.7</v>
      </c>
      <c r="EM31" s="22" t="n">
        <v>17.9</v>
      </c>
      <c r="EN31" s="22" t="n">
        <v>20.2</v>
      </c>
      <c r="EO31" s="18" t="n">
        <f aca="false">AVERAGE(EC31:EN31)</f>
        <v>16.9833333333333</v>
      </c>
    </row>
    <row r="32" customFormat="false" ht="12.8" hidden="false" customHeight="false" outlineLevel="0" collapsed="false">
      <c r="A32" s="4"/>
      <c r="B32" s="5" t="n">
        <f aca="false">AVERAGE(AO32,BO32,CO32,DO32,EO32,FO32,GO32,HO32,IO32,JO32,KO32)</f>
        <v>20.365</v>
      </c>
      <c r="C32" s="19" t="n">
        <f aca="false">AVERAGE(B28:B32)</f>
        <v>20.345</v>
      </c>
      <c r="D32" s="24" t="n">
        <f aca="false">AVERAGE(B23:B32)</f>
        <v>20.5124444444444</v>
      </c>
      <c r="E32" s="5" t="n">
        <f aca="false">AVERAGE(B13:B32)</f>
        <v>20.7056666666667</v>
      </c>
      <c r="F32" s="25"/>
      <c r="G32" s="7" t="n">
        <f aca="false">MAX(AC32:AN32,BC32:BN32,CC32:CN32,DC32:DN32,EC32:EN32,FC32:FN32,GC32:GN32,HC32:HN32,IC32:IN32,JC32:JN32,KC32:KN32)</f>
        <v>30.3</v>
      </c>
      <c r="H32" s="10" t="n">
        <f aca="false">MEDIAN(AC32:AN32,BC32:BN32,CC32:CN32,DC32:DN32,EC32:EN32,FC32:FN32,GC32:GN32,HC32:HN32,IC32:IN32,JC32:JN32,KC32:KN32)</f>
        <v>20.7</v>
      </c>
      <c r="I32" s="11" t="n">
        <f aca="false">MIN(AC32:AN32,BC32:BN32,CC32:CN32,DC32:DN32,EC32:EN32,FC32:FN32,GC32:GN32,HC32:HN32,IC32:IN32,JC32:JN32,KC32:KN32)</f>
        <v>11.9</v>
      </c>
      <c r="J32" s="12" t="n">
        <f aca="false">(G32+I32)/2</f>
        <v>21.1</v>
      </c>
      <c r="K32" s="12" t="n">
        <f aca="false">(G32+I32)/2</f>
        <v>21.1</v>
      </c>
      <c r="AA32" s="13" t="n">
        <f aca="false">AA31+1</f>
        <v>1882</v>
      </c>
      <c r="AB32" s="14" t="n">
        <v>1882</v>
      </c>
      <c r="AC32" s="15" t="n">
        <v>24.7</v>
      </c>
      <c r="AD32" s="15" t="n">
        <v>23.7</v>
      </c>
      <c r="AE32" s="15" t="n">
        <v>24.2</v>
      </c>
      <c r="AF32" s="15" t="n">
        <v>21.8</v>
      </c>
      <c r="AG32" s="15" t="n">
        <v>20</v>
      </c>
      <c r="AH32" s="15" t="n">
        <v>16.4</v>
      </c>
      <c r="AI32" s="15" t="n">
        <v>16.2</v>
      </c>
      <c r="AJ32" s="15" t="n">
        <v>17</v>
      </c>
      <c r="AK32" s="15" t="n">
        <v>21</v>
      </c>
      <c r="AL32" s="15" t="n">
        <v>20.9</v>
      </c>
      <c r="AM32" s="15" t="n">
        <v>26.4</v>
      </c>
      <c r="AN32" s="15" t="n">
        <v>23.1</v>
      </c>
      <c r="AO32" s="16" t="n">
        <f aca="false">AVERAGE(AC32:AN32)</f>
        <v>21.2833333333333</v>
      </c>
      <c r="BA32" s="13" t="n">
        <f aca="false">BA31+1</f>
        <v>1882</v>
      </c>
      <c r="BB32" s="14" t="n">
        <v>1882</v>
      </c>
      <c r="BC32" s="15" t="n">
        <v>30.3</v>
      </c>
      <c r="BD32" s="15" t="n">
        <v>27.7</v>
      </c>
      <c r="BE32" s="15" t="n">
        <v>27</v>
      </c>
      <c r="BF32" s="15" t="n">
        <v>26.2</v>
      </c>
      <c r="BG32" s="15" t="n">
        <v>24.1</v>
      </c>
      <c r="BH32" s="15" t="n">
        <v>19.3</v>
      </c>
      <c r="BI32" s="15" t="n">
        <v>19.7</v>
      </c>
      <c r="BJ32" s="15" t="n">
        <v>21.4</v>
      </c>
      <c r="BK32" s="15" t="n">
        <v>25.3</v>
      </c>
      <c r="BL32" s="15" t="n">
        <v>25.6</v>
      </c>
      <c r="BM32" s="15" t="n">
        <v>25.2</v>
      </c>
      <c r="BN32" s="15" t="n">
        <v>26</v>
      </c>
      <c r="BO32" s="16" t="n">
        <f aca="false">AVERAGE(BC32:BN32)</f>
        <v>24.8166666666667</v>
      </c>
      <c r="CA32" s="17" t="n">
        <v>1882</v>
      </c>
      <c r="CB32" s="20" t="s">
        <v>38</v>
      </c>
      <c r="CC32" s="22" t="n">
        <v>24.1</v>
      </c>
      <c r="CD32" s="22" t="n">
        <v>25.5</v>
      </c>
      <c r="CE32" s="22" t="n">
        <v>23.3</v>
      </c>
      <c r="CF32" s="22" t="n">
        <v>19.6</v>
      </c>
      <c r="CG32" s="22" t="n">
        <v>16.9</v>
      </c>
      <c r="CH32" s="22" t="n">
        <v>14.4</v>
      </c>
      <c r="CI32" s="22" t="n">
        <v>12.7</v>
      </c>
      <c r="CJ32" s="22" t="n">
        <v>14.9</v>
      </c>
      <c r="CK32" s="22" t="n">
        <v>17</v>
      </c>
      <c r="CL32" s="22" t="n">
        <v>19.4</v>
      </c>
      <c r="CM32" s="22" t="n">
        <v>23.2</v>
      </c>
      <c r="CN32" s="22" t="n">
        <v>23.6</v>
      </c>
      <c r="CO32" s="18" t="n">
        <f aca="false">AVERAGE(CC32:CN32)</f>
        <v>19.55</v>
      </c>
      <c r="DA32" s="17" t="n">
        <v>1882</v>
      </c>
      <c r="DB32" s="3" t="n">
        <v>1882</v>
      </c>
      <c r="DC32" s="22" t="n">
        <v>22</v>
      </c>
      <c r="DD32" s="22" t="n">
        <v>22.7</v>
      </c>
      <c r="DE32" s="22" t="n">
        <v>22.3</v>
      </c>
      <c r="DF32" s="22" t="n">
        <v>20.7</v>
      </c>
      <c r="DG32" s="22" t="n">
        <v>18.6</v>
      </c>
      <c r="DH32" s="22" t="n">
        <v>14.8</v>
      </c>
      <c r="DI32" s="22" t="n">
        <v>15.9</v>
      </c>
      <c r="DJ32" s="22" t="n">
        <v>15.2</v>
      </c>
      <c r="DK32" s="22" t="n">
        <v>17.8</v>
      </c>
      <c r="DL32" s="22" t="n">
        <v>18.2</v>
      </c>
      <c r="DM32" s="22" t="n">
        <v>20.6</v>
      </c>
      <c r="DN32" s="22" t="n">
        <v>20.8</v>
      </c>
      <c r="DO32" s="18" t="n">
        <f aca="false">AVERAGE(DC32:DN32)</f>
        <v>19.1333333333333</v>
      </c>
      <c r="EA32" s="17" t="n">
        <v>1882</v>
      </c>
      <c r="EB32" s="3" t="n">
        <v>1882</v>
      </c>
      <c r="EC32" s="22" t="n">
        <v>20.8</v>
      </c>
      <c r="ED32" s="22" t="n">
        <v>21.7</v>
      </c>
      <c r="EE32" s="22" t="n">
        <v>20.7</v>
      </c>
      <c r="EF32" s="22" t="n">
        <v>17.4</v>
      </c>
      <c r="EG32" s="22" t="n">
        <v>15.3</v>
      </c>
      <c r="EH32" s="22" t="n">
        <v>12.3</v>
      </c>
      <c r="EI32" s="22" t="n">
        <v>11.9</v>
      </c>
      <c r="EJ32" s="22" t="n">
        <v>13.1</v>
      </c>
      <c r="EK32" s="22" t="n">
        <v>15.1</v>
      </c>
      <c r="EL32" s="22" t="n">
        <v>16.4</v>
      </c>
      <c r="EM32" s="22" t="n">
        <v>19.1</v>
      </c>
      <c r="EN32" s="22" t="n">
        <v>20.7</v>
      </c>
      <c r="EO32" s="18" t="n">
        <f aca="false">AVERAGE(EC32:EN32)</f>
        <v>17.0416666666667</v>
      </c>
    </row>
    <row r="33" customFormat="false" ht="12.8" hidden="false" customHeight="false" outlineLevel="0" collapsed="false">
      <c r="A33" s="4"/>
      <c r="B33" s="5" t="n">
        <f aca="false">AVERAGE(AO33,BO33,CO33,DO33,EO33,FO33,GO33,HO33,IO33,JO33,KO33)</f>
        <v>20.215</v>
      </c>
      <c r="C33" s="19" t="n">
        <f aca="false">AVERAGE(B29:B33)</f>
        <v>20.201</v>
      </c>
      <c r="D33" s="24" t="n">
        <f aca="false">AVERAGE(B24:B33)</f>
        <v>20.4926944444444</v>
      </c>
      <c r="E33" s="5" t="n">
        <f aca="false">AVERAGE(B14:B33)</f>
        <v>20.531</v>
      </c>
      <c r="F33" s="25"/>
      <c r="G33" s="7" t="n">
        <f aca="false">MAX(AC33:AN33,BC33:BN33,CC33:CN33,DC33:DN33,EC33:EN33,FC33:FN33,GC33:GN33,HC33:HN33,IC33:IN33,JC33:JN33,KC33:KN33)</f>
        <v>27.4</v>
      </c>
      <c r="H33" s="10" t="n">
        <f aca="false">MEDIAN(AC33:AN33,BC33:BN33,CC33:CN33,DC33:DN33,EC33:EN33,FC33:FN33,GC33:GN33,HC33:HN33,IC33:IN33,JC33:JN33,KC33:KN33)</f>
        <v>19.7</v>
      </c>
      <c r="I33" s="11" t="n">
        <f aca="false">MIN(AC33:AN33,BC33:BN33,CC33:CN33,DC33:DN33,EC33:EN33,FC33:FN33,GC33:GN33,HC33:HN33,IC33:IN33,JC33:JN33,KC33:KN33)</f>
        <v>12.4</v>
      </c>
      <c r="J33" s="12" t="n">
        <f aca="false">(G33+I33)/2</f>
        <v>19.9</v>
      </c>
      <c r="K33" s="12" t="n">
        <f aca="false">(G33+I33)/2</f>
        <v>19.9</v>
      </c>
      <c r="AA33" s="13" t="n">
        <f aca="false">AA32+1</f>
        <v>1883</v>
      </c>
      <c r="AB33" s="14" t="n">
        <v>1883</v>
      </c>
      <c r="AC33" s="15" t="n">
        <v>24.2</v>
      </c>
      <c r="AD33" s="15" t="n">
        <v>24.4</v>
      </c>
      <c r="AE33" s="15" t="n">
        <v>23.8</v>
      </c>
      <c r="AF33" s="15" t="n">
        <v>21.8</v>
      </c>
      <c r="AG33" s="15" t="n">
        <v>19.3</v>
      </c>
      <c r="AH33" s="15" t="n">
        <v>18.4</v>
      </c>
      <c r="AI33" s="15" t="n">
        <v>16.9</v>
      </c>
      <c r="AJ33" s="15" t="n">
        <v>18.7</v>
      </c>
      <c r="AK33" s="15" t="n">
        <v>17.4</v>
      </c>
      <c r="AL33" s="15" t="n">
        <v>20.5</v>
      </c>
      <c r="AM33" s="15" t="n">
        <v>21.8</v>
      </c>
      <c r="AN33" s="15" t="n">
        <v>24.4</v>
      </c>
      <c r="AO33" s="16" t="n">
        <f aca="false">AVERAGE(AC33:AN33)</f>
        <v>20.9666666666667</v>
      </c>
      <c r="BA33" s="13" t="n">
        <f aca="false">BA32+1</f>
        <v>1883</v>
      </c>
      <c r="BB33" s="14" t="n">
        <v>1883</v>
      </c>
      <c r="BC33" s="15" t="n">
        <v>26.7</v>
      </c>
      <c r="BD33" s="15" t="n">
        <v>26.2</v>
      </c>
      <c r="BE33" s="15" t="n">
        <v>26.3</v>
      </c>
      <c r="BF33" s="15" t="n">
        <v>23.6</v>
      </c>
      <c r="BG33" s="15" t="n">
        <v>20.9</v>
      </c>
      <c r="BH33" s="15" t="n">
        <v>19.6</v>
      </c>
      <c r="BI33" s="15" t="n">
        <v>19.3</v>
      </c>
      <c r="BJ33" s="15" t="n">
        <v>19.7</v>
      </c>
      <c r="BK33" s="15" t="n">
        <v>19.7</v>
      </c>
      <c r="BL33" s="15" t="n">
        <v>21.8</v>
      </c>
      <c r="BM33" s="15" t="n">
        <v>23.9</v>
      </c>
      <c r="BN33" s="15" t="n">
        <v>27.4</v>
      </c>
      <c r="BO33" s="16" t="n">
        <f aca="false">AVERAGE(BC33:BN33)</f>
        <v>22.925</v>
      </c>
      <c r="CA33" s="17" t="n">
        <v>1883</v>
      </c>
      <c r="CB33" s="20" t="s">
        <v>39</v>
      </c>
      <c r="CC33" s="22" t="n">
        <v>25.5</v>
      </c>
      <c r="CD33" s="22" t="n">
        <v>24.3</v>
      </c>
      <c r="CE33" s="22" t="n">
        <v>25.2</v>
      </c>
      <c r="CF33" s="22" t="n">
        <v>22.1</v>
      </c>
      <c r="CG33" s="22" t="n">
        <v>16.8</v>
      </c>
      <c r="CH33" s="22" t="n">
        <v>15.9</v>
      </c>
      <c r="CI33" s="22" t="n">
        <v>15.3</v>
      </c>
      <c r="CJ33" s="22" t="n">
        <v>16.4</v>
      </c>
      <c r="CK33" s="22" t="n">
        <v>17.2</v>
      </c>
      <c r="CL33" s="22" t="n">
        <v>18.7</v>
      </c>
      <c r="CM33" s="22" t="n">
        <v>21.6</v>
      </c>
      <c r="CN33" s="22" t="n">
        <v>23.3</v>
      </c>
      <c r="CO33" s="18" t="n">
        <f aca="false">AVERAGE(CC33:CN33)</f>
        <v>20.1916666666667</v>
      </c>
      <c r="DA33" s="17" t="n">
        <v>1883</v>
      </c>
      <c r="DB33" s="3" t="n">
        <v>1883</v>
      </c>
      <c r="DC33" s="22" t="n">
        <v>22.8</v>
      </c>
      <c r="DD33" s="22" t="n">
        <v>23.7</v>
      </c>
      <c r="DE33" s="26" t="n">
        <f aca="false">(DE32+DE34)/2</f>
        <v>24.3</v>
      </c>
      <c r="DF33" s="22" t="n">
        <v>21.3</v>
      </c>
      <c r="DG33" s="22" t="n">
        <v>17.8</v>
      </c>
      <c r="DH33" s="22" t="n">
        <v>18.2</v>
      </c>
      <c r="DI33" s="22" t="n">
        <v>15.4</v>
      </c>
      <c r="DJ33" s="22" t="n">
        <v>16.7</v>
      </c>
      <c r="DK33" s="22" t="n">
        <v>16</v>
      </c>
      <c r="DL33" s="22" t="n">
        <v>18.1</v>
      </c>
      <c r="DM33" s="22" t="n">
        <v>18.4</v>
      </c>
      <c r="DN33" s="22" t="n">
        <v>21.2</v>
      </c>
      <c r="DO33" s="18" t="n">
        <f aca="false">AVERAGE(DC33:DN33)</f>
        <v>19.4916666666667</v>
      </c>
      <c r="EA33" s="17" t="n">
        <v>1883</v>
      </c>
      <c r="EB33" s="3" t="n">
        <v>1883</v>
      </c>
      <c r="EC33" s="22" t="n">
        <v>22.5</v>
      </c>
      <c r="ED33" s="22" t="n">
        <v>21.9</v>
      </c>
      <c r="EE33" s="22" t="n">
        <v>21.9</v>
      </c>
      <c r="EF33" s="22" t="n">
        <v>19.7</v>
      </c>
      <c r="EG33" s="22" t="n">
        <v>15.1</v>
      </c>
      <c r="EH33" s="22" t="n">
        <v>14.6</v>
      </c>
      <c r="EI33" s="22" t="n">
        <v>12.4</v>
      </c>
      <c r="EJ33" s="22" t="n">
        <v>13.6</v>
      </c>
      <c r="EK33" s="22" t="n">
        <v>14.2</v>
      </c>
      <c r="EL33" s="22" t="n">
        <v>16.6</v>
      </c>
      <c r="EM33" s="22" t="n">
        <v>18.1</v>
      </c>
      <c r="EN33" s="22" t="n">
        <v>19.4</v>
      </c>
      <c r="EO33" s="18" t="n">
        <f aca="false">AVERAGE(EC33:EN33)</f>
        <v>17.5</v>
      </c>
    </row>
    <row r="34" customFormat="false" ht="12.8" hidden="false" customHeight="false" outlineLevel="0" collapsed="false">
      <c r="A34" s="4"/>
      <c r="B34" s="5" t="n">
        <f aca="false">AVERAGE(AO34,BO34,CO34,DO34,EO34,FO34,GO34,HO34,IO34,JO34,KO34)</f>
        <v>20.0933333333333</v>
      </c>
      <c r="C34" s="19" t="n">
        <f aca="false">AVERAGE(B30:B34)</f>
        <v>20.195</v>
      </c>
      <c r="D34" s="24" t="n">
        <f aca="false">AVERAGE(B25:B34)</f>
        <v>20.5020277777778</v>
      </c>
      <c r="E34" s="5" t="n">
        <f aca="false">AVERAGE(B15:B34)</f>
        <v>20.49775</v>
      </c>
      <c r="F34" s="25"/>
      <c r="G34" s="7" t="n">
        <f aca="false">MAX(AC34:AN34,BC34:BN34,CC34:CN34,DC34:DN34,EC34:EN34,FC34:FN34,GC34:GN34,HC34:HN34,IC34:IN34,JC34:JN34,KC34:KN34)</f>
        <v>27.4</v>
      </c>
      <c r="H34" s="10" t="n">
        <f aca="false">MEDIAN(AC34:AN34,BC34:BN34,CC34:CN34,DC34:DN34,EC34:EN34,FC34:FN34,GC34:GN34,HC34:HN34,IC34:IN34,JC34:JN34,KC34:KN34)</f>
        <v>19.95</v>
      </c>
      <c r="I34" s="11" t="n">
        <f aca="false">MIN(AC34:AN34,BC34:BN34,CC34:CN34,DC34:DN34,EC34:EN34,FC34:FN34,GC34:GN34,HC34:HN34,IC34:IN34,JC34:JN34,KC34:KN34)</f>
        <v>12</v>
      </c>
      <c r="J34" s="12" t="n">
        <f aca="false">(G34+I34)/2</f>
        <v>19.7</v>
      </c>
      <c r="K34" s="12" t="n">
        <f aca="false">(G34+I34)/2</f>
        <v>19.7</v>
      </c>
      <c r="AA34" s="13" t="n">
        <f aca="false">AA33+1</f>
        <v>1884</v>
      </c>
      <c r="AB34" s="14" t="n">
        <v>1884</v>
      </c>
      <c r="AC34" s="15" t="n">
        <v>25.2</v>
      </c>
      <c r="AD34" s="15" t="n">
        <v>23.8</v>
      </c>
      <c r="AE34" s="15" t="n">
        <v>23.4</v>
      </c>
      <c r="AF34" s="15" t="n">
        <v>22.3</v>
      </c>
      <c r="AG34" s="15" t="n">
        <v>19.1</v>
      </c>
      <c r="AH34" s="15" t="n">
        <v>17.8</v>
      </c>
      <c r="AI34" s="15" t="n">
        <v>16.4</v>
      </c>
      <c r="AJ34" s="15" t="n">
        <v>20.1</v>
      </c>
      <c r="AK34" s="15" t="n">
        <v>21.1</v>
      </c>
      <c r="AL34" s="15" t="n">
        <v>21</v>
      </c>
      <c r="AM34" s="15" t="n">
        <v>23.5</v>
      </c>
      <c r="AN34" s="15" t="n">
        <v>25.6</v>
      </c>
      <c r="AO34" s="16" t="n">
        <f aca="false">AVERAGE(AC34:AN34)</f>
        <v>21.6083333333333</v>
      </c>
      <c r="BA34" s="13" t="n">
        <f aca="false">BA33+1</f>
        <v>1884</v>
      </c>
      <c r="BB34" s="14" t="n">
        <v>1884</v>
      </c>
      <c r="BC34" s="15" t="n">
        <v>27.2</v>
      </c>
      <c r="BD34" s="15" t="n">
        <v>26.2</v>
      </c>
      <c r="BE34" s="15" t="n">
        <v>25.6</v>
      </c>
      <c r="BF34" s="15" t="n">
        <v>23.6</v>
      </c>
      <c r="BG34" s="15" t="n">
        <v>19.4</v>
      </c>
      <c r="BH34" s="15" t="n">
        <v>18.3</v>
      </c>
      <c r="BI34" s="15" t="n">
        <v>18.3</v>
      </c>
      <c r="BJ34" s="15" t="n">
        <v>19.9</v>
      </c>
      <c r="BK34" s="15" t="n">
        <v>21.3</v>
      </c>
      <c r="BL34" s="15" t="n">
        <v>24.2</v>
      </c>
      <c r="BM34" s="15" t="n">
        <v>23.4</v>
      </c>
      <c r="BN34" s="15" t="n">
        <v>27.4</v>
      </c>
      <c r="BO34" s="16" t="n">
        <f aca="false">AVERAGE(BC34:BN34)</f>
        <v>22.9</v>
      </c>
      <c r="CA34" s="17" t="n">
        <v>1884</v>
      </c>
      <c r="CB34" s="20" t="s">
        <v>40</v>
      </c>
      <c r="CC34" s="22" t="n">
        <v>23.1</v>
      </c>
      <c r="CD34" s="22" t="n">
        <v>25.2</v>
      </c>
      <c r="CE34" s="22" t="n">
        <v>24.3</v>
      </c>
      <c r="CF34" s="22" t="n">
        <v>20</v>
      </c>
      <c r="CG34" s="22" t="n">
        <v>16.5</v>
      </c>
      <c r="CH34" s="22" t="n">
        <v>14.8</v>
      </c>
      <c r="CI34" s="22" t="n">
        <v>13</v>
      </c>
      <c r="CJ34" s="22" t="n">
        <v>16.2</v>
      </c>
      <c r="CK34" s="22" t="n">
        <v>17.4</v>
      </c>
      <c r="CL34" s="22" t="n">
        <v>18.3</v>
      </c>
      <c r="CM34" s="22" t="n">
        <v>20.3</v>
      </c>
      <c r="CN34" s="22" t="n">
        <v>21.1</v>
      </c>
      <c r="CO34" s="18" t="n">
        <f aca="false">AVERAGE(CC34:CN34)</f>
        <v>19.1833333333333</v>
      </c>
      <c r="DA34" s="17" t="n">
        <v>1884</v>
      </c>
      <c r="DB34" s="3" t="n">
        <v>1884</v>
      </c>
      <c r="DC34" s="22" t="n">
        <v>22.9</v>
      </c>
      <c r="DD34" s="22" t="n">
        <v>22.6</v>
      </c>
      <c r="DE34" s="22" t="n">
        <v>26.3</v>
      </c>
      <c r="DF34" s="22" t="n">
        <v>21.4</v>
      </c>
      <c r="DG34" s="22" t="n">
        <v>18.5</v>
      </c>
      <c r="DH34" s="22" t="n">
        <v>17</v>
      </c>
      <c r="DI34" s="26" t="n">
        <f aca="false">(DI33+DI35)/2</f>
        <v>15.25</v>
      </c>
      <c r="DJ34" s="26" t="n">
        <f aca="false">(DJ33+DJ35)/2</f>
        <v>16.9</v>
      </c>
      <c r="DK34" s="26" t="n">
        <f aca="false">(DK33+DK35)/2</f>
        <v>17.35</v>
      </c>
      <c r="DL34" s="26" t="n">
        <f aca="false">(DL33+DL35)/2</f>
        <v>18.85</v>
      </c>
      <c r="DM34" s="26" t="n">
        <f aca="false">(DM33+DM35)/2</f>
        <v>19.6</v>
      </c>
      <c r="DN34" s="26" t="n">
        <f aca="false">(DN33+DN35)/2</f>
        <v>21.65</v>
      </c>
      <c r="DO34" s="18" t="n">
        <f aca="false">AVERAGE(DC34:DN34)</f>
        <v>19.8583333333333</v>
      </c>
      <c r="EA34" s="17" t="n">
        <v>1884</v>
      </c>
      <c r="EB34" s="3" t="n">
        <v>1884</v>
      </c>
      <c r="EC34" s="22" t="n">
        <v>19.7</v>
      </c>
      <c r="ED34" s="22" t="n">
        <v>21.2</v>
      </c>
      <c r="EE34" s="22" t="n">
        <v>21.1</v>
      </c>
      <c r="EF34" s="22" t="n">
        <v>18.6</v>
      </c>
      <c r="EG34" s="22" t="n">
        <v>15.3</v>
      </c>
      <c r="EH34" s="22" t="n">
        <v>13.8</v>
      </c>
      <c r="EI34" s="22" t="n">
        <v>12</v>
      </c>
      <c r="EJ34" s="22" t="n">
        <v>13.7</v>
      </c>
      <c r="EK34" s="22" t="n">
        <v>15.4</v>
      </c>
      <c r="EL34" s="22" t="n">
        <v>15.2</v>
      </c>
      <c r="EM34" s="22" t="n">
        <v>18.3</v>
      </c>
      <c r="EN34" s="22" t="n">
        <v>18.7</v>
      </c>
      <c r="EO34" s="18" t="n">
        <f aca="false">AVERAGE(EC34:EN34)</f>
        <v>16.9166666666667</v>
      </c>
    </row>
    <row r="35" customFormat="false" ht="12.8" hidden="false" customHeight="false" outlineLevel="0" collapsed="false">
      <c r="A35" s="4" t="n">
        <f aca="false">A30+5</f>
        <v>1885</v>
      </c>
      <c r="B35" s="5" t="n">
        <f aca="false">AVERAGE(AO35,BO35,CO35,DO35,EO35,FO35,GO35,HO35,IO35,JO35,KO35)</f>
        <v>20.1233333333333</v>
      </c>
      <c r="C35" s="19" t="n">
        <f aca="false">AVERAGE(B31:B35)</f>
        <v>20.188</v>
      </c>
      <c r="D35" s="24" t="n">
        <f aca="false">AVERAGE(B26:B35)</f>
        <v>20.4760277777778</v>
      </c>
      <c r="E35" s="5" t="n">
        <f aca="false">AVERAGE(B16:B35)</f>
        <v>20.4607222222222</v>
      </c>
      <c r="F35" s="25"/>
      <c r="G35" s="7" t="n">
        <f aca="false">MAX(AC35:AN35,BC35:BN35,CC35:CN35,DC35:DN35,EC35:EN35,FC35:FN35,GC35:GN35,HC35:HN35,IC35:IN35,JC35:JN35,KC35:KN35)</f>
        <v>27.6</v>
      </c>
      <c r="H35" s="10" t="n">
        <f aca="false">MEDIAN(AC35:AN35,BC35:BN35,CC35:CN35,DC35:DN35,EC35:EN35,FC35:FN35,GC35:GN35,HC35:HN35,IC35:IN35,JC35:JN35,KC35:KN35)</f>
        <v>20.55</v>
      </c>
      <c r="I35" s="11" t="n">
        <f aca="false">MIN(AC35:AN35,BC35:BN35,CC35:CN35,DC35:DN35,EC35:EN35,FC35:FN35,GC35:GN35,HC35:HN35,IC35:IN35,JC35:JN35,KC35:KN35)</f>
        <v>12.4</v>
      </c>
      <c r="J35" s="12" t="n">
        <f aca="false">(G35+I35)/2</f>
        <v>20</v>
      </c>
      <c r="K35" s="12" t="n">
        <f aca="false">(G35+I35)/2</f>
        <v>20</v>
      </c>
      <c r="AA35" s="13" t="n">
        <f aca="false">AA34+1</f>
        <v>1885</v>
      </c>
      <c r="AB35" s="14" t="n">
        <v>1885</v>
      </c>
      <c r="AC35" s="15" t="n">
        <v>25.9</v>
      </c>
      <c r="AD35" s="15" t="n">
        <v>25.9</v>
      </c>
      <c r="AE35" s="15" t="n">
        <v>23.6</v>
      </c>
      <c r="AF35" s="15" t="n">
        <v>21.9</v>
      </c>
      <c r="AG35" s="15" t="n">
        <v>20.2</v>
      </c>
      <c r="AH35" s="15" t="n">
        <v>16.7</v>
      </c>
      <c r="AI35" s="15" t="n">
        <v>16.4</v>
      </c>
      <c r="AJ35" s="15" t="n">
        <v>18.4</v>
      </c>
      <c r="AK35" s="15" t="n">
        <v>20.9</v>
      </c>
      <c r="AL35" s="15" t="n">
        <v>21.8</v>
      </c>
      <c r="AM35" s="15" t="n">
        <v>23.2</v>
      </c>
      <c r="AN35" s="15" t="n">
        <v>24.4</v>
      </c>
      <c r="AO35" s="16" t="n">
        <f aca="false">AVERAGE(AC35:AN35)</f>
        <v>21.6083333333333</v>
      </c>
      <c r="BA35" s="13" t="n">
        <f aca="false">BA34+1</f>
        <v>1885</v>
      </c>
      <c r="BB35" s="14" t="n">
        <v>1885</v>
      </c>
      <c r="BC35" s="15" t="n">
        <v>27</v>
      </c>
      <c r="BD35" s="15" t="n">
        <v>27.6</v>
      </c>
      <c r="BE35" s="15" t="n">
        <v>26.2</v>
      </c>
      <c r="BF35" s="15" t="n">
        <v>22.3</v>
      </c>
      <c r="BG35" s="15" t="n">
        <v>21.9</v>
      </c>
      <c r="BH35" s="15" t="n">
        <v>18.2</v>
      </c>
      <c r="BI35" s="15" t="n">
        <v>16.8</v>
      </c>
      <c r="BJ35" s="15" t="n">
        <v>20.5</v>
      </c>
      <c r="BK35" s="15" t="n">
        <v>21.9</v>
      </c>
      <c r="BL35" s="15" t="n">
        <v>23.4</v>
      </c>
      <c r="BM35" s="15" t="n">
        <v>25.9</v>
      </c>
      <c r="BN35" s="15" t="n">
        <v>25.9</v>
      </c>
      <c r="BO35" s="16" t="n">
        <f aca="false">AVERAGE(BC35:BN35)</f>
        <v>23.1333333333333</v>
      </c>
      <c r="CA35" s="17" t="n">
        <v>1885</v>
      </c>
      <c r="CB35" s="20" t="s">
        <v>41</v>
      </c>
      <c r="CC35" s="22" t="n">
        <v>23.9</v>
      </c>
      <c r="CD35" s="22" t="n">
        <v>22.4</v>
      </c>
      <c r="CE35" s="22" t="n">
        <v>20.6</v>
      </c>
      <c r="CF35" s="22" t="n">
        <v>18.8</v>
      </c>
      <c r="CG35" s="22" t="n">
        <v>16.7</v>
      </c>
      <c r="CH35" s="22" t="n">
        <v>13</v>
      </c>
      <c r="CI35" s="22" t="n">
        <v>13.6</v>
      </c>
      <c r="CJ35" s="22" t="n">
        <v>15.1</v>
      </c>
      <c r="CK35" s="22" t="n">
        <v>17</v>
      </c>
      <c r="CL35" s="22" t="n">
        <v>20.2</v>
      </c>
      <c r="CM35" s="22" t="n">
        <v>20.7</v>
      </c>
      <c r="CN35" s="22" t="n">
        <v>24.2</v>
      </c>
      <c r="CO35" s="18" t="n">
        <f aca="false">AVERAGE(CC35:CN35)</f>
        <v>18.85</v>
      </c>
      <c r="DA35" s="17" t="n">
        <v>1885</v>
      </c>
      <c r="DB35" s="3" t="n">
        <v>1885</v>
      </c>
      <c r="DC35" s="26" t="n">
        <f aca="false">(DC34+DC36)/2</f>
        <v>23.5</v>
      </c>
      <c r="DD35" s="26" t="n">
        <f aca="false">(DD34+DD36)/2</f>
        <v>22.9</v>
      </c>
      <c r="DE35" s="22" t="n">
        <v>21.1</v>
      </c>
      <c r="DF35" s="22" t="n">
        <v>20.5</v>
      </c>
      <c r="DG35" s="22" t="n">
        <v>18.6</v>
      </c>
      <c r="DH35" s="22" t="n">
        <v>16.6</v>
      </c>
      <c r="DI35" s="22" t="n">
        <v>15.1</v>
      </c>
      <c r="DJ35" s="22" t="n">
        <v>17.1</v>
      </c>
      <c r="DK35" s="22" t="n">
        <v>18.7</v>
      </c>
      <c r="DL35" s="22" t="n">
        <v>19.6</v>
      </c>
      <c r="DM35" s="22" t="n">
        <v>20.8</v>
      </c>
      <c r="DN35" s="22" t="n">
        <v>22.1</v>
      </c>
      <c r="DO35" s="18" t="n">
        <f aca="false">AVERAGE(DC35:DN35)</f>
        <v>19.7166666666667</v>
      </c>
      <c r="EA35" s="17" t="n">
        <v>1885</v>
      </c>
      <c r="EB35" s="3" t="n">
        <v>1885</v>
      </c>
      <c r="EC35" s="22" t="n">
        <v>21</v>
      </c>
      <c r="ED35" s="22" t="n">
        <v>20.9</v>
      </c>
      <c r="EE35" s="22" t="n">
        <v>19.1</v>
      </c>
      <c r="EF35" s="22" t="n">
        <v>17.6</v>
      </c>
      <c r="EG35" s="22" t="n">
        <v>15.8</v>
      </c>
      <c r="EH35" s="22" t="n">
        <v>12.4</v>
      </c>
      <c r="EI35" s="22" t="n">
        <v>12.7</v>
      </c>
      <c r="EJ35" s="22" t="n">
        <v>14.3</v>
      </c>
      <c r="EK35" s="22" t="n">
        <v>14.5</v>
      </c>
      <c r="EL35" s="22" t="n">
        <v>18.9</v>
      </c>
      <c r="EM35" s="22" t="n">
        <v>18.8</v>
      </c>
      <c r="EN35" s="22" t="n">
        <v>21.7</v>
      </c>
      <c r="EO35" s="18" t="n">
        <f aca="false">AVERAGE(EC35:EN35)</f>
        <v>17.3083333333333</v>
      </c>
    </row>
    <row r="36" customFormat="false" ht="12.8" hidden="false" customHeight="false" outlineLevel="0" collapsed="false">
      <c r="A36" s="4"/>
      <c r="B36" s="5" t="n">
        <f aca="false">AVERAGE(AO36,BO36,CO36,DO36,EO36,FO36,GO36,HO36,IO36,JO36,KO36)</f>
        <v>20.3483333333333</v>
      </c>
      <c r="C36" s="19" t="n">
        <f aca="false">AVERAGE(B32:B36)</f>
        <v>20.229</v>
      </c>
      <c r="D36" s="24" t="n">
        <f aca="false">AVERAGE(B27:B36)</f>
        <v>20.2980833333333</v>
      </c>
      <c r="E36" s="5" t="n">
        <f aca="false">AVERAGE(B17:B36)</f>
        <v>20.4256388888889</v>
      </c>
      <c r="F36" s="25"/>
      <c r="G36" s="7" t="n">
        <f aca="false">MAX(AC36:AN36,BC36:BN36,CC36:CN36,DC36:DN36,EC36:EN36,FC36:FN36,GC36:GN36,HC36:HN36,IC36:IN36,JC36:JN36,KC36:KN36)</f>
        <v>28.6</v>
      </c>
      <c r="H36" s="10" t="n">
        <f aca="false">MEDIAN(AC36:AN36,BC36:BN36,CC36:CN36,DC36:DN36,EC36:EN36,FC36:FN36,GC36:GN36,HC36:HN36,IC36:IN36,JC36:JN36,KC36:KN36)</f>
        <v>20.7</v>
      </c>
      <c r="I36" s="11" t="n">
        <f aca="false">MIN(AC36:AN36,BC36:BN36,CC36:CN36,DC36:DN36,EC36:EN36,FC36:FN36,GC36:GN36,HC36:HN36,IC36:IN36,JC36:JN36,KC36:KN36)</f>
        <v>13.5</v>
      </c>
      <c r="J36" s="12" t="n">
        <f aca="false">(G36+I36)/2</f>
        <v>21.05</v>
      </c>
      <c r="K36" s="12" t="n">
        <f aca="false">(G36+I36)/2</f>
        <v>21.05</v>
      </c>
      <c r="AA36" s="13" t="n">
        <f aca="false">AA35+1</f>
        <v>1886</v>
      </c>
      <c r="AB36" s="14" t="n">
        <v>1886</v>
      </c>
      <c r="AC36" s="15" t="n">
        <v>25.9</v>
      </c>
      <c r="AD36" s="15" t="n">
        <v>26.5</v>
      </c>
      <c r="AE36" s="15" t="n">
        <v>24.3</v>
      </c>
      <c r="AF36" s="15" t="n">
        <v>22.7</v>
      </c>
      <c r="AG36" s="15" t="n">
        <v>19.9</v>
      </c>
      <c r="AH36" s="15" t="n">
        <v>17.1</v>
      </c>
      <c r="AI36" s="15" t="n">
        <v>17.7</v>
      </c>
      <c r="AJ36" s="15" t="n">
        <v>19.2</v>
      </c>
      <c r="AK36" s="15" t="n">
        <v>20</v>
      </c>
      <c r="AL36" s="15" t="n">
        <v>21.6</v>
      </c>
      <c r="AM36" s="15" t="n">
        <v>23.2</v>
      </c>
      <c r="AN36" s="15" t="n">
        <v>22.8</v>
      </c>
      <c r="AO36" s="16" t="n">
        <f aca="false">AVERAGE(AC36:AN36)</f>
        <v>21.7416666666667</v>
      </c>
      <c r="BA36" s="13" t="n">
        <f aca="false">BA35+1</f>
        <v>1886</v>
      </c>
      <c r="BB36" s="14" t="n">
        <v>1886</v>
      </c>
      <c r="BC36" s="15" t="n">
        <v>26.3</v>
      </c>
      <c r="BD36" s="15" t="n">
        <v>28.6</v>
      </c>
      <c r="BE36" s="15" t="n">
        <v>25.6</v>
      </c>
      <c r="BF36" s="15" t="n">
        <v>24.1</v>
      </c>
      <c r="BG36" s="15" t="n">
        <v>21.4</v>
      </c>
      <c r="BH36" s="15" t="n">
        <v>18.6</v>
      </c>
      <c r="BI36" s="15" t="n">
        <v>17.4</v>
      </c>
      <c r="BJ36" s="15" t="n">
        <v>19.1</v>
      </c>
      <c r="BK36" s="15" t="n">
        <v>21</v>
      </c>
      <c r="BL36" s="15" t="n">
        <v>23.7</v>
      </c>
      <c r="BM36" s="15" t="n">
        <v>24.9</v>
      </c>
      <c r="BN36" s="15" t="n">
        <v>25.2</v>
      </c>
      <c r="BO36" s="16" t="n">
        <f aca="false">AVERAGE(BC36:BN36)</f>
        <v>22.9916666666667</v>
      </c>
      <c r="CA36" s="17" t="n">
        <v>1886</v>
      </c>
      <c r="CB36" s="20" t="s">
        <v>42</v>
      </c>
      <c r="CC36" s="22" t="n">
        <v>25.4</v>
      </c>
      <c r="CD36" s="22" t="n">
        <v>21.9</v>
      </c>
      <c r="CE36" s="22" t="n">
        <v>21.4</v>
      </c>
      <c r="CF36" s="22" t="n">
        <v>22.8</v>
      </c>
      <c r="CG36" s="22" t="n">
        <v>16</v>
      </c>
      <c r="CH36" s="22" t="n">
        <v>14.7</v>
      </c>
      <c r="CI36" s="22" t="n">
        <v>14.5</v>
      </c>
      <c r="CJ36" s="22" t="n">
        <v>14.5</v>
      </c>
      <c r="CK36" s="22" t="n">
        <v>18.4</v>
      </c>
      <c r="CL36" s="22" t="n">
        <v>18.1</v>
      </c>
      <c r="CM36" s="22" t="n">
        <v>20.2</v>
      </c>
      <c r="CN36" s="22" t="n">
        <v>21.6</v>
      </c>
      <c r="CO36" s="18" t="n">
        <f aca="false">AVERAGE(CC36:CN36)</f>
        <v>19.125</v>
      </c>
      <c r="DA36" s="17" t="n">
        <v>1886</v>
      </c>
      <c r="DB36" s="3" t="n">
        <v>1886</v>
      </c>
      <c r="DC36" s="22" t="n">
        <v>24.1</v>
      </c>
      <c r="DD36" s="22" t="n">
        <v>23.2</v>
      </c>
      <c r="DE36" s="22" t="n">
        <v>22.1</v>
      </c>
      <c r="DF36" s="22" t="n">
        <v>21.5</v>
      </c>
      <c r="DG36" s="22" t="n">
        <v>18.8</v>
      </c>
      <c r="DH36" s="22" t="n">
        <v>15.9</v>
      </c>
      <c r="DI36" s="22" t="n">
        <v>16.2</v>
      </c>
      <c r="DJ36" s="22" t="n">
        <v>18.8</v>
      </c>
      <c r="DK36" s="22" t="n">
        <v>18.1</v>
      </c>
      <c r="DL36" s="22" t="n">
        <v>18.2</v>
      </c>
      <c r="DM36" s="22" t="n">
        <v>21.1</v>
      </c>
      <c r="DN36" s="22" t="n">
        <v>21.2</v>
      </c>
      <c r="DO36" s="18" t="n">
        <f aca="false">AVERAGE(DC36:DN36)</f>
        <v>19.9333333333333</v>
      </c>
      <c r="EA36" s="17" t="n">
        <v>1886</v>
      </c>
      <c r="EB36" s="3" t="n">
        <v>1886</v>
      </c>
      <c r="EC36" s="22" t="n">
        <v>23.5</v>
      </c>
      <c r="ED36" s="22" t="n">
        <v>21.2</v>
      </c>
      <c r="EE36" s="22" t="n">
        <v>20.4</v>
      </c>
      <c r="EF36" s="22" t="n">
        <v>19.8</v>
      </c>
      <c r="EG36" s="22" t="n">
        <v>15.3</v>
      </c>
      <c r="EH36" s="22" t="n">
        <v>13.9</v>
      </c>
      <c r="EI36" s="22" t="n">
        <v>13.5</v>
      </c>
      <c r="EJ36" s="22" t="n">
        <v>13.7</v>
      </c>
      <c r="EK36" s="22" t="n">
        <v>16.8</v>
      </c>
      <c r="EL36" s="22" t="n">
        <v>16.2</v>
      </c>
      <c r="EM36" s="22" t="n">
        <v>19.9</v>
      </c>
      <c r="EN36" s="22" t="n">
        <v>21.2</v>
      </c>
      <c r="EO36" s="18" t="n">
        <f aca="false">AVERAGE(EC36:EN36)</f>
        <v>17.95</v>
      </c>
    </row>
    <row r="37" customFormat="false" ht="12.8" hidden="false" customHeight="false" outlineLevel="0" collapsed="false">
      <c r="A37" s="4"/>
      <c r="B37" s="5" t="n">
        <f aca="false">AVERAGE(AO37,BO37,CO37,DO37,EO37,FO37,GO37,HO37,IO37,JO37,KO37)</f>
        <v>19.6466666666667</v>
      </c>
      <c r="C37" s="19" t="n">
        <f aca="false">AVERAGE(B33:B37)</f>
        <v>20.0853333333333</v>
      </c>
      <c r="D37" s="24" t="n">
        <f aca="false">AVERAGE(B28:B37)</f>
        <v>20.2151666666667</v>
      </c>
      <c r="E37" s="5" t="n">
        <f aca="false">AVERAGE(B18:B37)</f>
        <v>20.3415138888889</v>
      </c>
      <c r="F37" s="25"/>
      <c r="G37" s="7" t="n">
        <f aca="false">MAX(AC37:AN37,BC37:BN37,CC37:CN37,DC37:DN37,EC37:EN37,FC37:FN37,GC37:GN37,HC37:HN37,IC37:IN37,JC37:JN37,KC37:KN37)</f>
        <v>27.1</v>
      </c>
      <c r="H37" s="10" t="n">
        <f aca="false">MEDIAN(AC37:AN37,BC37:BN37,CC37:CN37,DC37:DN37,EC37:EN37,FC37:FN37,GC37:GN37,HC37:HN37,IC37:IN37,JC37:JN37,KC37:KN37)</f>
        <v>19.5</v>
      </c>
      <c r="I37" s="11" t="n">
        <f aca="false">MIN(AC37:AN37,BC37:BN37,CC37:CN37,DC37:DN37,EC37:EN37,FC37:FN37,GC37:GN37,HC37:HN37,IC37:IN37,JC37:JN37,KC37:KN37)</f>
        <v>12.2</v>
      </c>
      <c r="J37" s="12" t="n">
        <f aca="false">(G37+I37)/2</f>
        <v>19.65</v>
      </c>
      <c r="K37" s="12" t="n">
        <f aca="false">(G37+I37)/2</f>
        <v>19.65</v>
      </c>
      <c r="AA37" s="13" t="n">
        <f aca="false">AA36+1</f>
        <v>1887</v>
      </c>
      <c r="AB37" s="14" t="n">
        <v>1887</v>
      </c>
      <c r="AC37" s="15" t="n">
        <v>25.9</v>
      </c>
      <c r="AD37" s="15" t="n">
        <v>25.6</v>
      </c>
      <c r="AE37" s="15" t="n">
        <v>25.3</v>
      </c>
      <c r="AF37" s="15" t="n">
        <v>22.4</v>
      </c>
      <c r="AG37" s="15" t="n">
        <v>18.6</v>
      </c>
      <c r="AH37" s="15" t="n">
        <v>16.4</v>
      </c>
      <c r="AI37" s="15" t="n">
        <v>17.2</v>
      </c>
      <c r="AJ37" s="15" t="n">
        <v>16.8</v>
      </c>
      <c r="AK37" s="15" t="n">
        <v>18.7</v>
      </c>
      <c r="AL37" s="15" t="n">
        <v>21.4</v>
      </c>
      <c r="AM37" s="15" t="n">
        <v>21.7</v>
      </c>
      <c r="AN37" s="15" t="n">
        <v>24.6</v>
      </c>
      <c r="AO37" s="16" t="n">
        <f aca="false">AVERAGE(AC37:AN37)</f>
        <v>21.2166666666667</v>
      </c>
      <c r="BA37" s="13" t="n">
        <f aca="false">BA36+1</f>
        <v>1887</v>
      </c>
      <c r="BB37" s="14" t="n">
        <v>1887</v>
      </c>
      <c r="BC37" s="15" t="n">
        <v>27.1</v>
      </c>
      <c r="BD37" s="15" t="n">
        <v>26.2</v>
      </c>
      <c r="BE37" s="15" t="n">
        <v>26.9</v>
      </c>
      <c r="BF37" s="15" t="n">
        <v>23.7</v>
      </c>
      <c r="BG37" s="15" t="n">
        <v>20.1</v>
      </c>
      <c r="BH37" s="15" t="n">
        <v>18.1</v>
      </c>
      <c r="BI37" s="15" t="n">
        <v>18.1</v>
      </c>
      <c r="BJ37" s="15" t="n">
        <v>18.6</v>
      </c>
      <c r="BK37" s="15" t="n">
        <v>20.3</v>
      </c>
      <c r="BL37" s="15" t="n">
        <v>23.6</v>
      </c>
      <c r="BM37" s="15" t="n">
        <v>23.1</v>
      </c>
      <c r="BN37" s="15" t="n">
        <v>25.5</v>
      </c>
      <c r="BO37" s="16" t="n">
        <f aca="false">AVERAGE(BC37:BN37)</f>
        <v>22.6083333333333</v>
      </c>
      <c r="CA37" s="17" t="n">
        <v>1887</v>
      </c>
      <c r="CB37" s="20" t="s">
        <v>43</v>
      </c>
      <c r="CC37" s="22" t="n">
        <v>24.2</v>
      </c>
      <c r="CD37" s="22" t="n">
        <v>23.8</v>
      </c>
      <c r="CE37" s="22" t="n">
        <v>22</v>
      </c>
      <c r="CF37" s="22" t="n">
        <v>19.9</v>
      </c>
      <c r="CG37" s="22" t="n">
        <v>15.2</v>
      </c>
      <c r="CH37" s="22" t="n">
        <v>13.6</v>
      </c>
      <c r="CI37" s="22" t="n">
        <v>12.7</v>
      </c>
      <c r="CJ37" s="22" t="n">
        <v>14.5</v>
      </c>
      <c r="CK37" s="22" t="n">
        <v>15</v>
      </c>
      <c r="CL37" s="22" t="n">
        <v>17.7</v>
      </c>
      <c r="CM37" s="22" t="n">
        <v>18.1</v>
      </c>
      <c r="CN37" s="22" t="n">
        <v>24.4</v>
      </c>
      <c r="CO37" s="18" t="n">
        <f aca="false">AVERAGE(CC37:CN37)</f>
        <v>18.425</v>
      </c>
      <c r="DA37" s="17" t="n">
        <v>1887</v>
      </c>
      <c r="DB37" s="3" t="n">
        <v>1887</v>
      </c>
      <c r="DC37" s="22" t="n">
        <v>23.4</v>
      </c>
      <c r="DD37" s="22" t="n">
        <v>22.5</v>
      </c>
      <c r="DE37" s="22" t="n">
        <v>23</v>
      </c>
      <c r="DF37" s="22" t="n">
        <v>19.4</v>
      </c>
      <c r="DG37" s="22" t="n">
        <v>17.2</v>
      </c>
      <c r="DH37" s="22" t="n">
        <v>15.1</v>
      </c>
      <c r="DI37" s="22" t="n">
        <v>15.7</v>
      </c>
      <c r="DJ37" s="22" t="n">
        <v>15.7</v>
      </c>
      <c r="DK37" s="22" t="n">
        <v>15.6</v>
      </c>
      <c r="DL37" s="22" t="n">
        <v>17.8</v>
      </c>
      <c r="DM37" s="22" t="n">
        <v>19.4</v>
      </c>
      <c r="DN37" s="22" t="n">
        <v>22.4</v>
      </c>
      <c r="DO37" s="18" t="n">
        <f aca="false">AVERAGE(DC37:DN37)</f>
        <v>18.9333333333333</v>
      </c>
      <c r="EA37" s="17" t="n">
        <v>1887</v>
      </c>
      <c r="EB37" s="3" t="n">
        <v>1887</v>
      </c>
      <c r="EC37" s="22" t="n">
        <v>24.4</v>
      </c>
      <c r="ED37" s="22" t="n">
        <v>21.6</v>
      </c>
      <c r="EE37" s="22" t="n">
        <v>21.6</v>
      </c>
      <c r="EF37" s="22" t="n">
        <v>19.6</v>
      </c>
      <c r="EG37" s="22" t="n">
        <v>15</v>
      </c>
      <c r="EH37" s="22" t="n">
        <v>12.3</v>
      </c>
      <c r="EI37" s="22" t="n">
        <v>12.2</v>
      </c>
      <c r="EJ37" s="22" t="n">
        <v>12.6</v>
      </c>
      <c r="EK37" s="22" t="n">
        <v>13.1</v>
      </c>
      <c r="EL37" s="22" t="n">
        <v>15</v>
      </c>
      <c r="EM37" s="22" t="n">
        <v>16.9</v>
      </c>
      <c r="EN37" s="22" t="n">
        <v>20.3</v>
      </c>
      <c r="EO37" s="18" t="n">
        <f aca="false">AVERAGE(EC37:EN37)</f>
        <v>17.05</v>
      </c>
    </row>
    <row r="38" customFormat="false" ht="12.8" hidden="false" customHeight="false" outlineLevel="0" collapsed="false">
      <c r="A38" s="4"/>
      <c r="B38" s="5" t="n">
        <f aca="false">AVERAGE(AO38,BO38,CO38,DO38,EO38,FO38,GO38,HO38,IO38,JO38,KO38)</f>
        <v>19.7633333333333</v>
      </c>
      <c r="C38" s="19" t="n">
        <f aca="false">AVERAGE(B34:B38)</f>
        <v>19.995</v>
      </c>
      <c r="D38" s="24" t="n">
        <f aca="false">AVERAGE(B29:B38)</f>
        <v>20.098</v>
      </c>
      <c r="E38" s="5" t="n">
        <f aca="false">AVERAGE(B19:B38)</f>
        <v>20.2959305555556</v>
      </c>
      <c r="F38" s="25"/>
      <c r="G38" s="7" t="n">
        <f aca="false">MAX(AC38:AN38,BC38:BN38,CC38:CN38,DC38:DN38,EC38:EN38,FC38:FN38,GC38:GN38,HC38:HN38,IC38:IN38,JC38:JN38,KC38:KN38)</f>
        <v>27.1</v>
      </c>
      <c r="H38" s="10" t="n">
        <f aca="false">MEDIAN(AC38:AN38,BC38:BN38,CC38:CN38,DC38:DN38,EC38:EN38,FC38:FN38,GC38:GN38,HC38:HN38,IC38:IN38,JC38:JN38,KC38:KN38)</f>
        <v>19.65</v>
      </c>
      <c r="I38" s="11" t="n">
        <f aca="false">MIN(AC38:AN38,BC38:BN38,CC38:CN38,DC38:DN38,EC38:EN38,FC38:FN38,GC38:GN38,HC38:HN38,IC38:IN38,JC38:JN38,KC38:KN38)</f>
        <v>12.1</v>
      </c>
      <c r="J38" s="12" t="n">
        <f aca="false">(G38+I38)/2</f>
        <v>19.6</v>
      </c>
      <c r="K38" s="12" t="n">
        <f aca="false">(G38+I38)/2</f>
        <v>19.6</v>
      </c>
      <c r="AA38" s="13" t="n">
        <f aca="false">AA37+1</f>
        <v>1888</v>
      </c>
      <c r="AB38" s="14" t="n">
        <v>1888</v>
      </c>
      <c r="AC38" s="15" t="n">
        <v>25.5</v>
      </c>
      <c r="AD38" s="15" t="n">
        <v>25.8</v>
      </c>
      <c r="AE38" s="15" t="n">
        <v>24.3</v>
      </c>
      <c r="AF38" s="15" t="n">
        <v>22.4</v>
      </c>
      <c r="AG38" s="15" t="n">
        <v>20.8</v>
      </c>
      <c r="AH38" s="15" t="n">
        <v>18.7</v>
      </c>
      <c r="AI38" s="15" t="n">
        <v>17.9</v>
      </c>
      <c r="AJ38" s="15" t="n">
        <v>17.6</v>
      </c>
      <c r="AK38" s="15" t="n">
        <v>19.4</v>
      </c>
      <c r="AL38" s="15" t="n">
        <v>20.2</v>
      </c>
      <c r="AM38" s="15" t="n">
        <v>23.9</v>
      </c>
      <c r="AN38" s="15" t="n">
        <v>23.9</v>
      </c>
      <c r="AO38" s="16" t="n">
        <f aca="false">AVERAGE(AC38:AN38)</f>
        <v>21.7</v>
      </c>
      <c r="BA38" s="13" t="n">
        <f aca="false">BA37+1</f>
        <v>1888</v>
      </c>
      <c r="BB38" s="14" t="n">
        <v>1888</v>
      </c>
      <c r="BC38" s="15" t="n">
        <v>27.1</v>
      </c>
      <c r="BD38" s="15" t="n">
        <v>26.3</v>
      </c>
      <c r="BE38" s="15" t="n">
        <v>26.6</v>
      </c>
      <c r="BF38" s="15" t="n">
        <v>24.3</v>
      </c>
      <c r="BG38" s="15" t="n">
        <v>20.7</v>
      </c>
      <c r="BH38" s="15" t="n">
        <v>19.9</v>
      </c>
      <c r="BI38" s="15" t="n">
        <v>17.9</v>
      </c>
      <c r="BJ38" s="15" t="n">
        <v>18.1</v>
      </c>
      <c r="BK38" s="15" t="n">
        <v>20.3</v>
      </c>
      <c r="BL38" s="15" t="n">
        <v>22.3</v>
      </c>
      <c r="BM38" s="15" t="n">
        <v>25.2</v>
      </c>
      <c r="BN38" s="15" t="n">
        <v>26</v>
      </c>
      <c r="BO38" s="16" t="n">
        <f aca="false">AVERAGE(BC38:BN38)</f>
        <v>22.8916666666667</v>
      </c>
      <c r="CA38" s="17" t="n">
        <v>1888</v>
      </c>
      <c r="CB38" s="20" t="s">
        <v>44</v>
      </c>
      <c r="CC38" s="22" t="n">
        <v>23.1</v>
      </c>
      <c r="CD38" s="22" t="n">
        <v>22.3</v>
      </c>
      <c r="CE38" s="22" t="n">
        <v>19.4</v>
      </c>
      <c r="CF38" s="22" t="n">
        <v>19.1</v>
      </c>
      <c r="CG38" s="22" t="n">
        <v>15.9</v>
      </c>
      <c r="CH38" s="22" t="n">
        <v>13.9</v>
      </c>
      <c r="CI38" s="22" t="n">
        <v>13.2</v>
      </c>
      <c r="CJ38" s="22" t="n">
        <v>14</v>
      </c>
      <c r="CK38" s="22" t="n">
        <v>18</v>
      </c>
      <c r="CL38" s="22" t="n">
        <v>18.3</v>
      </c>
      <c r="CM38" s="22" t="n">
        <v>22.7</v>
      </c>
      <c r="CN38" s="22" t="n">
        <v>22.7</v>
      </c>
      <c r="CO38" s="18" t="n">
        <f aca="false">AVERAGE(CC38:CN38)</f>
        <v>18.55</v>
      </c>
      <c r="DA38" s="17" t="n">
        <v>1888</v>
      </c>
      <c r="DB38" s="3" t="n">
        <v>1888</v>
      </c>
      <c r="DC38" s="22" t="n">
        <v>22.6</v>
      </c>
      <c r="DD38" s="22" t="n">
        <v>23.4</v>
      </c>
      <c r="DE38" s="22" t="n">
        <v>21.2</v>
      </c>
      <c r="DF38" s="22" t="n">
        <v>20.8</v>
      </c>
      <c r="DG38" s="22" t="n">
        <v>17.2</v>
      </c>
      <c r="DH38" s="22" t="n">
        <v>17.2</v>
      </c>
      <c r="DI38" s="22" t="n">
        <v>16.4</v>
      </c>
      <c r="DJ38" s="22" t="n">
        <v>15.2</v>
      </c>
      <c r="DK38" s="22" t="n">
        <v>16.8</v>
      </c>
      <c r="DL38" s="22" t="n">
        <v>18.3</v>
      </c>
      <c r="DM38" s="22" t="n">
        <v>20.6</v>
      </c>
      <c r="DN38" s="22" t="n">
        <v>21.5</v>
      </c>
      <c r="DO38" s="18" t="n">
        <f aca="false">AVERAGE(DC38:DN38)</f>
        <v>19.2666666666667</v>
      </c>
      <c r="EA38" s="17" t="n">
        <v>1888</v>
      </c>
      <c r="EB38" s="3" t="n">
        <v>1888</v>
      </c>
      <c r="EC38" s="22" t="n">
        <v>20.5</v>
      </c>
      <c r="ED38" s="22" t="n">
        <v>20.7</v>
      </c>
      <c r="EE38" s="22" t="n">
        <v>17.6</v>
      </c>
      <c r="EF38" s="22" t="n">
        <v>17.9</v>
      </c>
      <c r="EG38" s="22" t="n">
        <v>14.7</v>
      </c>
      <c r="EH38" s="22" t="n">
        <v>13.4</v>
      </c>
      <c r="EI38" s="22" t="n">
        <v>12.1</v>
      </c>
      <c r="EJ38" s="22" t="n">
        <v>12.1</v>
      </c>
      <c r="EK38" s="22" t="n">
        <v>14.7</v>
      </c>
      <c r="EL38" s="22" t="n">
        <v>15.6</v>
      </c>
      <c r="EM38" s="22" t="n">
        <v>18.5</v>
      </c>
      <c r="EN38" s="22" t="n">
        <v>19.1</v>
      </c>
      <c r="EO38" s="18" t="n">
        <f aca="false">AVERAGE(EC38:EN38)</f>
        <v>16.4083333333333</v>
      </c>
    </row>
    <row r="39" customFormat="false" ht="12.8" hidden="false" customHeight="false" outlineLevel="0" collapsed="false">
      <c r="A39" s="4"/>
      <c r="B39" s="5" t="n">
        <f aca="false">AVERAGE(AO39,BO39,CO39,DO39,EO39,FO39,GO39,HO39,IO39,JO39,KO39)</f>
        <v>19.6033333333333</v>
      </c>
      <c r="C39" s="19" t="n">
        <f aca="false">AVERAGE(B35:B39)</f>
        <v>19.897</v>
      </c>
      <c r="D39" s="24" t="n">
        <f aca="false">AVERAGE(B30:B39)</f>
        <v>20.046</v>
      </c>
      <c r="E39" s="5" t="n">
        <f aca="false">AVERAGE(B20:B39)</f>
        <v>20.2533888888889</v>
      </c>
      <c r="F39" s="25"/>
      <c r="G39" s="7" t="n">
        <f aca="false">MAX(AC39:AN39,BC39:BN39,CC39:CN39,DC39:DN39,EC39:EN39,FC39:FN39,GC39:GN39,HC39:HN39,IC39:IN39,JC39:JN39,KC39:KN39)</f>
        <v>26.6</v>
      </c>
      <c r="H39" s="10" t="n">
        <f aca="false">MEDIAN(AC39:AN39,BC39:BN39,CC39:CN39,DC39:DN39,EC39:EN39,FC39:FN39,GC39:GN39,HC39:HN39,IC39:IN39,JC39:JN39,KC39:KN39)</f>
        <v>19.95</v>
      </c>
      <c r="I39" s="11" t="n">
        <f aca="false">MIN(AC39:AN39,BC39:BN39,CC39:CN39,DC39:DN39,EC39:EN39,FC39:FN39,GC39:GN39,HC39:HN39,IC39:IN39,JC39:JN39,KC39:KN39)</f>
        <v>12.7</v>
      </c>
      <c r="J39" s="12" t="n">
        <f aca="false">(G39+I39)/2</f>
        <v>19.65</v>
      </c>
      <c r="K39" s="12" t="n">
        <f aca="false">(G39+I39)/2</f>
        <v>19.65</v>
      </c>
      <c r="AA39" s="13" t="n">
        <f aca="false">AA38+1</f>
        <v>1889</v>
      </c>
      <c r="AB39" s="14" t="n">
        <v>1889</v>
      </c>
      <c r="AC39" s="15" t="n">
        <v>25.7</v>
      </c>
      <c r="AD39" s="15" t="n">
        <v>25.3</v>
      </c>
      <c r="AE39" s="15" t="n">
        <v>24.1</v>
      </c>
      <c r="AF39" s="15" t="n">
        <v>22.4</v>
      </c>
      <c r="AG39" s="15" t="n">
        <v>20.4</v>
      </c>
      <c r="AH39" s="15" t="n">
        <v>18.7</v>
      </c>
      <c r="AI39" s="15" t="n">
        <v>16.6</v>
      </c>
      <c r="AJ39" s="15" t="n">
        <v>17.4</v>
      </c>
      <c r="AK39" s="15" t="n">
        <v>18.2</v>
      </c>
      <c r="AL39" s="15" t="n">
        <v>21.4</v>
      </c>
      <c r="AM39" s="15" t="n">
        <v>21.9</v>
      </c>
      <c r="AN39" s="15" t="n">
        <v>24.9</v>
      </c>
      <c r="AO39" s="16" t="n">
        <f aca="false">AVERAGE(AC39:AN39)</f>
        <v>21.4166666666667</v>
      </c>
      <c r="BA39" s="13" t="n">
        <f aca="false">BA38+1</f>
        <v>1889</v>
      </c>
      <c r="BB39" s="14" t="n">
        <v>1889</v>
      </c>
      <c r="BC39" s="15" t="n">
        <v>26.6</v>
      </c>
      <c r="BD39" s="15" t="n">
        <v>25.4</v>
      </c>
      <c r="BE39" s="15" t="n">
        <v>24.8</v>
      </c>
      <c r="BF39" s="15" t="n">
        <v>22.2</v>
      </c>
      <c r="BG39" s="15" t="n">
        <v>20.7</v>
      </c>
      <c r="BH39" s="15" t="n">
        <v>18.2</v>
      </c>
      <c r="BI39" s="15" t="n">
        <v>13.1</v>
      </c>
      <c r="BJ39" s="15" t="n">
        <v>14.8</v>
      </c>
      <c r="BK39" s="15" t="n">
        <v>15.6</v>
      </c>
      <c r="BL39" s="15" t="n">
        <v>19.8</v>
      </c>
      <c r="BM39" s="15" t="n">
        <v>21.2</v>
      </c>
      <c r="BN39" s="15" t="n">
        <v>24.2</v>
      </c>
      <c r="BO39" s="16" t="n">
        <f aca="false">AVERAGE(BC39:BN39)</f>
        <v>20.55</v>
      </c>
      <c r="CA39" s="17" t="n">
        <v>1889</v>
      </c>
      <c r="CB39" s="20" t="s">
        <v>45</v>
      </c>
      <c r="CC39" s="22" t="n">
        <v>23.3</v>
      </c>
      <c r="CD39" s="22" t="n">
        <v>23</v>
      </c>
      <c r="CE39" s="22" t="n">
        <v>22.7</v>
      </c>
      <c r="CF39" s="22" t="n">
        <v>20.1</v>
      </c>
      <c r="CG39" s="22" t="n">
        <v>17.4</v>
      </c>
      <c r="CH39" s="22" t="n">
        <v>14.7</v>
      </c>
      <c r="CI39" s="22" t="n">
        <v>14.5</v>
      </c>
      <c r="CJ39" s="22" t="n">
        <v>15.5</v>
      </c>
      <c r="CK39" s="22" t="n">
        <v>15.8</v>
      </c>
      <c r="CL39" s="22" t="n">
        <v>19.5</v>
      </c>
      <c r="CM39" s="22" t="n">
        <v>20.2</v>
      </c>
      <c r="CN39" s="22" t="n">
        <v>22.2</v>
      </c>
      <c r="CO39" s="18" t="n">
        <f aca="false">AVERAGE(CC39:CN39)</f>
        <v>19.075</v>
      </c>
      <c r="DA39" s="17" t="n">
        <v>1889</v>
      </c>
      <c r="DB39" s="3" t="n">
        <v>1889</v>
      </c>
      <c r="DC39" s="22" t="n">
        <v>23.6</v>
      </c>
      <c r="DD39" s="22" t="n">
        <v>23.2</v>
      </c>
      <c r="DE39" s="22" t="n">
        <v>22.7</v>
      </c>
      <c r="DF39" s="22" t="n">
        <v>22</v>
      </c>
      <c r="DG39" s="22" t="n">
        <v>19.2</v>
      </c>
      <c r="DH39" s="22" t="n">
        <v>16.8</v>
      </c>
      <c r="DI39" s="22" t="n">
        <v>15.4</v>
      </c>
      <c r="DJ39" s="22" t="n">
        <v>16.4</v>
      </c>
      <c r="DK39" s="22" t="n">
        <v>17.3</v>
      </c>
      <c r="DL39" s="22" t="n">
        <v>20.9</v>
      </c>
      <c r="DM39" s="22" t="n">
        <v>20.6</v>
      </c>
      <c r="DN39" s="22" t="n">
        <v>23.1</v>
      </c>
      <c r="DO39" s="18" t="n">
        <f aca="false">AVERAGE(DC39:DN39)</f>
        <v>20.1</v>
      </c>
      <c r="EA39" s="17" t="n">
        <v>1889</v>
      </c>
      <c r="EB39" s="3" t="n">
        <v>1889</v>
      </c>
      <c r="EC39" s="22" t="n">
        <v>20.3</v>
      </c>
      <c r="ED39" s="22" t="n">
        <v>21.7</v>
      </c>
      <c r="EE39" s="22" t="n">
        <v>19.2</v>
      </c>
      <c r="EF39" s="22" t="n">
        <v>17.9</v>
      </c>
      <c r="EG39" s="22" t="n">
        <v>16</v>
      </c>
      <c r="EH39" s="22" t="n">
        <v>13.8</v>
      </c>
      <c r="EI39" s="22" t="n">
        <v>12.7</v>
      </c>
      <c r="EJ39" s="22" t="n">
        <v>12.9</v>
      </c>
      <c r="EK39" s="22" t="n">
        <v>14.2</v>
      </c>
      <c r="EL39" s="22" t="n">
        <v>16.6</v>
      </c>
      <c r="EM39" s="22" t="n">
        <v>17.4</v>
      </c>
      <c r="EN39" s="22" t="n">
        <v>19.8</v>
      </c>
      <c r="EO39" s="18" t="n">
        <f aca="false">AVERAGE(EC39:EN39)</f>
        <v>16.875</v>
      </c>
    </row>
    <row r="40" customFormat="false" ht="12.8" hidden="false" customHeight="false" outlineLevel="0" collapsed="false">
      <c r="A40" s="4" t="n">
        <f aca="false">A35+5</f>
        <v>1890</v>
      </c>
      <c r="B40" s="5" t="n">
        <f aca="false">AVERAGE(AO40,BO40,CO40,DO40,EO40,FO40,GO40,HO40,IO40,JO40,KO40)</f>
        <v>19.2683333333333</v>
      </c>
      <c r="C40" s="19" t="n">
        <f aca="false">AVERAGE(B36:B40)</f>
        <v>19.726</v>
      </c>
      <c r="D40" s="24" t="n">
        <f aca="false">AVERAGE(B31:B40)</f>
        <v>19.957</v>
      </c>
      <c r="E40" s="5" t="n">
        <f aca="false">AVERAGE(B21:B40)</f>
        <v>20.2272222222222</v>
      </c>
      <c r="F40" s="25"/>
      <c r="G40" s="7" t="n">
        <f aca="false">MAX(AC40:AN40,BC40:BN40,CC40:CN40,DC40:DN40,EC40:EN40,FC40:FN40,GC40:GN40,HC40:HN40,IC40:IN40,JC40:JN40,KC40:KN40)</f>
        <v>26.2</v>
      </c>
      <c r="H40" s="10" t="n">
        <f aca="false">MEDIAN(AC40:AN40,BC40:BN40,CC40:CN40,DC40:DN40,EC40:EN40,FC40:FN40,GC40:GN40,HC40:HN40,IC40:IN40,JC40:JN40,KC40:KN40)</f>
        <v>19.5</v>
      </c>
      <c r="I40" s="11" t="n">
        <f aca="false">MIN(AC40:AN40,BC40:BN40,CC40:CN40,DC40:DN40,EC40:EN40,FC40:FN40,GC40:GN40,HC40:HN40,IC40:IN40,JC40:JN40,KC40:KN40)</f>
        <v>10.4</v>
      </c>
      <c r="J40" s="12" t="n">
        <f aca="false">(G40+I40)/2</f>
        <v>18.3</v>
      </c>
      <c r="K40" s="12" t="n">
        <f aca="false">(G40+I40)/2</f>
        <v>18.3</v>
      </c>
      <c r="AA40" s="13" t="n">
        <f aca="false">AA39+1</f>
        <v>1890</v>
      </c>
      <c r="AB40" s="14" t="n">
        <v>1890</v>
      </c>
      <c r="AC40" s="15" t="n">
        <v>25.7</v>
      </c>
      <c r="AD40" s="15" t="n">
        <v>25.7</v>
      </c>
      <c r="AE40" s="15" t="n">
        <v>24.3</v>
      </c>
      <c r="AF40" s="15" t="n">
        <v>22.5</v>
      </c>
      <c r="AG40" s="15" t="n">
        <v>20.4</v>
      </c>
      <c r="AH40" s="15" t="n">
        <v>19</v>
      </c>
      <c r="AI40" s="15" t="n">
        <v>16.6</v>
      </c>
      <c r="AJ40" s="15" t="n">
        <v>18.7</v>
      </c>
      <c r="AK40" s="15" t="n">
        <v>20.1</v>
      </c>
      <c r="AL40" s="15" t="n">
        <v>22.9</v>
      </c>
      <c r="AM40" s="15" t="n">
        <v>22.3</v>
      </c>
      <c r="AN40" s="15" t="n">
        <v>23.2</v>
      </c>
      <c r="AO40" s="16" t="n">
        <f aca="false">AVERAGE(AC40:AN40)</f>
        <v>21.7833333333333</v>
      </c>
      <c r="BA40" s="13" t="n">
        <f aca="false">BA39+1</f>
        <v>1890</v>
      </c>
      <c r="BB40" s="14" t="n">
        <v>1890</v>
      </c>
      <c r="BC40" s="15" t="n">
        <v>22.9</v>
      </c>
      <c r="BD40" s="15" t="n">
        <v>22</v>
      </c>
      <c r="BE40" s="15" t="n">
        <v>21.4</v>
      </c>
      <c r="BF40" s="15" t="n">
        <v>17.2</v>
      </c>
      <c r="BG40" s="15" t="n">
        <v>14.2</v>
      </c>
      <c r="BH40" s="15" t="n">
        <v>13.1</v>
      </c>
      <c r="BI40" s="15" t="n">
        <v>10.4</v>
      </c>
      <c r="BJ40" s="15" t="n">
        <v>11.1</v>
      </c>
      <c r="BK40" s="15" t="n">
        <v>15.1</v>
      </c>
      <c r="BL40" s="15" t="n">
        <v>18.7</v>
      </c>
      <c r="BM40" s="15" t="n">
        <v>23</v>
      </c>
      <c r="BN40" s="15" t="n">
        <v>24.3</v>
      </c>
      <c r="BO40" s="16" t="n">
        <f aca="false">AVERAGE(BC40:BN40)</f>
        <v>17.7833333333333</v>
      </c>
      <c r="CA40" s="17" t="n">
        <v>1890</v>
      </c>
      <c r="CB40" s="20" t="s">
        <v>46</v>
      </c>
      <c r="CC40" s="22" t="n">
        <v>26.2</v>
      </c>
      <c r="CD40" s="22" t="n">
        <v>25.3</v>
      </c>
      <c r="CE40" s="22" t="n">
        <v>23.9</v>
      </c>
      <c r="CF40" s="22" t="n">
        <v>21.4</v>
      </c>
      <c r="CG40" s="22" t="n">
        <v>18.4</v>
      </c>
      <c r="CH40" s="22" t="n">
        <v>15.6</v>
      </c>
      <c r="CI40" s="22" t="n">
        <v>14.8</v>
      </c>
      <c r="CJ40" s="22" t="n">
        <v>15.1</v>
      </c>
      <c r="CK40" s="22" t="n">
        <v>17</v>
      </c>
      <c r="CL40" s="22" t="n">
        <v>18.1</v>
      </c>
      <c r="CM40" s="22" t="n">
        <v>19.3</v>
      </c>
      <c r="CN40" s="22" t="n">
        <v>21.8</v>
      </c>
      <c r="CO40" s="18" t="n">
        <f aca="false">AVERAGE(CC40:CN40)</f>
        <v>19.7416666666667</v>
      </c>
      <c r="DA40" s="17" t="n">
        <v>1890</v>
      </c>
      <c r="DB40" s="3" t="n">
        <v>1890</v>
      </c>
      <c r="DC40" s="22" t="n">
        <v>24.9</v>
      </c>
      <c r="DD40" s="22" t="n">
        <v>24.7</v>
      </c>
      <c r="DE40" s="22" t="n">
        <v>23.4</v>
      </c>
      <c r="DF40" s="22" t="n">
        <v>22.3</v>
      </c>
      <c r="DG40" s="22" t="n">
        <v>20.2</v>
      </c>
      <c r="DH40" s="22" t="n">
        <v>18.1</v>
      </c>
      <c r="DI40" s="22" t="n">
        <v>15</v>
      </c>
      <c r="DJ40" s="22" t="n">
        <v>16.3</v>
      </c>
      <c r="DK40" s="22" t="n">
        <v>18.1</v>
      </c>
      <c r="DL40" s="22" t="n">
        <v>19.8</v>
      </c>
      <c r="DM40" s="22" t="n">
        <v>19.7</v>
      </c>
      <c r="DN40" s="22" t="n">
        <v>21.5</v>
      </c>
      <c r="DO40" s="18" t="n">
        <f aca="false">AVERAGE(DC40:DN40)</f>
        <v>20.3333333333333</v>
      </c>
      <c r="EA40" s="17" t="n">
        <v>1890</v>
      </c>
      <c r="EB40" s="3" t="n">
        <v>1890</v>
      </c>
      <c r="EC40" s="22" t="n">
        <v>22.3</v>
      </c>
      <c r="ED40" s="22" t="n">
        <v>20.9</v>
      </c>
      <c r="EE40" s="22" t="n">
        <v>20.7</v>
      </c>
      <c r="EF40" s="22" t="n">
        <v>18.7</v>
      </c>
      <c r="EG40" s="22" t="n">
        <v>16.1</v>
      </c>
      <c r="EH40" s="22" t="n">
        <v>14.4</v>
      </c>
      <c r="EI40" s="22" t="n">
        <v>11.8</v>
      </c>
      <c r="EJ40" s="22" t="n">
        <v>12.5</v>
      </c>
      <c r="EK40" s="22" t="n">
        <v>14.1</v>
      </c>
      <c r="EL40" s="22" t="n">
        <v>15.2</v>
      </c>
      <c r="EM40" s="22" t="n">
        <v>16.4</v>
      </c>
      <c r="EN40" s="22" t="n">
        <v>17.3</v>
      </c>
      <c r="EO40" s="18" t="n">
        <f aca="false">AVERAGE(EC40:EN40)</f>
        <v>16.7</v>
      </c>
    </row>
    <row r="41" customFormat="false" ht="12.8" hidden="false" customHeight="false" outlineLevel="0" collapsed="false">
      <c r="A41" s="4"/>
      <c r="B41" s="5" t="n">
        <f aca="false">AVERAGE(AO41,BO41,CO41,DO41,EO41,FO41,GO41,HO41,IO41,JO41,KO41)</f>
        <v>19.7441666666667</v>
      </c>
      <c r="C41" s="19" t="n">
        <f aca="false">AVERAGE(B37:B41)</f>
        <v>19.6051666666667</v>
      </c>
      <c r="D41" s="24" t="n">
        <f aca="false">AVERAGE(B32:B41)</f>
        <v>19.9170833333333</v>
      </c>
      <c r="E41" s="5" t="n">
        <f aca="false">AVERAGE(B22:B41)</f>
        <v>20.2004722222222</v>
      </c>
      <c r="F41" s="25"/>
      <c r="G41" s="7" t="n">
        <f aca="false">MAX(AC41:AN41,BC41:BN41,CC41:CN41,DC41:DN41,EC41:EN41,FC41:FN41,GC41:GN41,HC41:HN41,IC41:IN41,JC41:JN41,KC41:KN41)</f>
        <v>27.2</v>
      </c>
      <c r="H41" s="10" t="n">
        <f aca="false">MEDIAN(AC41:AN41,BC41:BN41,CC41:CN41,DC41:DN41,EC41:EN41,FC41:FN41,GC41:GN41,HC41:HN41,IC41:IN41,JC41:JN41,KC41:KN41)</f>
        <v>19.75</v>
      </c>
      <c r="I41" s="11" t="n">
        <f aca="false">MIN(AC41:AN41,BC41:BN41,CC41:CN41,DC41:DN41,EC41:EN41,FC41:FN41,GC41:GN41,HC41:HN41,IC41:IN41,JC41:JN41,KC41:KN41)</f>
        <v>13.3</v>
      </c>
      <c r="J41" s="12" t="n">
        <f aca="false">(G41+I41)/2</f>
        <v>20.25</v>
      </c>
      <c r="K41" s="12" t="n">
        <f aca="false">(G41+I41)/2</f>
        <v>20.25</v>
      </c>
      <c r="AA41" s="13" t="n">
        <f aca="false">AA40+1</f>
        <v>1891</v>
      </c>
      <c r="AB41" s="14" t="n">
        <v>1891</v>
      </c>
      <c r="AC41" s="15" t="n">
        <v>25.8</v>
      </c>
      <c r="AD41" s="15" t="n">
        <v>23.7</v>
      </c>
      <c r="AE41" s="15" t="n">
        <v>25.2</v>
      </c>
      <c r="AF41" s="15" t="n">
        <v>22.3</v>
      </c>
      <c r="AG41" s="15" t="n">
        <v>20.9</v>
      </c>
      <c r="AH41" s="15" t="n">
        <v>17.8</v>
      </c>
      <c r="AI41" s="15" t="n">
        <v>17.2</v>
      </c>
      <c r="AJ41" s="15" t="n">
        <v>18.2</v>
      </c>
      <c r="AK41" s="15" t="n">
        <v>19.1</v>
      </c>
      <c r="AL41" s="15" t="n">
        <v>20.7</v>
      </c>
      <c r="AM41" s="15" t="n">
        <v>22.2</v>
      </c>
      <c r="AN41" s="15" t="n">
        <v>25.8</v>
      </c>
      <c r="AO41" s="16" t="n">
        <f aca="false">AVERAGE(AC41:AN41)</f>
        <v>21.575</v>
      </c>
      <c r="BA41" s="13" t="n">
        <f aca="false">BA40+1</f>
        <v>1891</v>
      </c>
      <c r="BB41" s="14" t="n">
        <v>1891</v>
      </c>
      <c r="BC41" s="15" t="n">
        <v>26.8</v>
      </c>
      <c r="BD41" s="15" t="n">
        <v>24.3</v>
      </c>
      <c r="BE41" s="15" t="n">
        <v>24.4</v>
      </c>
      <c r="BF41" s="15" t="n">
        <v>21.8</v>
      </c>
      <c r="BG41" s="15" t="n">
        <v>18.1</v>
      </c>
      <c r="BH41" s="15" t="n">
        <v>16.9</v>
      </c>
      <c r="BI41" s="15" t="n">
        <v>15</v>
      </c>
      <c r="BJ41" s="15" t="n">
        <v>16.1</v>
      </c>
      <c r="BK41" s="15" t="n">
        <v>18.1</v>
      </c>
      <c r="BL41" s="15" t="n">
        <v>21.6</v>
      </c>
      <c r="BM41" s="15" t="n">
        <v>22.7</v>
      </c>
      <c r="BN41" s="15" t="n">
        <v>27.2</v>
      </c>
      <c r="BO41" s="16" t="n">
        <f aca="false">AVERAGE(BC41:BN41)</f>
        <v>21.0833333333333</v>
      </c>
      <c r="CA41" s="17" t="n">
        <v>1891</v>
      </c>
      <c r="CB41" s="20" t="s">
        <v>47</v>
      </c>
      <c r="CC41" s="22" t="n">
        <v>24.2</v>
      </c>
      <c r="CD41" s="22" t="n">
        <v>23.7</v>
      </c>
      <c r="CE41" s="22" t="n">
        <v>24.8</v>
      </c>
      <c r="CF41" s="22" t="n">
        <v>19.9</v>
      </c>
      <c r="CG41" s="22" t="n">
        <v>19.3</v>
      </c>
      <c r="CH41" s="22" t="n">
        <v>16.5</v>
      </c>
      <c r="CI41" s="22" t="n">
        <v>14.3</v>
      </c>
      <c r="CJ41" s="22" t="n">
        <v>16.5</v>
      </c>
      <c r="CK41" s="22" t="n">
        <v>16.7</v>
      </c>
      <c r="CL41" s="22" t="n">
        <v>18.5</v>
      </c>
      <c r="CM41" s="22" t="n">
        <v>20</v>
      </c>
      <c r="CN41" s="22" t="n">
        <v>20.6</v>
      </c>
      <c r="CO41" s="18" t="n">
        <f aca="false">AVERAGE(CC41:CN41)</f>
        <v>19.5833333333333</v>
      </c>
      <c r="DA41" s="17" t="n">
        <v>1891</v>
      </c>
      <c r="DB41" s="3" t="n">
        <v>1891</v>
      </c>
      <c r="DC41" s="22" t="n">
        <v>22.5</v>
      </c>
      <c r="DD41" s="22" t="n">
        <v>22.5</v>
      </c>
      <c r="DE41" s="22" t="n">
        <v>23.9</v>
      </c>
      <c r="DF41" s="22" t="n">
        <v>21.1</v>
      </c>
      <c r="DG41" s="22" t="n">
        <v>19.8</v>
      </c>
      <c r="DH41" s="22" t="n">
        <v>16.5</v>
      </c>
      <c r="DI41" s="22" t="n">
        <v>15.5</v>
      </c>
      <c r="DJ41" s="26" t="n">
        <f aca="false">(DJ40+DJ42)/2</f>
        <v>16.45</v>
      </c>
      <c r="DK41" s="26" t="n">
        <f aca="false">(DK40+DK42)/2</f>
        <v>17.45</v>
      </c>
      <c r="DL41" s="26" t="n">
        <f aca="false">(DL40+DL42)/2</f>
        <v>19.8</v>
      </c>
      <c r="DM41" s="21" t="n">
        <f aca="false">(DM39+DM40)/2</f>
        <v>20.15</v>
      </c>
      <c r="DN41" s="21" t="n">
        <f aca="false">(DN39+DN40)/2</f>
        <v>22.3</v>
      </c>
      <c r="DO41" s="18" t="n">
        <f aca="false">AVERAGE(DC41:DN41)</f>
        <v>19.8291666666667</v>
      </c>
      <c r="EA41" s="17" t="n">
        <v>1891</v>
      </c>
      <c r="EB41" s="3" t="n">
        <v>1891</v>
      </c>
      <c r="EC41" s="22" t="n">
        <v>19.6</v>
      </c>
      <c r="ED41" s="22" t="n">
        <v>19.7</v>
      </c>
      <c r="EE41" s="22" t="n">
        <v>20.9</v>
      </c>
      <c r="EF41" s="22" t="n">
        <v>17.2</v>
      </c>
      <c r="EG41" s="22" t="n">
        <v>16.1</v>
      </c>
      <c r="EH41" s="22" t="n">
        <v>13.3</v>
      </c>
      <c r="EI41" s="22" t="n">
        <v>13.6</v>
      </c>
      <c r="EJ41" s="22" t="n">
        <v>14</v>
      </c>
      <c r="EK41" s="22" t="n">
        <v>15.1</v>
      </c>
      <c r="EL41" s="22" t="n">
        <v>15.5</v>
      </c>
      <c r="EM41" s="22" t="n">
        <v>17</v>
      </c>
      <c r="EN41" s="22" t="n">
        <v>17.8</v>
      </c>
      <c r="EO41" s="18" t="n">
        <f aca="false">AVERAGE(EC41:EN41)</f>
        <v>16.65</v>
      </c>
      <c r="PB41" s="2" t="s">
        <v>48</v>
      </c>
      <c r="PD41" s="27" t="s">
        <v>49</v>
      </c>
    </row>
    <row r="42" customFormat="false" ht="12.8" hidden="false" customHeight="false" outlineLevel="0" collapsed="false">
      <c r="A42" s="4"/>
      <c r="B42" s="5" t="n">
        <f aca="false">AVERAGE(AO42,BO42,CO42,DO42,EO42,FO42,GO42,HO42,IO42,JO42,KO42)</f>
        <v>19.3</v>
      </c>
      <c r="C42" s="19" t="n">
        <f aca="false">AVERAGE(B38:B42)</f>
        <v>19.5358333333333</v>
      </c>
      <c r="D42" s="24" t="n">
        <f aca="false">AVERAGE(B33:B42)</f>
        <v>19.8105833333333</v>
      </c>
      <c r="E42" s="5" t="n">
        <f aca="false">AVERAGE(B23:B42)</f>
        <v>20.1615138888889</v>
      </c>
      <c r="F42" s="25"/>
      <c r="G42" s="7" t="n">
        <f aca="false">MAX(AC42:AN42,BC42:BN42,CC42:CN42,DC42:DN42,EC42:EN42,FC42:FN42,GC42:GN42,HC42:HN42,IC42:IN42,JC42:JN42,KC42:KN42)</f>
        <v>25.9</v>
      </c>
      <c r="H42" s="10" t="n">
        <f aca="false">MEDIAN(AC42:AN42,BC42:BN42,CC42:CN42,DC42:DN42,EC42:EN42,FC42:FN42,GC42:GN42,HC42:HN42,IC42:IN42,JC42:JN42,KC42:KN42)</f>
        <v>19.25</v>
      </c>
      <c r="I42" s="11" t="n">
        <f aca="false">MIN(AC42:AN42,BC42:BN42,CC42:CN42,DC42:DN42,EC42:EN42,FC42:FN42,GC42:GN42,HC42:HN42,IC42:IN42,JC42:JN42,KC42:KN42)</f>
        <v>12.2</v>
      </c>
      <c r="J42" s="12" t="n">
        <f aca="false">(G42+I42)/2</f>
        <v>19.05</v>
      </c>
      <c r="K42" s="12" t="n">
        <f aca="false">(G42+I42)/2</f>
        <v>19.05</v>
      </c>
      <c r="AA42" s="13" t="n">
        <f aca="false">AA41+1</f>
        <v>1892</v>
      </c>
      <c r="AB42" s="14" t="n">
        <v>1892</v>
      </c>
      <c r="AC42" s="15" t="n">
        <v>24.2</v>
      </c>
      <c r="AD42" s="15" t="n">
        <v>24.8</v>
      </c>
      <c r="AE42" s="15" t="n">
        <v>24.8</v>
      </c>
      <c r="AF42" s="15" t="n">
        <v>22</v>
      </c>
      <c r="AG42" s="15" t="n">
        <v>20.4</v>
      </c>
      <c r="AH42" s="15" t="n">
        <v>19.1</v>
      </c>
      <c r="AI42" s="15" t="n">
        <v>17.5</v>
      </c>
      <c r="AJ42" s="15" t="n">
        <v>18.3</v>
      </c>
      <c r="AK42" s="15" t="n">
        <v>18.8</v>
      </c>
      <c r="AL42" s="15" t="n">
        <v>19.7</v>
      </c>
      <c r="AM42" s="15" t="n">
        <v>22.7</v>
      </c>
      <c r="AN42" s="15" t="n">
        <v>23.6</v>
      </c>
      <c r="AO42" s="16" t="n">
        <f aca="false">AVERAGE(AC42:AN42)</f>
        <v>21.325</v>
      </c>
      <c r="BA42" s="13" t="n">
        <f aca="false">BA41+1</f>
        <v>1892</v>
      </c>
      <c r="BB42" s="14" t="n">
        <v>1892</v>
      </c>
      <c r="BC42" s="15" t="n">
        <v>25.9</v>
      </c>
      <c r="BD42" s="15" t="n">
        <v>25.9</v>
      </c>
      <c r="BE42" s="15" t="n">
        <v>24.2</v>
      </c>
      <c r="BF42" s="15" t="n">
        <v>21.1</v>
      </c>
      <c r="BG42" s="15" t="n">
        <v>19</v>
      </c>
      <c r="BH42" s="15" t="n">
        <v>16.4</v>
      </c>
      <c r="BI42" s="15" t="n">
        <v>14.8</v>
      </c>
      <c r="BJ42" s="15" t="n">
        <v>16.4</v>
      </c>
      <c r="BK42" s="15" t="n">
        <v>19.1</v>
      </c>
      <c r="BL42" s="15" t="n">
        <v>21.3</v>
      </c>
      <c r="BM42" s="15" t="n">
        <v>23.4</v>
      </c>
      <c r="BN42" s="15" t="n">
        <v>24.6</v>
      </c>
      <c r="BO42" s="16" t="n">
        <f aca="false">AVERAGE(BC42:BN42)</f>
        <v>21.0083333333333</v>
      </c>
      <c r="CA42" s="17" t="n">
        <v>1892</v>
      </c>
      <c r="CB42" s="20" t="s">
        <v>50</v>
      </c>
      <c r="CC42" s="22" t="n">
        <v>23.1</v>
      </c>
      <c r="CD42" s="22" t="n">
        <v>24.1</v>
      </c>
      <c r="CE42" s="22" t="n">
        <v>23.3</v>
      </c>
      <c r="CF42" s="22" t="n">
        <v>18.9</v>
      </c>
      <c r="CG42" s="22" t="n">
        <v>16.5</v>
      </c>
      <c r="CH42" s="22" t="n">
        <v>14</v>
      </c>
      <c r="CI42" s="22" t="n">
        <v>14</v>
      </c>
      <c r="CJ42" s="22" t="n">
        <v>15.1</v>
      </c>
      <c r="CK42" s="22" t="n">
        <v>16.3</v>
      </c>
      <c r="CL42" s="22" t="n">
        <v>17</v>
      </c>
      <c r="CM42" s="22" t="n">
        <v>22.5</v>
      </c>
      <c r="CN42" s="22" t="n">
        <v>20</v>
      </c>
      <c r="CO42" s="18" t="n">
        <f aca="false">AVERAGE(CC42:CN42)</f>
        <v>18.7333333333333</v>
      </c>
      <c r="DA42" s="17" t="n">
        <v>1892</v>
      </c>
      <c r="DB42" s="3" t="n">
        <v>1892</v>
      </c>
      <c r="DC42" s="22" t="n">
        <v>22.4</v>
      </c>
      <c r="DD42" s="22" t="n">
        <v>24.2</v>
      </c>
      <c r="DE42" s="22" t="n">
        <v>23.7</v>
      </c>
      <c r="DF42" s="22" t="n">
        <v>20.4</v>
      </c>
      <c r="DG42" s="22" t="n">
        <v>18.5</v>
      </c>
      <c r="DH42" s="26" t="n">
        <f aca="false">(DH41+DH43)/2</f>
        <v>16.35</v>
      </c>
      <c r="DI42" s="22" t="n">
        <v>15.1</v>
      </c>
      <c r="DJ42" s="22" t="n">
        <v>16.6</v>
      </c>
      <c r="DK42" s="22" t="n">
        <v>16.8</v>
      </c>
      <c r="DL42" s="22" t="n">
        <v>19.8</v>
      </c>
      <c r="DM42" s="21" t="n">
        <f aca="false">(DM43+DM44)/2</f>
        <v>21.65</v>
      </c>
      <c r="DN42" s="21" t="n">
        <f aca="false">(DN43+DN44)/2</f>
        <v>22.3</v>
      </c>
      <c r="DO42" s="18" t="n">
        <f aca="false">AVERAGE(DC42:DN42)</f>
        <v>19.8166666666667</v>
      </c>
      <c r="EA42" s="17" t="n">
        <v>1892</v>
      </c>
      <c r="EB42" s="3" t="n">
        <v>1892</v>
      </c>
      <c r="EC42" s="22" t="n">
        <v>19.4</v>
      </c>
      <c r="ED42" s="22" t="n">
        <v>20.2</v>
      </c>
      <c r="EE42" s="22" t="n">
        <v>19.8</v>
      </c>
      <c r="EF42" s="22" t="n">
        <v>16.8</v>
      </c>
      <c r="EG42" s="22" t="n">
        <v>14.7</v>
      </c>
      <c r="EH42" s="22" t="n">
        <v>13</v>
      </c>
      <c r="EI42" s="22" t="n">
        <v>12.2</v>
      </c>
      <c r="EJ42" s="22" t="n">
        <v>12.7</v>
      </c>
      <c r="EK42" s="22" t="n">
        <v>13.1</v>
      </c>
      <c r="EL42" s="22" t="n">
        <v>14.4</v>
      </c>
      <c r="EM42" s="22" t="n">
        <v>16</v>
      </c>
      <c r="EN42" s="22" t="n">
        <v>15.1</v>
      </c>
      <c r="EO42" s="18" t="n">
        <f aca="false">AVERAGE(EC42:EN42)</f>
        <v>15.6166666666667</v>
      </c>
    </row>
    <row r="43" customFormat="false" ht="12.8" hidden="false" customHeight="false" outlineLevel="0" collapsed="false">
      <c r="A43" s="4"/>
      <c r="B43" s="5" t="n">
        <f aca="false">AVERAGE(AO43,BO43,CO43,DO43,EO43,FO43,GO43,HO43,IO43,KE41,KO43)</f>
        <v>19.6241666666667</v>
      </c>
      <c r="C43" s="19" t="n">
        <f aca="false">AVERAGE(B39:B43)</f>
        <v>19.508</v>
      </c>
      <c r="D43" s="24" t="n">
        <f aca="false">AVERAGE(B34:B43)</f>
        <v>19.7515</v>
      </c>
      <c r="E43" s="5" t="n">
        <f aca="false">AVERAGE(B24:B43)</f>
        <v>20.1220972222222</v>
      </c>
      <c r="F43" s="25"/>
      <c r="G43" s="7" t="n">
        <f aca="false">MAX(AC43:AN43,BC43:BN43,CC43:CN43,DC43:DN43,EC43:EN43,FC43:FN43,GC43:GN43,HC43:HN43,IC43:IN43,JC43:JN43,KC43:KN43)</f>
        <v>25.6</v>
      </c>
      <c r="H43" s="10" t="n">
        <f aca="false">MEDIAN(AC43:AN43,BC43:BN43,CC43:CN43,DC43:DN43,EC43:EN43,FC43:FN43,GC43:GN43,HC43:HN43,IC43:IN43,JS41:KD41,KC43:KN43)</f>
        <v>19.45</v>
      </c>
      <c r="I43" s="11" t="n">
        <f aca="false">MIN(AC43:AN43,BC43:BN43,CC43:CN43,DC43:DN43,EC43:EN43,FC43:FN43,GC43:GN43,HC43:HN43,IC43:IN43,JS41:KD41,KC43:KN43)</f>
        <v>12.4</v>
      </c>
      <c r="J43" s="12" t="n">
        <f aca="false">(G43+I43)/2</f>
        <v>19</v>
      </c>
      <c r="K43" s="12" t="n">
        <f aca="false">(G43+I43)/2</f>
        <v>19</v>
      </c>
      <c r="AA43" s="13" t="n">
        <f aca="false">AA42+1</f>
        <v>1893</v>
      </c>
      <c r="AB43" s="14" t="n">
        <v>1893</v>
      </c>
      <c r="AC43" s="15" t="n">
        <v>24.4</v>
      </c>
      <c r="AD43" s="15" t="n">
        <v>24.5</v>
      </c>
      <c r="AE43" s="15" t="n">
        <v>23.7</v>
      </c>
      <c r="AF43" s="15" t="n">
        <v>22.3</v>
      </c>
      <c r="AG43" s="15" t="n">
        <v>20.9</v>
      </c>
      <c r="AH43" s="15" t="n">
        <v>17.9</v>
      </c>
      <c r="AI43" s="15" t="n">
        <v>17.9</v>
      </c>
      <c r="AJ43" s="15" t="n">
        <v>18.8</v>
      </c>
      <c r="AK43" s="15" t="n">
        <v>20.6</v>
      </c>
      <c r="AL43" s="15" t="n">
        <v>21.3</v>
      </c>
      <c r="AM43" s="15" t="n">
        <v>23.3</v>
      </c>
      <c r="AN43" s="15" t="n">
        <v>24.6</v>
      </c>
      <c r="AO43" s="16" t="n">
        <f aca="false">AVERAGE(AC43:AN43)</f>
        <v>21.6833333333333</v>
      </c>
      <c r="BA43" s="13" t="n">
        <f aca="false">BA42+1</f>
        <v>1893</v>
      </c>
      <c r="BB43" s="14" t="n">
        <v>1893</v>
      </c>
      <c r="BC43" s="15" t="n">
        <v>25.2</v>
      </c>
      <c r="BD43" s="15" t="n">
        <v>25.5</v>
      </c>
      <c r="BE43" s="15" t="n">
        <v>24.1</v>
      </c>
      <c r="BF43" s="15" t="n">
        <v>21</v>
      </c>
      <c r="BG43" s="15" t="n">
        <v>18.6</v>
      </c>
      <c r="BH43" s="15" t="n">
        <v>16</v>
      </c>
      <c r="BI43" s="15" t="n">
        <v>15.9</v>
      </c>
      <c r="BJ43" s="15" t="n">
        <v>17.1</v>
      </c>
      <c r="BK43" s="15" t="n">
        <v>19.9</v>
      </c>
      <c r="BL43" s="15" t="n">
        <v>22.5</v>
      </c>
      <c r="BM43" s="15" t="n">
        <v>24.4</v>
      </c>
      <c r="BN43" s="15" t="n">
        <v>25.6</v>
      </c>
      <c r="BO43" s="16" t="n">
        <f aca="false">AVERAGE(BC43:BN43)</f>
        <v>21.3166666666667</v>
      </c>
      <c r="CA43" s="17" t="n">
        <v>1893</v>
      </c>
      <c r="CB43" s="20" t="s">
        <v>51</v>
      </c>
      <c r="CC43" s="22" t="n">
        <v>22.5</v>
      </c>
      <c r="CD43" s="22" t="n">
        <v>25.6</v>
      </c>
      <c r="CE43" s="22" t="n">
        <v>23.3</v>
      </c>
      <c r="CF43" s="22" t="n">
        <v>20.1</v>
      </c>
      <c r="CG43" s="22" t="n">
        <v>17.4</v>
      </c>
      <c r="CH43" s="22" t="n">
        <v>14.1</v>
      </c>
      <c r="CI43" s="22" t="n">
        <v>13.1</v>
      </c>
      <c r="CJ43" s="22" t="n">
        <v>15.6</v>
      </c>
      <c r="CK43" s="22" t="n">
        <v>16</v>
      </c>
      <c r="CL43" s="22" t="n">
        <v>19.5</v>
      </c>
      <c r="CM43" s="22" t="n">
        <v>19.4</v>
      </c>
      <c r="CN43" s="22" t="n">
        <v>23.3</v>
      </c>
      <c r="CO43" s="18" t="n">
        <f aca="false">AVERAGE(CC43:CN43)</f>
        <v>19.1583333333333</v>
      </c>
      <c r="DA43" s="17" t="n">
        <v>1893</v>
      </c>
      <c r="DB43" s="3" t="n">
        <v>1893</v>
      </c>
      <c r="DC43" s="22" t="n">
        <v>23.9</v>
      </c>
      <c r="DD43" s="26" t="n">
        <f aca="false">(DD42+DD44)/2</f>
        <v>23.75</v>
      </c>
      <c r="DE43" s="26" t="n">
        <f aca="false">(DE42+DE44)/2</f>
        <v>23.25</v>
      </c>
      <c r="DF43" s="26" t="n">
        <f aca="false">(DF42+DF44)/2</f>
        <v>21.05</v>
      </c>
      <c r="DG43" s="26" t="n">
        <f aca="false">(DG42+DG44)/2</f>
        <v>18.35</v>
      </c>
      <c r="DH43" s="22" t="n">
        <v>16.2</v>
      </c>
      <c r="DI43" s="26" t="n">
        <f aca="false">(DI42+DI44)/2</f>
        <v>15.45</v>
      </c>
      <c r="DJ43" s="22" t="n">
        <v>16.7</v>
      </c>
      <c r="DK43" s="22" t="n">
        <v>16.9</v>
      </c>
      <c r="DL43" s="22" t="n">
        <v>19.3</v>
      </c>
      <c r="DM43" s="22" t="n">
        <v>20.9</v>
      </c>
      <c r="DN43" s="22" t="n">
        <v>22.9</v>
      </c>
      <c r="DO43" s="18" t="n">
        <f aca="false">AVERAGE(DC43:DN43)</f>
        <v>19.8875</v>
      </c>
      <c r="EA43" s="17" t="n">
        <v>1893</v>
      </c>
      <c r="EB43" s="3" t="n">
        <v>1893</v>
      </c>
      <c r="EC43" s="22" t="n">
        <v>18.1</v>
      </c>
      <c r="ED43" s="22" t="n">
        <v>19.8</v>
      </c>
      <c r="EE43" s="22" t="n">
        <v>18.9</v>
      </c>
      <c r="EF43" s="22" t="n">
        <v>16.9</v>
      </c>
      <c r="EG43" s="22" t="n">
        <v>15.3</v>
      </c>
      <c r="EH43" s="22" t="n">
        <v>12.4</v>
      </c>
      <c r="EI43" s="22" t="n">
        <v>12.5</v>
      </c>
      <c r="EJ43" s="22" t="n">
        <v>13.1</v>
      </c>
      <c r="EK43" s="22" t="n">
        <v>14.2</v>
      </c>
      <c r="EL43" s="22" t="n">
        <v>16.2</v>
      </c>
      <c r="EM43" s="22" t="n">
        <v>16.7</v>
      </c>
      <c r="EN43" s="22" t="n">
        <v>18.8</v>
      </c>
      <c r="EO43" s="18" t="n">
        <f aca="false">AVERAGE(EC43:EN43)</f>
        <v>16.075</v>
      </c>
      <c r="PB43" s="28" t="s">
        <v>52</v>
      </c>
      <c r="PE43" s="1" t="s">
        <v>53</v>
      </c>
    </row>
    <row r="44" customFormat="false" ht="12.8" hidden="false" customHeight="false" outlineLevel="0" collapsed="false">
      <c r="A44" s="4"/>
      <c r="B44" s="5" t="n">
        <f aca="false">AVERAGE(AO44,BO44,CO44,DO44,EO44,FO44,GO44,HO44,IO44,KE42,KO44)</f>
        <v>19.9483333333333</v>
      </c>
      <c r="C44" s="19" t="n">
        <f aca="false">AVERAGE(B40:B44)</f>
        <v>19.577</v>
      </c>
      <c r="D44" s="24" t="n">
        <f aca="false">AVERAGE(B35:B44)</f>
        <v>19.737</v>
      </c>
      <c r="E44" s="5" t="n">
        <f aca="false">AVERAGE(B25:B44)</f>
        <v>20.1195138888889</v>
      </c>
      <c r="F44" s="25"/>
      <c r="G44" s="7" t="n">
        <f aca="false">MAX(AC44:AN44,BC44:BN44,CC44:CN44,DC44:DN44,EC44:EN44,FC44:FN44,GC44:GN44,HC44:HN44,IC44:IN44,JC44:JN44,KC44:KN44)</f>
        <v>26.4</v>
      </c>
      <c r="H44" s="10" t="n">
        <f aca="false">MEDIAN(AC44:AN44,BC44:BN44,CC44:CN44,DC44:DN44,EC44:EN44,FC44:FN44,GC44:GN44,HC44:HN44,IC44:IN44,JS42:KD42,KC44:KN44)</f>
        <v>20.1</v>
      </c>
      <c r="I44" s="11" t="n">
        <f aca="false">MIN(AC44:AN44,BC44:BN44,CC44:CN44,DC44:DN44,EC44:EN44,FC44:FN44,GC44:GN44,HC44:HN44,IC44:IN44,JS42:KD42,KC44:KN44)</f>
        <v>11.8</v>
      </c>
      <c r="J44" s="12" t="n">
        <f aca="false">(G44+I44)/2</f>
        <v>19.1</v>
      </c>
      <c r="K44" s="12" t="n">
        <f aca="false">(G44+I44)/2</f>
        <v>19.1</v>
      </c>
      <c r="AA44" s="13" t="n">
        <f aca="false">AA43+1</f>
        <v>1894</v>
      </c>
      <c r="AB44" s="14" t="n">
        <v>1894</v>
      </c>
      <c r="AC44" s="15" t="n">
        <v>25.6</v>
      </c>
      <c r="AD44" s="15" t="n">
        <v>24.5</v>
      </c>
      <c r="AE44" s="15" t="n">
        <v>25.2</v>
      </c>
      <c r="AF44" s="15" t="n">
        <v>24.1</v>
      </c>
      <c r="AG44" s="15" t="n">
        <v>21.1</v>
      </c>
      <c r="AH44" s="15" t="n">
        <v>20.1</v>
      </c>
      <c r="AI44" s="15" t="n">
        <v>18.4</v>
      </c>
      <c r="AJ44" s="15" t="n">
        <v>19.7</v>
      </c>
      <c r="AK44" s="15" t="n">
        <v>19.1</v>
      </c>
      <c r="AL44" s="15" t="n">
        <v>22.9</v>
      </c>
      <c r="AM44" s="15" t="n">
        <v>26</v>
      </c>
      <c r="AN44" s="15" t="n">
        <v>25.2</v>
      </c>
      <c r="AO44" s="16" t="n">
        <f aca="false">AVERAGE(AC44:AN44)</f>
        <v>22.6583333333333</v>
      </c>
      <c r="BA44" s="13" t="n">
        <f aca="false">BA43+1</f>
        <v>1894</v>
      </c>
      <c r="BB44" s="14" t="n">
        <v>1894</v>
      </c>
      <c r="BC44" s="15" t="n">
        <v>25.7</v>
      </c>
      <c r="BD44" s="15" t="n">
        <v>25.2</v>
      </c>
      <c r="BE44" s="15" t="n">
        <v>24.1</v>
      </c>
      <c r="BF44" s="15" t="n">
        <v>22.1</v>
      </c>
      <c r="BG44" s="15" t="n">
        <v>17.8</v>
      </c>
      <c r="BH44" s="15" t="n">
        <v>16.6</v>
      </c>
      <c r="BI44" s="15" t="n">
        <v>15.1</v>
      </c>
      <c r="BJ44" s="15" t="n">
        <v>16.9</v>
      </c>
      <c r="BK44" s="15" t="n">
        <v>18.2</v>
      </c>
      <c r="BL44" s="15" t="n">
        <v>21.8</v>
      </c>
      <c r="BM44" s="15" t="n">
        <v>26.4</v>
      </c>
      <c r="BN44" s="15" t="n">
        <v>25.3</v>
      </c>
      <c r="BO44" s="16" t="n">
        <f aca="false">AVERAGE(BC44:BN44)</f>
        <v>21.2666666666667</v>
      </c>
      <c r="CA44" s="17" t="n">
        <v>1894</v>
      </c>
      <c r="CB44" s="20" t="s">
        <v>54</v>
      </c>
      <c r="CC44" s="22" t="n">
        <v>23.4</v>
      </c>
      <c r="CD44" s="22" t="n">
        <v>23.4</v>
      </c>
      <c r="CE44" s="22" t="n">
        <v>22.4</v>
      </c>
      <c r="CF44" s="22" t="n">
        <v>20.5</v>
      </c>
      <c r="CG44" s="22" t="n">
        <v>16.2</v>
      </c>
      <c r="CH44" s="22" t="n">
        <v>16.3</v>
      </c>
      <c r="CI44" s="22" t="n">
        <v>13.2</v>
      </c>
      <c r="CJ44" s="22" t="n">
        <v>15</v>
      </c>
      <c r="CK44" s="22" t="n">
        <v>15.8</v>
      </c>
      <c r="CL44" s="22" t="n">
        <v>21.9</v>
      </c>
      <c r="CM44" s="22" t="n">
        <v>22.3</v>
      </c>
      <c r="CN44" s="22" t="n">
        <v>21.6</v>
      </c>
      <c r="CO44" s="18" t="n">
        <f aca="false">AVERAGE(CC44:CN44)</f>
        <v>19.3333333333333</v>
      </c>
      <c r="DA44" s="17" t="n">
        <v>1894</v>
      </c>
      <c r="DB44" s="3" t="n">
        <v>1894</v>
      </c>
      <c r="DC44" s="22" t="n">
        <v>23.9</v>
      </c>
      <c r="DD44" s="22" t="n">
        <v>23.3</v>
      </c>
      <c r="DE44" s="22" t="n">
        <v>22.8</v>
      </c>
      <c r="DF44" s="22" t="n">
        <v>21.7</v>
      </c>
      <c r="DG44" s="22" t="n">
        <v>18.2</v>
      </c>
      <c r="DH44" s="22" t="n">
        <v>17.5</v>
      </c>
      <c r="DI44" s="22" t="n">
        <v>15.8</v>
      </c>
      <c r="DJ44" s="22" t="n">
        <v>16.7</v>
      </c>
      <c r="DK44" s="22" t="n">
        <v>17.1</v>
      </c>
      <c r="DL44" s="22" t="n">
        <v>20.1</v>
      </c>
      <c r="DM44" s="22" t="n">
        <v>22.4</v>
      </c>
      <c r="DN44" s="22" t="n">
        <v>21.7</v>
      </c>
      <c r="DO44" s="18" t="n">
        <f aca="false">AVERAGE(DC44:DN44)</f>
        <v>20.1</v>
      </c>
      <c r="EA44" s="17" t="n">
        <v>1894</v>
      </c>
      <c r="EB44" s="3" t="n">
        <v>1894</v>
      </c>
      <c r="EC44" s="22" t="n">
        <v>19.4</v>
      </c>
      <c r="ED44" s="22" t="n">
        <v>20.7</v>
      </c>
      <c r="EE44" s="22" t="n">
        <v>19.1</v>
      </c>
      <c r="EF44" s="22" t="n">
        <v>17.7</v>
      </c>
      <c r="EG44" s="22" t="n">
        <v>14.2</v>
      </c>
      <c r="EH44" s="22" t="n">
        <v>13.6</v>
      </c>
      <c r="EI44" s="22" t="n">
        <v>11.8</v>
      </c>
      <c r="EJ44" s="22" t="n">
        <v>12.8</v>
      </c>
      <c r="EK44" s="22" t="n">
        <v>13.3</v>
      </c>
      <c r="EL44" s="22" t="n">
        <v>16.4</v>
      </c>
      <c r="EM44" s="22" t="n">
        <v>18.8</v>
      </c>
      <c r="EN44" s="22" t="n">
        <v>18.8</v>
      </c>
      <c r="EO44" s="18" t="n">
        <f aca="false">AVERAGE(EC44:EN44)</f>
        <v>16.3833333333333</v>
      </c>
    </row>
    <row r="45" customFormat="false" ht="12.8" hidden="false" customHeight="false" outlineLevel="0" collapsed="false">
      <c r="A45" s="4" t="n">
        <f aca="false">A40+5</f>
        <v>1895</v>
      </c>
      <c r="B45" s="5" t="n">
        <f aca="false">AVERAGE(AO45,BO45,CO45,DO45,EO45,FO45,GO45,HO45,IO45,KN46,KO45)</f>
        <v>20.0133333333333</v>
      </c>
      <c r="C45" s="19" t="n">
        <f aca="false">AVERAGE(B41:B45)</f>
        <v>19.726</v>
      </c>
      <c r="D45" s="24" t="n">
        <f aca="false">AVERAGE(B36:B45)</f>
        <v>19.726</v>
      </c>
      <c r="E45" s="5" t="n">
        <f aca="false">AVERAGE(B26:B45)</f>
        <v>20.1010138888889</v>
      </c>
      <c r="F45" s="25"/>
      <c r="G45" s="7" t="n">
        <f aca="false">MAX(AC45:AN45,BC45:BN45,CC45:CN45,DC45:DN45,EC45:EN45,FC45:FN45,GC45:GN45,HC45:HN45,IC45:IN45,JC45:JN45,KC45:KN45)</f>
        <v>28</v>
      </c>
      <c r="H45" s="10" t="n">
        <f aca="false">MEDIAN(AC45:AN45,BC45:BN45,CC45:CN45,DC45:DN45,EC45:EN45,FC45:FN45,GC45:GN45,HC45:HN45,IC45:IN45,KB46:KM46,KC45:KN45)</f>
        <v>19.8</v>
      </c>
      <c r="I45" s="11" t="n">
        <f aca="false">MIN(AC45:AN45,BC45:BN45,CC45:CN45,DC45:DN45,EC45:EN45,FC45:FN45,GC45:GN45,HC45:HN45,IC45:IN45,KB46:KM46,KC45:KN45)</f>
        <v>11.3</v>
      </c>
      <c r="J45" s="12" t="n">
        <f aca="false">(G45+I45)/2</f>
        <v>19.65</v>
      </c>
      <c r="K45" s="12" t="n">
        <f aca="false">(G45+I45)/2</f>
        <v>19.65</v>
      </c>
      <c r="AA45" s="13" t="n">
        <f aca="false">AA44+1</f>
        <v>1895</v>
      </c>
      <c r="AB45" s="14" t="n">
        <v>1895</v>
      </c>
      <c r="AC45" s="15" t="n">
        <v>24</v>
      </c>
      <c r="AD45" s="15" t="n">
        <v>25.7</v>
      </c>
      <c r="AE45" s="15" t="n">
        <v>25.4</v>
      </c>
      <c r="AF45" s="15" t="n">
        <v>23.9</v>
      </c>
      <c r="AG45" s="15" t="n">
        <v>20.8</v>
      </c>
      <c r="AH45" s="15" t="n">
        <v>19.9</v>
      </c>
      <c r="AI45" s="15" t="n">
        <v>18.2</v>
      </c>
      <c r="AJ45" s="15" t="n">
        <v>19.7</v>
      </c>
      <c r="AK45" s="15" t="n">
        <v>21.3</v>
      </c>
      <c r="AL45" s="15" t="n">
        <v>23.7</v>
      </c>
      <c r="AM45" s="15" t="n">
        <v>22.8</v>
      </c>
      <c r="AN45" s="15" t="n">
        <v>28</v>
      </c>
      <c r="AO45" s="16" t="n">
        <f aca="false">AVERAGE(AC45:AN45)</f>
        <v>22.7833333333333</v>
      </c>
      <c r="BA45" s="13" t="n">
        <f aca="false">BA44+1</f>
        <v>1895</v>
      </c>
      <c r="BB45" s="14" t="n">
        <v>1895</v>
      </c>
      <c r="BC45" s="15" t="n">
        <v>23.9</v>
      </c>
      <c r="BD45" s="15" t="n">
        <v>25.5</v>
      </c>
      <c r="BE45" s="15" t="n">
        <v>25.3</v>
      </c>
      <c r="BF45" s="15" t="n">
        <v>21.6</v>
      </c>
      <c r="BG45" s="15" t="n">
        <v>18.9</v>
      </c>
      <c r="BH45" s="15" t="n">
        <v>17.1</v>
      </c>
      <c r="BI45" s="15" t="n">
        <v>14.6</v>
      </c>
      <c r="BJ45" s="15" t="n">
        <v>17.9</v>
      </c>
      <c r="BK45" s="15" t="n">
        <v>20.5</v>
      </c>
      <c r="BL45" s="15" t="n">
        <v>24.3</v>
      </c>
      <c r="BM45" s="15" t="n">
        <v>23.9</v>
      </c>
      <c r="BN45" s="15" t="n">
        <v>27.4</v>
      </c>
      <c r="BO45" s="16" t="n">
        <f aca="false">AVERAGE(BC45:BN45)</f>
        <v>21.7416666666667</v>
      </c>
      <c r="CA45" s="17" t="n">
        <v>1895</v>
      </c>
      <c r="CB45" s="20" t="s">
        <v>55</v>
      </c>
      <c r="CC45" s="22" t="n">
        <v>24</v>
      </c>
      <c r="CD45" s="22" t="n">
        <v>25.6</v>
      </c>
      <c r="CE45" s="22" t="n">
        <v>22.5</v>
      </c>
      <c r="CF45" s="22" t="n">
        <v>20.3</v>
      </c>
      <c r="CG45" s="22" t="n">
        <v>16.2</v>
      </c>
      <c r="CH45" s="22" t="n">
        <v>15.3</v>
      </c>
      <c r="CI45" s="22" t="n">
        <v>13.8</v>
      </c>
      <c r="CJ45" s="22" t="n">
        <v>17.1</v>
      </c>
      <c r="CK45" s="22" t="n">
        <v>15.6</v>
      </c>
      <c r="CL45" s="22" t="n">
        <v>19.8</v>
      </c>
      <c r="CM45" s="22" t="n">
        <v>20.3</v>
      </c>
      <c r="CN45" s="22" t="n">
        <v>22.1</v>
      </c>
      <c r="CO45" s="18" t="n">
        <f aca="false">AVERAGE(CC45:CN45)</f>
        <v>19.3833333333333</v>
      </c>
      <c r="DA45" s="17" t="n">
        <v>1895</v>
      </c>
      <c r="DB45" s="3" t="n">
        <v>1895</v>
      </c>
      <c r="DC45" s="22" t="n">
        <v>22.9</v>
      </c>
      <c r="DD45" s="22" t="n">
        <v>22.9</v>
      </c>
      <c r="DE45" s="22" t="n">
        <v>22.6</v>
      </c>
      <c r="DF45" s="22" t="n">
        <v>21.3</v>
      </c>
      <c r="DG45" s="22" t="n">
        <v>18.1</v>
      </c>
      <c r="DH45" s="22" t="n">
        <v>15.7</v>
      </c>
      <c r="DI45" s="22" t="n">
        <v>14.2</v>
      </c>
      <c r="DJ45" s="22" t="n">
        <v>17.8</v>
      </c>
      <c r="DK45" s="22" t="n">
        <v>17.4</v>
      </c>
      <c r="DL45" s="22" t="n">
        <v>19.6</v>
      </c>
      <c r="DM45" s="22" t="n">
        <v>19.7</v>
      </c>
      <c r="DN45" s="22" t="n">
        <v>23.6</v>
      </c>
      <c r="DO45" s="18" t="n">
        <f aca="false">AVERAGE(DC45:DN45)</f>
        <v>19.65</v>
      </c>
      <c r="EA45" s="17" t="n">
        <v>1895</v>
      </c>
      <c r="EB45" s="3" t="n">
        <v>1895</v>
      </c>
      <c r="EC45" s="22" t="n">
        <v>19.3</v>
      </c>
      <c r="ED45" s="22" t="n">
        <v>19.8</v>
      </c>
      <c r="EE45" s="22" t="n">
        <v>19.4</v>
      </c>
      <c r="EF45" s="22" t="n">
        <v>18.5</v>
      </c>
      <c r="EG45" s="22" t="n">
        <v>14.4</v>
      </c>
      <c r="EH45" s="22" t="n">
        <v>13.8</v>
      </c>
      <c r="EI45" s="22" t="n">
        <v>11.3</v>
      </c>
      <c r="EJ45" s="22" t="n">
        <v>13.2</v>
      </c>
      <c r="EK45" s="22" t="n">
        <v>14.4</v>
      </c>
      <c r="EL45" s="22" t="n">
        <v>17.9</v>
      </c>
      <c r="EM45" s="22" t="n">
        <v>16.3</v>
      </c>
      <c r="EN45" s="22" t="n">
        <v>19.8</v>
      </c>
      <c r="EO45" s="18" t="n">
        <f aca="false">AVERAGE(EC45:EN45)</f>
        <v>16.5083333333333</v>
      </c>
      <c r="KB45" s="0" t="s">
        <v>56</v>
      </c>
      <c r="PA45" s="1" t="n">
        <v>1895</v>
      </c>
      <c r="PB45" s="20" t="s">
        <v>55</v>
      </c>
      <c r="PC45" s="22" t="n">
        <v>21.2</v>
      </c>
      <c r="PD45" s="22" t="n">
        <v>22.9</v>
      </c>
      <c r="PE45" s="22" t="n">
        <v>20.2</v>
      </c>
      <c r="PF45" s="22" t="n">
        <v>18.1</v>
      </c>
      <c r="PG45" s="22" t="n">
        <v>14.9</v>
      </c>
      <c r="PH45" s="22" t="n">
        <v>15.6</v>
      </c>
      <c r="PI45" s="22" t="n">
        <v>10.3</v>
      </c>
      <c r="PJ45" s="22" t="n">
        <v>11.9</v>
      </c>
      <c r="PK45" s="22" t="n">
        <v>13</v>
      </c>
      <c r="PL45" s="22" t="n">
        <v>14.9</v>
      </c>
      <c r="PM45" s="22" t="n">
        <v>16.9</v>
      </c>
      <c r="PN45" s="22" t="n">
        <v>18.1</v>
      </c>
      <c r="PO45" s="29" t="n">
        <f aca="false">SUM(PC45:PN45)/12</f>
        <v>16.5</v>
      </c>
    </row>
    <row r="46" customFormat="false" ht="12.8" hidden="false" customHeight="false" outlineLevel="0" collapsed="false">
      <c r="A46" s="4"/>
      <c r="B46" s="5" t="n">
        <f aca="false">AVERAGE(AO46,BO46,CO46,DO46,EO46,FO46,GO46,HO46,IO46,KN47,KO46)</f>
        <v>19.9236111111111</v>
      </c>
      <c r="C46" s="19" t="n">
        <f aca="false">AVERAGE(B42:B46)</f>
        <v>19.7618888888889</v>
      </c>
      <c r="D46" s="24" t="n">
        <f aca="false">AVERAGE(B37:B46)</f>
        <v>19.6835277777778</v>
      </c>
      <c r="E46" s="5" t="n">
        <f aca="false">AVERAGE(B27:B46)</f>
        <v>19.9908055555556</v>
      </c>
      <c r="F46" s="25"/>
      <c r="G46" s="7" t="n">
        <f aca="false">MAX(AC46:AN46,BC46:BN46,CC46:CN46,DC46:DN46,EC46:EN46,FC46:FN46,GC46:GN46,HC46:HN46,IC46:IN46,JC46:JN46,KC46:KN46)</f>
        <v>29.8</v>
      </c>
      <c r="H46" s="10" t="n">
        <f aca="false">MEDIAN(AC46:AN46,BC46:BN46,CC46:CN46,DC46:DN46,EC46:EN46,FC46:FN46,GC46:GN46,HC46:HN46,IC46:IN46,KB47:KM47,KC46:KN46)</f>
        <v>19.8</v>
      </c>
      <c r="I46" s="11" t="n">
        <f aca="false">MIN(AC46:AN46,BC46:BN46,CC46:CN46,DC46:DN46,EC46:EN46,FC46:FN46,GC46:GN46,HC46:HN46,IC46:IN46,KB47:KM47,KC46:KN46)</f>
        <v>11.3</v>
      </c>
      <c r="J46" s="12" t="n">
        <f aca="false">(G46+I46)/2</f>
        <v>20.55</v>
      </c>
      <c r="K46" s="12" t="n">
        <f aca="false">(G46+I46)/2</f>
        <v>20.55</v>
      </c>
      <c r="AA46" s="13" t="n">
        <f aca="false">AA45+1</f>
        <v>1896</v>
      </c>
      <c r="AB46" s="14" t="n">
        <v>1896</v>
      </c>
      <c r="AC46" s="15" t="n">
        <v>28.4</v>
      </c>
      <c r="AD46" s="15" t="n">
        <v>25.7</v>
      </c>
      <c r="AE46" s="15" t="n">
        <v>25.2</v>
      </c>
      <c r="AF46" s="15" t="n">
        <v>24.2</v>
      </c>
      <c r="AG46" s="15" t="n">
        <v>21.3</v>
      </c>
      <c r="AH46" s="15" t="n">
        <v>17.2</v>
      </c>
      <c r="AI46" s="15" t="n">
        <v>17.3</v>
      </c>
      <c r="AJ46" s="15" t="n">
        <v>17.4</v>
      </c>
      <c r="AK46" s="15" t="n">
        <v>19.7</v>
      </c>
      <c r="AL46" s="15" t="n">
        <v>23</v>
      </c>
      <c r="AM46" s="15" t="n">
        <v>22.3</v>
      </c>
      <c r="AN46" s="15" t="n">
        <v>25.5</v>
      </c>
      <c r="AO46" s="16" t="n">
        <f aca="false">AVERAGE(AC46:AN46)</f>
        <v>22.2666666666667</v>
      </c>
      <c r="BA46" s="13" t="n">
        <f aca="false">BA45+1</f>
        <v>1896</v>
      </c>
      <c r="BB46" s="14" t="n">
        <v>1896</v>
      </c>
      <c r="BC46" s="15" t="n">
        <v>29.8</v>
      </c>
      <c r="BD46" s="15" t="n">
        <v>25.6</v>
      </c>
      <c r="BE46" s="15" t="n">
        <v>24.8</v>
      </c>
      <c r="BF46" s="15" t="n">
        <v>22.2</v>
      </c>
      <c r="BG46" s="15" t="n">
        <v>19.3</v>
      </c>
      <c r="BH46" s="15" t="n">
        <v>15.4</v>
      </c>
      <c r="BI46" s="15" t="n">
        <v>13.8</v>
      </c>
      <c r="BJ46" s="15" t="n">
        <v>15.7</v>
      </c>
      <c r="BK46" s="15" t="n">
        <v>18.7</v>
      </c>
      <c r="BL46" s="15" t="n">
        <v>23.9</v>
      </c>
      <c r="BM46" s="15" t="n">
        <v>23.2</v>
      </c>
      <c r="BN46" s="15" t="n">
        <v>25.7</v>
      </c>
      <c r="BO46" s="16" t="n">
        <f aca="false">AVERAGE(BC46:BN46)</f>
        <v>21.5083333333333</v>
      </c>
      <c r="CA46" s="17" t="n">
        <v>1896</v>
      </c>
      <c r="CB46" s="20" t="s">
        <v>57</v>
      </c>
      <c r="CC46" s="22" t="n">
        <v>23.4</v>
      </c>
      <c r="CD46" s="22" t="n">
        <v>22.4</v>
      </c>
      <c r="CE46" s="22" t="n">
        <v>20.9</v>
      </c>
      <c r="CF46" s="22" t="n">
        <v>18.6</v>
      </c>
      <c r="CG46" s="22" t="n">
        <v>16.8</v>
      </c>
      <c r="CH46" s="22" t="n">
        <v>14.7</v>
      </c>
      <c r="CI46" s="22" t="n">
        <v>13.1</v>
      </c>
      <c r="CJ46" s="22" t="n">
        <v>15.1</v>
      </c>
      <c r="CK46" s="22" t="n">
        <v>16.6</v>
      </c>
      <c r="CL46" s="22" t="n">
        <v>20.3</v>
      </c>
      <c r="CM46" s="22" t="n">
        <v>22.9</v>
      </c>
      <c r="CN46" s="22" t="n">
        <v>24.3</v>
      </c>
      <c r="CO46" s="18" t="n">
        <f aca="false">AVERAGE(CC46:CN46)</f>
        <v>19.0916666666667</v>
      </c>
      <c r="DA46" s="17" t="n">
        <v>1896</v>
      </c>
      <c r="DB46" s="3" t="n">
        <v>1896</v>
      </c>
      <c r="DC46" s="22" t="n">
        <v>24.1</v>
      </c>
      <c r="DD46" s="22" t="n">
        <v>23.5</v>
      </c>
      <c r="DE46" s="22" t="n">
        <v>22.3</v>
      </c>
      <c r="DF46" s="22" t="n">
        <v>20.7</v>
      </c>
      <c r="DG46" s="22" t="n">
        <v>17.4</v>
      </c>
      <c r="DH46" s="22" t="n">
        <v>14.2</v>
      </c>
      <c r="DI46" s="22" t="n">
        <v>13.7</v>
      </c>
      <c r="DJ46" s="22" t="n">
        <v>14.7</v>
      </c>
      <c r="DK46" s="22" t="n">
        <v>16.1</v>
      </c>
      <c r="DL46" s="22" t="n">
        <v>18.6</v>
      </c>
      <c r="DM46" s="22" t="n">
        <v>19.9</v>
      </c>
      <c r="DN46" s="22" t="n">
        <v>21.6</v>
      </c>
      <c r="DO46" s="18" t="n">
        <f aca="false">AVERAGE(DC46:DN46)</f>
        <v>18.9</v>
      </c>
      <c r="EA46" s="17" t="n">
        <v>1896</v>
      </c>
      <c r="EB46" s="3" t="n">
        <v>1896</v>
      </c>
      <c r="EC46" s="22" t="n">
        <v>20.7</v>
      </c>
      <c r="ED46" s="22" t="n">
        <v>19.9</v>
      </c>
      <c r="EE46" s="22" t="n">
        <v>18.8</v>
      </c>
      <c r="EF46" s="22" t="n">
        <v>16.5</v>
      </c>
      <c r="EG46" s="22" t="n">
        <v>14.5</v>
      </c>
      <c r="EH46" s="22" t="n">
        <v>12.3</v>
      </c>
      <c r="EI46" s="22" t="n">
        <v>11.3</v>
      </c>
      <c r="EJ46" s="22" t="n">
        <v>12.2</v>
      </c>
      <c r="EK46" s="22" t="n">
        <v>14.4</v>
      </c>
      <c r="EL46" s="22" t="n">
        <v>16.7</v>
      </c>
      <c r="EM46" s="22" t="n">
        <v>17.7</v>
      </c>
      <c r="EN46" s="22" t="n">
        <v>20.3</v>
      </c>
      <c r="EO46" s="18" t="n">
        <f aca="false">AVERAGE(EC46:EN46)</f>
        <v>16.275</v>
      </c>
      <c r="KA46" s="2"/>
      <c r="KB46" s="1" t="s">
        <v>58</v>
      </c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MB46" s="2" t="s">
        <v>48</v>
      </c>
      <c r="PA46" s="1" t="n">
        <f aca="false">PA45+1</f>
        <v>1896</v>
      </c>
      <c r="PB46" s="20" t="s">
        <v>57</v>
      </c>
      <c r="PC46" s="22" t="n">
        <v>18.3</v>
      </c>
      <c r="PD46" s="22" t="n">
        <v>19.9</v>
      </c>
      <c r="PE46" s="22" t="n">
        <v>18.9</v>
      </c>
      <c r="PF46" s="22" t="n">
        <v>16.2</v>
      </c>
      <c r="PG46" s="22" t="n">
        <v>13.9</v>
      </c>
      <c r="PH46" s="22" t="n">
        <v>11.6</v>
      </c>
      <c r="PI46" s="22" t="n">
        <v>11</v>
      </c>
      <c r="PJ46" s="22" t="n">
        <v>11.8</v>
      </c>
      <c r="PK46" s="22" t="n">
        <v>13</v>
      </c>
      <c r="PL46" s="22" t="n">
        <v>14.6</v>
      </c>
      <c r="PM46" s="22" t="n">
        <v>18</v>
      </c>
      <c r="PN46" s="22" t="n">
        <v>19.7</v>
      </c>
      <c r="PO46" s="29" t="n">
        <f aca="false">SUM(PC46:PN46)/12</f>
        <v>15.575</v>
      </c>
    </row>
    <row r="47" customFormat="false" ht="12.8" hidden="false" customHeight="false" outlineLevel="0" collapsed="false">
      <c r="A47" s="4"/>
      <c r="B47" s="5" t="n">
        <f aca="false">AVERAGE(AO47,BO47,CO47,DO47,EO47,FO47,GO47,HO47,IO47,KN48,KO47)</f>
        <v>20.1940476190476</v>
      </c>
      <c r="C47" s="19" t="n">
        <f aca="false">AVERAGE(B43:B47)</f>
        <v>19.9406984126984</v>
      </c>
      <c r="D47" s="24" t="n">
        <f aca="false">AVERAGE(B38:B47)</f>
        <v>19.7382658730159</v>
      </c>
      <c r="E47" s="5" t="n">
        <f aca="false">AVERAGE(B28:B47)</f>
        <v>19.9767162698413</v>
      </c>
      <c r="F47" s="25"/>
      <c r="G47" s="7" t="n">
        <f aca="false">MAX(AC47:AN47,BC47:BN47,CC47:CN47,DC47:DN47,EC47:EN47,FC47:FN47,GC47:GN47,HC47:HN47,IC47:IN47,JC47:JN47,KC47:KN47)</f>
        <v>27</v>
      </c>
      <c r="H47" s="10" t="n">
        <f aca="false">MEDIAN(AC47:AN47,BC47:BN47,CC47:CN47,DC47:DN47,EC47:EN47,FC47:FN47,GC47:GN47,HC47:HN47,IC47:IN47,KB48:KM48,KC47:KN47)</f>
        <v>19.85</v>
      </c>
      <c r="I47" s="11" t="n">
        <f aca="false">MIN(AC47:AN47,BC47:BN47,CC47:CN47,DC47:DN47,EC47:EN47,FC47:FN47,GC47:GN47,HC47:HN47,IC47:IN47,KB48:KM48,KC47:KN47)</f>
        <v>12</v>
      </c>
      <c r="J47" s="12" t="n">
        <f aca="false">(G47+I47)/2</f>
        <v>19.5</v>
      </c>
      <c r="K47" s="12" t="n">
        <f aca="false">(G47+I47)/2</f>
        <v>19.5</v>
      </c>
      <c r="AA47" s="13" t="n">
        <f aca="false">AA46+1</f>
        <v>1897</v>
      </c>
      <c r="AB47" s="14" t="n">
        <v>1897</v>
      </c>
      <c r="AC47" s="15" t="n">
        <v>25.7</v>
      </c>
      <c r="AD47" s="15" t="n">
        <v>26.2</v>
      </c>
      <c r="AE47" s="15" t="n">
        <v>24.7</v>
      </c>
      <c r="AF47" s="15" t="n">
        <v>25</v>
      </c>
      <c r="AG47" s="15" t="n">
        <v>21.2</v>
      </c>
      <c r="AH47" s="15" t="n">
        <v>18.9</v>
      </c>
      <c r="AI47" s="15" t="n">
        <v>18.4</v>
      </c>
      <c r="AJ47" s="15" t="n">
        <v>17.5</v>
      </c>
      <c r="AK47" s="15" t="n">
        <v>20.3</v>
      </c>
      <c r="AL47" s="15" t="n">
        <v>20.9</v>
      </c>
      <c r="AM47" s="15" t="n">
        <v>26.6</v>
      </c>
      <c r="AN47" s="15" t="n">
        <v>24.6</v>
      </c>
      <c r="AO47" s="16" t="n">
        <f aca="false">AVERAGE(AC47:AN47)</f>
        <v>22.5</v>
      </c>
      <c r="BA47" s="13" t="n">
        <f aca="false">BA46+1</f>
        <v>1897</v>
      </c>
      <c r="BB47" s="14" t="n">
        <v>1897</v>
      </c>
      <c r="BC47" s="15" t="n">
        <v>27</v>
      </c>
      <c r="BD47" s="15" t="n">
        <v>26.1</v>
      </c>
      <c r="BE47" s="15" t="n">
        <v>24.7</v>
      </c>
      <c r="BF47" s="15" t="n">
        <v>23.6</v>
      </c>
      <c r="BG47" s="15" t="n">
        <v>19.9</v>
      </c>
      <c r="BH47" s="15" t="n">
        <v>17.1</v>
      </c>
      <c r="BI47" s="15" t="n">
        <v>16.3</v>
      </c>
      <c r="BJ47" s="15" t="n">
        <v>16.5</v>
      </c>
      <c r="BK47" s="15" t="n">
        <v>20.6</v>
      </c>
      <c r="BL47" s="15" t="n">
        <v>22.8</v>
      </c>
      <c r="BM47" s="15" t="n">
        <v>25.9</v>
      </c>
      <c r="BN47" s="15" t="n">
        <v>24.1</v>
      </c>
      <c r="BO47" s="16" t="n">
        <f aca="false">AVERAGE(BC47:BN47)</f>
        <v>22.05</v>
      </c>
      <c r="CA47" s="17" t="n">
        <v>1897</v>
      </c>
      <c r="CB47" s="20" t="s">
        <v>59</v>
      </c>
      <c r="CC47" s="22" t="n">
        <v>23</v>
      </c>
      <c r="CD47" s="22" t="n">
        <v>24.1</v>
      </c>
      <c r="CE47" s="22" t="n">
        <v>21.1</v>
      </c>
      <c r="CF47" s="22" t="n">
        <v>19.8</v>
      </c>
      <c r="CG47" s="22" t="n">
        <v>16.1</v>
      </c>
      <c r="CH47" s="22" t="n">
        <v>15.5</v>
      </c>
      <c r="CI47" s="22" t="n">
        <v>14.1</v>
      </c>
      <c r="CJ47" s="22" t="n">
        <v>15</v>
      </c>
      <c r="CK47" s="22" t="n">
        <v>18</v>
      </c>
      <c r="CL47" s="22" t="n">
        <v>18.7</v>
      </c>
      <c r="CM47" s="22" t="n">
        <v>20.8</v>
      </c>
      <c r="CN47" s="22" t="n">
        <v>26.2</v>
      </c>
      <c r="CO47" s="18" t="n">
        <f aca="false">AVERAGE(CC47:CN47)</f>
        <v>19.3666666666667</v>
      </c>
      <c r="DA47" s="17" t="n">
        <v>1897</v>
      </c>
      <c r="DB47" s="3" t="n">
        <v>1897</v>
      </c>
      <c r="DC47" s="22" t="n">
        <v>22.2</v>
      </c>
      <c r="DD47" s="22" t="n">
        <v>21.6</v>
      </c>
      <c r="DE47" s="22" t="n">
        <v>20</v>
      </c>
      <c r="DF47" s="26" t="n">
        <f aca="false">(DF46+DF48)/2</f>
        <v>20.45</v>
      </c>
      <c r="DG47" s="26" t="n">
        <f aca="false">(DG46+DG48)/2</f>
        <v>17.05</v>
      </c>
      <c r="DH47" s="26" t="n">
        <f aca="false">(DH46+DH48)/2</f>
        <v>15</v>
      </c>
      <c r="DI47" s="26" t="n">
        <f aca="false">(DI46+DI48)/2</f>
        <v>14.55</v>
      </c>
      <c r="DJ47" s="22" t="n">
        <v>16</v>
      </c>
      <c r="DK47" s="22" t="n">
        <v>18.6</v>
      </c>
      <c r="DL47" s="22" t="n">
        <v>18.6</v>
      </c>
      <c r="DM47" s="22" t="n">
        <v>20.7</v>
      </c>
      <c r="DN47" s="26" t="n">
        <f aca="false">(DN46+DN48)/2</f>
        <v>20.35</v>
      </c>
      <c r="DO47" s="18" t="n">
        <f aca="false">AVERAGE(DC47:DN47)</f>
        <v>18.7583333333333</v>
      </c>
      <c r="EA47" s="17" t="n">
        <v>1897</v>
      </c>
      <c r="EB47" s="3" t="n">
        <v>1897</v>
      </c>
      <c r="EC47" s="22" t="n">
        <v>19.8</v>
      </c>
      <c r="ED47" s="22" t="n">
        <v>20.1</v>
      </c>
      <c r="EE47" s="22" t="n">
        <v>17.4</v>
      </c>
      <c r="EF47" s="22" t="n">
        <v>17.3</v>
      </c>
      <c r="EG47" s="22" t="n">
        <v>14.4</v>
      </c>
      <c r="EH47" s="22" t="n">
        <v>13.6</v>
      </c>
      <c r="EI47" s="22" t="n">
        <v>12.6</v>
      </c>
      <c r="EJ47" s="22" t="n">
        <v>12</v>
      </c>
      <c r="EK47" s="22" t="n">
        <v>15</v>
      </c>
      <c r="EL47" s="22" t="n">
        <v>15.2</v>
      </c>
      <c r="EM47" s="22" t="n">
        <v>18.8</v>
      </c>
      <c r="EN47" s="22" t="n">
        <v>21.6</v>
      </c>
      <c r="EO47" s="18" t="n">
        <f aca="false">AVERAGE(EC47:EN47)</f>
        <v>16.4833333333333</v>
      </c>
      <c r="KA47" s="1" t="n">
        <v>1897</v>
      </c>
      <c r="KB47" s="30" t="n">
        <v>1897</v>
      </c>
      <c r="KC47" s="31" t="n">
        <v>22.3</v>
      </c>
      <c r="KD47" s="31" t="n">
        <v>22.2</v>
      </c>
      <c r="KE47" s="31" t="n">
        <v>21.5</v>
      </c>
      <c r="KF47" s="31" t="n">
        <v>20.8</v>
      </c>
      <c r="KG47" s="31" t="n">
        <v>18.7</v>
      </c>
      <c r="KH47" s="31" t="n">
        <v>17.1</v>
      </c>
      <c r="KI47" s="31" t="n">
        <v>16.9</v>
      </c>
      <c r="KJ47" s="31" t="n">
        <v>16.8</v>
      </c>
      <c r="KK47" s="31" t="n">
        <v>17.4</v>
      </c>
      <c r="KL47" s="31" t="n">
        <v>17.7</v>
      </c>
      <c r="KM47" s="31" t="n">
        <v>19.9</v>
      </c>
      <c r="KN47" s="31" t="n">
        <v>21.5</v>
      </c>
      <c r="KO47" s="32" t="n">
        <f aca="false">AVERAGE(KC47:KN47)</f>
        <v>19.4</v>
      </c>
      <c r="PA47" s="1" t="n">
        <f aca="false">PA46+1</f>
        <v>1897</v>
      </c>
      <c r="PB47" s="20" t="s">
        <v>59</v>
      </c>
      <c r="PC47" s="22" t="n">
        <v>19.6</v>
      </c>
      <c r="PD47" s="22" t="n">
        <v>20.8</v>
      </c>
      <c r="PE47" s="22" t="n">
        <v>17.8</v>
      </c>
      <c r="PF47" s="22" t="n">
        <v>15.9</v>
      </c>
      <c r="PG47" s="22" t="n">
        <v>12.9</v>
      </c>
      <c r="PH47" s="22" t="n">
        <v>12.6</v>
      </c>
      <c r="PI47" s="22" t="n">
        <v>11.4</v>
      </c>
      <c r="PJ47" s="22" t="n">
        <v>11.2</v>
      </c>
      <c r="PK47" s="22" t="n">
        <v>13.6</v>
      </c>
      <c r="PL47" s="22" t="n">
        <v>14</v>
      </c>
      <c r="PM47" s="22" t="n">
        <v>16.1</v>
      </c>
      <c r="PN47" s="22" t="n">
        <v>20</v>
      </c>
      <c r="PO47" s="29" t="n">
        <f aca="false">SUM(PC47:PN47)/12</f>
        <v>15.4916666666667</v>
      </c>
    </row>
    <row r="48" customFormat="false" ht="12.8" hidden="false" customHeight="false" outlineLevel="0" collapsed="false">
      <c r="A48" s="4"/>
      <c r="B48" s="5" t="n">
        <f aca="false">AVERAGE(AO48,BO48,CO48,DO48,EO48,FO48,GO48,HO48,IO48,KN49,KO48)</f>
        <v>20.2452380952381</v>
      </c>
      <c r="C48" s="19" t="n">
        <f aca="false">AVERAGE(B44:B48)</f>
        <v>20.0649126984127</v>
      </c>
      <c r="D48" s="24" t="n">
        <f aca="false">AVERAGE(B39:B48)</f>
        <v>19.7864563492064</v>
      </c>
      <c r="E48" s="5" t="n">
        <f aca="false">AVERAGE(B29:B48)</f>
        <v>19.9422281746032</v>
      </c>
      <c r="F48" s="25"/>
      <c r="G48" s="7" t="n">
        <f aca="false">MAX(AC48:AN48,BC48:BN48,CC48:CN48,DC48:DN48,EC48:EN48,FC48:FN48,GC48:GN48,HC48:HN48,IC48:IN48,JC48:JN48,KC48:KN48)</f>
        <v>27.2</v>
      </c>
      <c r="H48" s="10" t="n">
        <f aca="false">MEDIAN(AC48:AN48,BC48:BN48,CC48:CN48,DC48:DN48,EC48:EN48,FC48:FN48,GC48:GN48,HC48:HN48,IC48:IN48,KB49:KM49,KC48:KN48)</f>
        <v>19.6</v>
      </c>
      <c r="I48" s="11" t="n">
        <f aca="false">MIN(AC48:AN48,BC48:BN48,CC48:CN48,DC48:DN48,EC48:EN48,FC48:FN48,GC48:GN48,HC48:HN48,IC48:IN48,KB49:KM49,KC48:KN48)</f>
        <v>12.4</v>
      </c>
      <c r="J48" s="12" t="n">
        <f aca="false">(G48+I48)/2</f>
        <v>19.8</v>
      </c>
      <c r="K48" s="12" t="n">
        <f aca="false">(G48+I48)/2</f>
        <v>19.8</v>
      </c>
      <c r="AA48" s="13" t="n">
        <f aca="false">AA47+1</f>
        <v>1898</v>
      </c>
      <c r="AB48" s="14" t="n">
        <v>1898</v>
      </c>
      <c r="AC48" s="15" t="n">
        <v>25.9</v>
      </c>
      <c r="AD48" s="15" t="n">
        <v>26.1</v>
      </c>
      <c r="AE48" s="15" t="n">
        <v>25</v>
      </c>
      <c r="AF48" s="15" t="n">
        <v>23.8</v>
      </c>
      <c r="AG48" s="15" t="n">
        <v>18.9</v>
      </c>
      <c r="AH48" s="15" t="n">
        <v>18</v>
      </c>
      <c r="AI48" s="15" t="n">
        <v>17.8</v>
      </c>
      <c r="AJ48" s="15" t="n">
        <v>17.9</v>
      </c>
      <c r="AK48" s="15" t="n">
        <v>21.1</v>
      </c>
      <c r="AL48" s="15" t="n">
        <v>22</v>
      </c>
      <c r="AM48" s="15" t="n">
        <v>25.7</v>
      </c>
      <c r="AN48" s="15" t="n">
        <v>23.3</v>
      </c>
      <c r="AO48" s="16" t="n">
        <f aca="false">AVERAGE(AC48:AN48)</f>
        <v>22.125</v>
      </c>
      <c r="BA48" s="13" t="n">
        <f aca="false">BA47+1</f>
        <v>1898</v>
      </c>
      <c r="BB48" s="14" t="n">
        <v>1898</v>
      </c>
      <c r="BC48" s="15" t="n">
        <v>26.2</v>
      </c>
      <c r="BD48" s="15" t="n">
        <v>26.5</v>
      </c>
      <c r="BE48" s="15" t="n">
        <v>24.3</v>
      </c>
      <c r="BF48" s="15" t="n">
        <v>22.1</v>
      </c>
      <c r="BG48" s="15" t="n">
        <v>17.2</v>
      </c>
      <c r="BH48" s="15" t="n">
        <v>16.3</v>
      </c>
      <c r="BI48" s="15" t="n">
        <v>15.7</v>
      </c>
      <c r="BJ48" s="15" t="n">
        <v>16.5</v>
      </c>
      <c r="BK48" s="15" t="n">
        <v>21.7</v>
      </c>
      <c r="BL48" s="15" t="n">
        <v>24.9</v>
      </c>
      <c r="BM48" s="15" t="n">
        <v>27.2</v>
      </c>
      <c r="BN48" s="15" t="n">
        <v>24.3</v>
      </c>
      <c r="BO48" s="16" t="n">
        <f aca="false">AVERAGE(BC48:BN48)</f>
        <v>21.9083333333333</v>
      </c>
      <c r="CA48" s="17" t="n">
        <v>1898</v>
      </c>
      <c r="CB48" s="20" t="s">
        <v>60</v>
      </c>
      <c r="CC48" s="22" t="n">
        <v>25.1</v>
      </c>
      <c r="CD48" s="22" t="n">
        <v>25</v>
      </c>
      <c r="CE48" s="22" t="n">
        <v>24.2</v>
      </c>
      <c r="CF48" s="22" t="n">
        <v>19.4</v>
      </c>
      <c r="CG48" s="22" t="n">
        <v>15.8</v>
      </c>
      <c r="CH48" s="22" t="n">
        <v>14.9</v>
      </c>
      <c r="CI48" s="22" t="n">
        <v>13.3</v>
      </c>
      <c r="CJ48" s="22" t="n">
        <v>15.2</v>
      </c>
      <c r="CK48" s="22" t="n">
        <v>16.5</v>
      </c>
      <c r="CL48" s="22" t="n">
        <v>21.8</v>
      </c>
      <c r="CM48" s="22" t="n">
        <v>22.1</v>
      </c>
      <c r="CN48" s="22" t="n">
        <v>22.4</v>
      </c>
      <c r="CO48" s="18" t="n">
        <f aca="false">AVERAGE(CC48:CN48)</f>
        <v>19.6416666666667</v>
      </c>
      <c r="DA48" s="17" t="n">
        <v>1898</v>
      </c>
      <c r="DB48" s="3" t="n">
        <v>1898</v>
      </c>
      <c r="DC48" s="22" t="n">
        <v>22.5</v>
      </c>
      <c r="DD48" s="22" t="n">
        <v>21.9</v>
      </c>
      <c r="DE48" s="22" t="n">
        <v>21.5</v>
      </c>
      <c r="DF48" s="22" t="n">
        <v>20.2</v>
      </c>
      <c r="DG48" s="22" t="n">
        <v>16.7</v>
      </c>
      <c r="DH48" s="22" t="n">
        <v>15.8</v>
      </c>
      <c r="DI48" s="22" t="n">
        <v>15.4</v>
      </c>
      <c r="DJ48" s="22" t="n">
        <v>14.6</v>
      </c>
      <c r="DK48" s="22" t="n">
        <v>16.3</v>
      </c>
      <c r="DL48" s="22" t="n">
        <v>18.5</v>
      </c>
      <c r="DM48" s="22" t="n">
        <v>19.7</v>
      </c>
      <c r="DN48" s="22" t="n">
        <v>19.1</v>
      </c>
      <c r="DO48" s="18" t="n">
        <f aca="false">AVERAGE(DC48:DN48)</f>
        <v>18.5166666666667</v>
      </c>
      <c r="EA48" s="17" t="n">
        <v>1898</v>
      </c>
      <c r="EB48" s="3" t="n">
        <v>1898</v>
      </c>
      <c r="EC48" s="22" t="n">
        <v>21.6</v>
      </c>
      <c r="ED48" s="22" t="n">
        <v>22.8</v>
      </c>
      <c r="EE48" s="22" t="n">
        <v>20.4</v>
      </c>
      <c r="EF48" s="22" t="n">
        <v>16.9</v>
      </c>
      <c r="EG48" s="22" t="n">
        <v>13.7</v>
      </c>
      <c r="EH48" s="22" t="n">
        <v>13.4</v>
      </c>
      <c r="EI48" s="22" t="n">
        <v>12.4</v>
      </c>
      <c r="EJ48" s="22" t="n">
        <v>13.2</v>
      </c>
      <c r="EK48" s="22" t="n">
        <v>15.1</v>
      </c>
      <c r="EL48" s="22" t="n">
        <v>18.3</v>
      </c>
      <c r="EM48" s="22" t="n">
        <v>18.2</v>
      </c>
      <c r="EN48" s="22" t="n">
        <v>18.4</v>
      </c>
      <c r="EO48" s="18" t="n">
        <f aca="false">AVERAGE(EC48:EN48)</f>
        <v>17.0333333333333</v>
      </c>
      <c r="KA48" s="1" t="n">
        <v>1898</v>
      </c>
      <c r="KB48" s="30" t="n">
        <v>1898</v>
      </c>
      <c r="KC48" s="31" t="n">
        <v>23.4</v>
      </c>
      <c r="KD48" s="31" t="n">
        <v>23.4</v>
      </c>
      <c r="KE48" s="31" t="n">
        <v>22.6</v>
      </c>
      <c r="KF48" s="31" t="n">
        <v>21</v>
      </c>
      <c r="KG48" s="31" t="n">
        <v>19.8</v>
      </c>
      <c r="KH48" s="31" t="n">
        <v>16.2</v>
      </c>
      <c r="KI48" s="31" t="n">
        <v>16.7</v>
      </c>
      <c r="KJ48" s="31" t="n">
        <v>17.3</v>
      </c>
      <c r="KK48" s="31" t="n">
        <v>18.2</v>
      </c>
      <c r="KL48" s="31" t="n">
        <v>17.8</v>
      </c>
      <c r="KM48" s="31" t="n">
        <v>19.5</v>
      </c>
      <c r="KN48" s="31" t="n">
        <v>22.8</v>
      </c>
      <c r="KO48" s="32" t="n">
        <f aca="false">AVERAGE(KC48:KN48)</f>
        <v>19.8916666666667</v>
      </c>
      <c r="MB48" s="1" t="s">
        <v>61</v>
      </c>
      <c r="MD48" s="1" t="s">
        <v>53</v>
      </c>
      <c r="PA48" s="1" t="n">
        <f aca="false">PA47+1</f>
        <v>1898</v>
      </c>
      <c r="PB48" s="20" t="s">
        <v>60</v>
      </c>
      <c r="PC48" s="22" t="n">
        <v>21</v>
      </c>
      <c r="PD48" s="22" t="n">
        <v>22.2</v>
      </c>
      <c r="PE48" s="22" t="n">
        <v>20.1</v>
      </c>
      <c r="PF48" s="22" t="n">
        <v>16.5</v>
      </c>
      <c r="PG48" s="22" t="n">
        <v>13.2</v>
      </c>
      <c r="PH48" s="22" t="n">
        <v>12.1</v>
      </c>
      <c r="PI48" s="22" t="n">
        <v>11.6</v>
      </c>
      <c r="PJ48" s="22" t="n">
        <v>12.3</v>
      </c>
      <c r="PK48" s="22" t="n">
        <v>13.5</v>
      </c>
      <c r="PL48" s="22" t="n">
        <v>15.4</v>
      </c>
      <c r="PM48" s="22" t="n">
        <v>15.9</v>
      </c>
      <c r="PN48" s="22" t="n">
        <v>19.3</v>
      </c>
      <c r="PO48" s="29" t="n">
        <f aca="false">SUM(PC48:PN48)/12</f>
        <v>16.0916666666667</v>
      </c>
    </row>
    <row r="49" customFormat="false" ht="12.8" hidden="false" customHeight="false" outlineLevel="0" collapsed="false">
      <c r="A49" s="4"/>
      <c r="B49" s="5" t="n">
        <f aca="false">AVERAGE(AO49,BO49,CO49,DO49,EO49,FO49,GO49,HO49,IO49,KN50,KO49)</f>
        <v>19.7</v>
      </c>
      <c r="C49" s="19" t="n">
        <f aca="false">AVERAGE(B45:B49)</f>
        <v>20.015246031746</v>
      </c>
      <c r="D49" s="24" t="n">
        <f aca="false">AVERAGE(B40:B49)</f>
        <v>19.796123015873</v>
      </c>
      <c r="E49" s="5" t="n">
        <f aca="false">AVERAGE(B30:B49)</f>
        <v>19.9210615079365</v>
      </c>
      <c r="F49" s="25"/>
      <c r="G49" s="7" t="n">
        <f aca="false">MAX(AC49:AN49,BC49:BN49,CC49:CN49,DC49:DN49,EC49:EN49,FC49:FN49,GC49:GN49,HC49:HN49,IC49:IN49,JC49:JN49,KC49:KN49)</f>
        <v>27.5</v>
      </c>
      <c r="H49" s="10" t="n">
        <f aca="false">MEDIAN(AC49:AN49,BC49:BN49,CC49:CN49,DC49:DN49,EC49:EN49,FC49:FN49,GC49:GN49,HC49:HN49,IC49:IN49,KB50:KM50,KC49:KN49)</f>
        <v>19.1</v>
      </c>
      <c r="I49" s="11" t="n">
        <f aca="false">MIN(AC49:AN49,BC49:BN49,CC49:CN49,DC49:DN49,EC49:EN49,FC49:FN49,GC49:GN49,HC49:HN49,IC49:IN49,KB50:KM50,KC49:KN49)</f>
        <v>11.7</v>
      </c>
      <c r="J49" s="12" t="n">
        <f aca="false">(G49+I49)/2</f>
        <v>19.6</v>
      </c>
      <c r="K49" s="12" t="n">
        <f aca="false">(G49+I49)/2</f>
        <v>19.6</v>
      </c>
      <c r="AA49" s="13" t="n">
        <f aca="false">AA48+1</f>
        <v>1899</v>
      </c>
      <c r="AB49" s="14" t="n">
        <v>1899</v>
      </c>
      <c r="AC49" s="15" t="n">
        <v>25</v>
      </c>
      <c r="AD49" s="15" t="n">
        <v>24.9</v>
      </c>
      <c r="AE49" s="15" t="n">
        <v>25.2</v>
      </c>
      <c r="AF49" s="15" t="n">
        <v>22.8</v>
      </c>
      <c r="AG49" s="15" t="n">
        <v>19.9</v>
      </c>
      <c r="AH49" s="15" t="n">
        <v>16.8</v>
      </c>
      <c r="AI49" s="15" t="n">
        <v>16.3</v>
      </c>
      <c r="AJ49" s="15" t="n">
        <v>16.3</v>
      </c>
      <c r="AK49" s="15" t="n">
        <v>21.2</v>
      </c>
      <c r="AL49" s="15" t="n">
        <v>19.8</v>
      </c>
      <c r="AM49" s="15" t="n">
        <v>23.3</v>
      </c>
      <c r="AN49" s="15" t="n">
        <v>25.4</v>
      </c>
      <c r="AO49" s="16" t="n">
        <f aca="false">AVERAGE(AC49:AN49)</f>
        <v>21.4083333333333</v>
      </c>
      <c r="BA49" s="13" t="n">
        <f aca="false">BA48+1</f>
        <v>1899</v>
      </c>
      <c r="BB49" s="14" t="n">
        <v>1899</v>
      </c>
      <c r="BC49" s="15" t="n">
        <v>27.5</v>
      </c>
      <c r="BD49" s="15" t="n">
        <v>26.6</v>
      </c>
      <c r="BE49" s="15" t="n">
        <v>26.6</v>
      </c>
      <c r="BF49" s="15" t="n">
        <v>23.7</v>
      </c>
      <c r="BG49" s="15" t="n">
        <v>20.2</v>
      </c>
      <c r="BH49" s="15" t="n">
        <v>16.9</v>
      </c>
      <c r="BI49" s="15" t="n">
        <v>16.3</v>
      </c>
      <c r="BJ49" s="15" t="n">
        <v>16.7</v>
      </c>
      <c r="BK49" s="15" t="n">
        <v>21.5</v>
      </c>
      <c r="BL49" s="15" t="n">
        <v>22.1</v>
      </c>
      <c r="BM49" s="15" t="n">
        <v>25.4</v>
      </c>
      <c r="BN49" s="15" t="n">
        <v>26.3</v>
      </c>
      <c r="BO49" s="16" t="n">
        <f aca="false">AVERAGE(BC49:BN49)</f>
        <v>22.4833333333333</v>
      </c>
      <c r="CA49" s="17" t="n">
        <v>1899</v>
      </c>
      <c r="CB49" s="20" t="s">
        <v>62</v>
      </c>
      <c r="CC49" s="22" t="n">
        <v>19.3</v>
      </c>
      <c r="CD49" s="22" t="n">
        <v>23</v>
      </c>
      <c r="CE49" s="22" t="n">
        <v>21.5</v>
      </c>
      <c r="CF49" s="22" t="n">
        <v>18.7</v>
      </c>
      <c r="CG49" s="22" t="n">
        <v>15.1</v>
      </c>
      <c r="CH49" s="22" t="n">
        <v>13.7</v>
      </c>
      <c r="CI49" s="22" t="n">
        <v>13.5</v>
      </c>
      <c r="CJ49" s="22" t="n">
        <v>13.6</v>
      </c>
      <c r="CK49" s="22" t="n">
        <v>15.9</v>
      </c>
      <c r="CL49" s="22" t="n">
        <v>16.7</v>
      </c>
      <c r="CM49" s="22" t="n">
        <v>18.9</v>
      </c>
      <c r="CN49" s="22" t="n">
        <v>21.5</v>
      </c>
      <c r="CO49" s="18" t="n">
        <f aca="false">AVERAGE(CC49:CN49)</f>
        <v>17.6166666666667</v>
      </c>
      <c r="DA49" s="17" t="n">
        <v>1899</v>
      </c>
      <c r="DB49" s="3" t="n">
        <v>1899</v>
      </c>
      <c r="DC49" s="22" t="n">
        <v>20.2</v>
      </c>
      <c r="DD49" s="22" t="n">
        <v>21.6</v>
      </c>
      <c r="DE49" s="22" t="n">
        <v>21.8</v>
      </c>
      <c r="DF49" s="22" t="n">
        <v>19.3</v>
      </c>
      <c r="DG49" s="22" t="n">
        <v>16.4</v>
      </c>
      <c r="DH49" s="22" t="n">
        <v>14.6</v>
      </c>
      <c r="DI49" s="22" t="n">
        <v>13.3</v>
      </c>
      <c r="DJ49" s="22" t="n">
        <v>14.1</v>
      </c>
      <c r="DK49" s="22" t="n">
        <v>17.8</v>
      </c>
      <c r="DL49" s="22" t="n">
        <v>16.8</v>
      </c>
      <c r="DM49" s="22" t="n">
        <v>18.7</v>
      </c>
      <c r="DN49" s="22" t="n">
        <v>21.4</v>
      </c>
      <c r="DO49" s="18" t="n">
        <f aca="false">AVERAGE(DC49:DN49)</f>
        <v>18</v>
      </c>
      <c r="EA49" s="17" t="n">
        <v>1899</v>
      </c>
      <c r="EB49" s="3" t="n">
        <v>1899</v>
      </c>
      <c r="EC49" s="22" t="n">
        <v>18.1</v>
      </c>
      <c r="ED49" s="22" t="n">
        <v>21.1</v>
      </c>
      <c r="EE49" s="22" t="n">
        <v>21.1</v>
      </c>
      <c r="EF49" s="22" t="n">
        <v>18.1</v>
      </c>
      <c r="EG49" s="22" t="n">
        <v>14.6</v>
      </c>
      <c r="EH49" s="22" t="n">
        <v>12.8</v>
      </c>
      <c r="EI49" s="22" t="n">
        <v>11.7</v>
      </c>
      <c r="EJ49" s="22" t="n">
        <v>12.3</v>
      </c>
      <c r="EK49" s="22" t="n">
        <v>15.8</v>
      </c>
      <c r="EL49" s="22" t="n">
        <v>15.7</v>
      </c>
      <c r="EM49" s="22" t="n">
        <v>16.9</v>
      </c>
      <c r="EN49" s="22" t="n">
        <v>21.2</v>
      </c>
      <c r="EO49" s="18" t="n">
        <f aca="false">AVERAGE(EC49:EN49)</f>
        <v>16.6166666666667</v>
      </c>
      <c r="KA49" s="1" t="n">
        <v>1899</v>
      </c>
      <c r="KB49" s="30" t="n">
        <v>1899</v>
      </c>
      <c r="KC49" s="31" t="n">
        <v>22.9</v>
      </c>
      <c r="KD49" s="31" t="n">
        <v>23.4</v>
      </c>
      <c r="KE49" s="31" t="n">
        <v>22.6</v>
      </c>
      <c r="KF49" s="31" t="n">
        <v>20.1</v>
      </c>
      <c r="KG49" s="31" t="n">
        <v>18.6</v>
      </c>
      <c r="KH49" s="31" t="n">
        <v>16.7</v>
      </c>
      <c r="KI49" s="31" t="n">
        <v>16.4</v>
      </c>
      <c r="KJ49" s="31" t="n">
        <v>16.7</v>
      </c>
      <c r="KK49" s="31" t="n">
        <v>16.8</v>
      </c>
      <c r="KL49" s="31" t="n">
        <v>18.4</v>
      </c>
      <c r="KM49" s="31" t="n">
        <v>19.7</v>
      </c>
      <c r="KN49" s="31" t="n">
        <v>22.6</v>
      </c>
      <c r="KO49" s="32" t="n">
        <f aca="false">AVERAGE(KC49:KN49)</f>
        <v>19.575</v>
      </c>
      <c r="PA49" s="1" t="n">
        <f aca="false">PA48+1</f>
        <v>1899</v>
      </c>
      <c r="PB49" s="20" t="s">
        <v>62</v>
      </c>
      <c r="PC49" s="22" t="n">
        <v>19.5</v>
      </c>
      <c r="PD49" s="22" t="n">
        <v>21.1</v>
      </c>
      <c r="PE49" s="22" t="n">
        <v>19.8</v>
      </c>
      <c r="PF49" s="22" t="n">
        <v>16.8</v>
      </c>
      <c r="PG49" s="22" t="n">
        <v>13.7</v>
      </c>
      <c r="PH49" s="22" t="n">
        <v>11.7</v>
      </c>
      <c r="PI49" s="22" t="n">
        <v>11.1</v>
      </c>
      <c r="PJ49" s="22" t="n">
        <v>12.1</v>
      </c>
      <c r="PK49" s="22" t="n">
        <v>13.2</v>
      </c>
      <c r="PL49" s="22" t="n">
        <v>14.2</v>
      </c>
      <c r="PM49" s="22" t="n">
        <v>17</v>
      </c>
      <c r="PN49" s="22" t="n">
        <v>18.8</v>
      </c>
      <c r="PO49" s="29" t="n">
        <f aca="false">SUM(PC49:PN49)/12</f>
        <v>15.75</v>
      </c>
    </row>
    <row r="50" customFormat="false" ht="12.8" hidden="false" customHeight="false" outlineLevel="0" collapsed="false">
      <c r="A50" s="4" t="n">
        <f aca="false">A45+5</f>
        <v>1900</v>
      </c>
      <c r="B50" s="5" t="n">
        <f aca="false">AVERAGE(AO50,BO50,CO50,DO50,EO50,FO50,GO50,HO50,IO50,KN51,KO50)</f>
        <v>19.275</v>
      </c>
      <c r="C50" s="19" t="n">
        <f aca="false">AVERAGE(B46:B50)</f>
        <v>19.8675793650794</v>
      </c>
      <c r="D50" s="24" t="n">
        <f aca="false">AVERAGE(B41:B50)</f>
        <v>19.7967896825397</v>
      </c>
      <c r="E50" s="5" t="n">
        <f aca="false">AVERAGE(B31:B50)</f>
        <v>19.8768948412698</v>
      </c>
      <c r="F50" s="25"/>
      <c r="G50" s="7" t="n">
        <f aca="false">MAX(AC50:AN50,BC50:BN50,CC50:CN50,DC50:DN50,EC50:EN50,FC50:FN50,GC50:GN50,HC50:HN50,IC50:IN50,JC50:JN50,KC50:KN50)</f>
        <v>26.6</v>
      </c>
      <c r="H50" s="10" t="n">
        <f aca="false">MEDIAN(AC50:AN50,BC50:BN50,CC50:CN50,DC50:DN50,EC50:EN50,FC50:FN50,GC50:GN50,HC50:HN50,IC50:IN50,KB51:KM51,KC50:KN50)</f>
        <v>18.75</v>
      </c>
      <c r="I50" s="11" t="n">
        <f aca="false">MIN(AC50:AN50,BC50:BN50,CC50:CN50,DC50:DN50,EC50:EN50,FC50:FN50,GC50:GN50,HC50:HN50,IC50:IN50,KB51:KM51,KC50:KN50)</f>
        <v>11.6</v>
      </c>
      <c r="J50" s="12" t="n">
        <f aca="false">(G50+I50)/2</f>
        <v>19.1</v>
      </c>
      <c r="K50" s="12" t="n">
        <f aca="false">(G50+I50)/2</f>
        <v>19.1</v>
      </c>
      <c r="AA50" s="13" t="n">
        <f aca="false">AA49+1</f>
        <v>1900</v>
      </c>
      <c r="AB50" s="14" t="n">
        <v>1900</v>
      </c>
      <c r="AC50" s="15" t="n">
        <v>24.6</v>
      </c>
      <c r="AD50" s="15" t="n">
        <v>25.9</v>
      </c>
      <c r="AE50" s="15" t="n">
        <v>24.7</v>
      </c>
      <c r="AF50" s="15" t="n">
        <v>21.7</v>
      </c>
      <c r="AG50" s="15" t="n">
        <v>18.9</v>
      </c>
      <c r="AH50" s="15" t="n">
        <v>17.8</v>
      </c>
      <c r="AI50" s="15" t="n">
        <v>15.8</v>
      </c>
      <c r="AJ50" s="15" t="n">
        <v>17.1</v>
      </c>
      <c r="AK50" s="15" t="n">
        <v>17.9</v>
      </c>
      <c r="AL50" s="15" t="n">
        <v>20.9</v>
      </c>
      <c r="AM50" s="15" t="n">
        <v>22</v>
      </c>
      <c r="AN50" s="15" t="n">
        <v>23.8</v>
      </c>
      <c r="AO50" s="16" t="n">
        <f aca="false">AVERAGE(AC50:AN50)</f>
        <v>20.925</v>
      </c>
      <c r="BA50" s="13" t="n">
        <f aca="false">BA49+1</f>
        <v>1900</v>
      </c>
      <c r="BB50" s="14" t="n">
        <v>1900</v>
      </c>
      <c r="BC50" s="15" t="n">
        <v>26.6</v>
      </c>
      <c r="BD50" s="15" t="n">
        <v>26.4</v>
      </c>
      <c r="BE50" s="15" t="n">
        <v>25.8</v>
      </c>
      <c r="BF50" s="15" t="n">
        <v>22.7</v>
      </c>
      <c r="BG50" s="15" t="n">
        <v>19.1</v>
      </c>
      <c r="BH50" s="15" t="n">
        <v>17.3</v>
      </c>
      <c r="BI50" s="15" t="n">
        <v>15.4</v>
      </c>
      <c r="BJ50" s="15" t="n">
        <v>17.7</v>
      </c>
      <c r="BK50" s="15" t="n">
        <v>19.2</v>
      </c>
      <c r="BL50" s="15" t="n">
        <v>24.6</v>
      </c>
      <c r="BM50" s="15" t="n">
        <v>24.4</v>
      </c>
      <c r="BN50" s="15" t="n">
        <v>25.3</v>
      </c>
      <c r="BO50" s="16" t="n">
        <f aca="false">AVERAGE(BC50:BN50)</f>
        <v>22.0416666666667</v>
      </c>
      <c r="CA50" s="17" t="n">
        <v>1900</v>
      </c>
      <c r="CB50" s="20" t="s">
        <v>63</v>
      </c>
      <c r="CC50" s="22" t="n">
        <v>25.5</v>
      </c>
      <c r="CD50" s="22" t="n">
        <v>24</v>
      </c>
      <c r="CE50" s="22" t="n">
        <v>21.2</v>
      </c>
      <c r="CF50" s="22" t="n">
        <v>16.9</v>
      </c>
      <c r="CG50" s="22" t="n">
        <v>15.1</v>
      </c>
      <c r="CH50" s="22" t="n">
        <v>14.2</v>
      </c>
      <c r="CI50" s="22" t="n">
        <v>12.6</v>
      </c>
      <c r="CJ50" s="22" t="n">
        <v>13.3</v>
      </c>
      <c r="CK50" s="22" t="n">
        <v>14.5</v>
      </c>
      <c r="CL50" s="22" t="n">
        <v>20.2</v>
      </c>
      <c r="CM50" s="22" t="n">
        <v>19.9</v>
      </c>
      <c r="CN50" s="22" t="n">
        <v>20.5</v>
      </c>
      <c r="CO50" s="18" t="n">
        <f aca="false">AVERAGE(CC50:CN50)</f>
        <v>18.1583333333333</v>
      </c>
      <c r="DA50" s="17" t="n">
        <v>1900</v>
      </c>
      <c r="DB50" s="3" t="n">
        <v>1900</v>
      </c>
      <c r="DC50" s="22" t="n">
        <v>22.2</v>
      </c>
      <c r="DD50" s="22" t="n">
        <v>22.8</v>
      </c>
      <c r="DE50" s="22" t="n">
        <v>21.1</v>
      </c>
      <c r="DF50" s="22" t="n">
        <v>17.8</v>
      </c>
      <c r="DG50" s="22" t="n">
        <v>15.7</v>
      </c>
      <c r="DH50" s="22" t="n">
        <v>15.3</v>
      </c>
      <c r="DI50" s="22" t="n">
        <v>13.2</v>
      </c>
      <c r="DJ50" s="22" t="n">
        <v>14.1</v>
      </c>
      <c r="DK50" s="22" t="n">
        <v>14.4</v>
      </c>
      <c r="DL50" s="22" t="n">
        <v>17.3</v>
      </c>
      <c r="DM50" s="22" t="n">
        <v>17.8</v>
      </c>
      <c r="DN50" s="22" t="n">
        <v>20</v>
      </c>
      <c r="DO50" s="18" t="n">
        <f aca="false">AVERAGE(DC50:DN50)</f>
        <v>17.6416666666667</v>
      </c>
      <c r="EA50" s="17" t="n">
        <v>1900</v>
      </c>
      <c r="EB50" s="3" t="n">
        <v>1900</v>
      </c>
      <c r="EC50" s="22" t="n">
        <v>22.4</v>
      </c>
      <c r="ED50" s="22" t="n">
        <v>21.7</v>
      </c>
      <c r="EE50" s="22" t="n">
        <v>19.8</v>
      </c>
      <c r="EF50" s="22" t="n">
        <v>15.8</v>
      </c>
      <c r="EG50" s="22" t="n">
        <v>13.9</v>
      </c>
      <c r="EH50" s="22" t="n">
        <v>13.5</v>
      </c>
      <c r="EI50" s="22" t="n">
        <v>11.6</v>
      </c>
      <c r="EJ50" s="22" t="n">
        <v>11.9</v>
      </c>
      <c r="EK50" s="22" t="n">
        <v>12.8</v>
      </c>
      <c r="EL50" s="22" t="n">
        <v>16.1</v>
      </c>
      <c r="EM50" s="22" t="n">
        <v>17.4</v>
      </c>
      <c r="EN50" s="22" t="n">
        <v>18.5</v>
      </c>
      <c r="EO50" s="18" t="n">
        <f aca="false">AVERAGE(EC50:EN50)</f>
        <v>16.2833333333333</v>
      </c>
      <c r="KA50" s="1" t="n">
        <v>1900</v>
      </c>
      <c r="KB50" s="30" t="n">
        <v>1900</v>
      </c>
      <c r="KC50" s="31" t="n">
        <v>21.8</v>
      </c>
      <c r="KD50" s="31" t="n">
        <v>22.6</v>
      </c>
      <c r="KE50" s="31" t="n">
        <v>20.9</v>
      </c>
      <c r="KF50" s="31" t="n">
        <v>20.1</v>
      </c>
      <c r="KG50" s="31" t="n">
        <v>18.6</v>
      </c>
      <c r="KH50" s="31" t="n">
        <v>17.3</v>
      </c>
      <c r="KI50" s="31" t="n">
        <v>16.2</v>
      </c>
      <c r="KJ50" s="31" t="n">
        <v>15.2</v>
      </c>
      <c r="KK50" s="31" t="n">
        <v>16.8</v>
      </c>
      <c r="KL50" s="31" t="n">
        <v>18.2</v>
      </c>
      <c r="KM50" s="31" t="n">
        <v>20.2</v>
      </c>
      <c r="KN50" s="31" t="n">
        <v>22.2</v>
      </c>
      <c r="KO50" s="32" t="n">
        <f aca="false">AVERAGE(KC50:KN50)</f>
        <v>19.175</v>
      </c>
      <c r="MB50" s="3" t="n">
        <v>1900</v>
      </c>
      <c r="MC50" s="22" t="n">
        <v>16.6</v>
      </c>
      <c r="MD50" s="22" t="n">
        <v>16.1</v>
      </c>
      <c r="ME50" s="22" t="n">
        <v>14.2</v>
      </c>
      <c r="MF50" s="22" t="n">
        <v>12.4</v>
      </c>
      <c r="MG50" s="22" t="n">
        <v>10.6</v>
      </c>
      <c r="MH50" s="22" t="n">
        <v>9.5</v>
      </c>
      <c r="MI50" s="22" t="n">
        <v>8.7</v>
      </c>
      <c r="MJ50" s="22" t="n">
        <v>8.9</v>
      </c>
      <c r="MK50" s="22" t="n">
        <v>11.9</v>
      </c>
      <c r="ML50" s="22" t="n">
        <v>13.8</v>
      </c>
      <c r="MM50" s="22" t="n">
        <v>15.5</v>
      </c>
      <c r="MN50" s="22" t="n">
        <v>17.1</v>
      </c>
      <c r="MO50" s="29" t="n">
        <f aca="false">SUM(MC50:MN50)/12</f>
        <v>12.9416666666667</v>
      </c>
      <c r="PA50" s="1" t="n">
        <f aca="false">PA49+1</f>
        <v>1900</v>
      </c>
      <c r="PB50" s="3" t="n">
        <v>1900</v>
      </c>
      <c r="PC50" s="22" t="n">
        <v>21.2</v>
      </c>
      <c r="PD50" s="22" t="n">
        <v>20.5</v>
      </c>
      <c r="PE50" s="22" t="n">
        <v>18.3</v>
      </c>
      <c r="PF50" s="22" t="n">
        <v>15.9</v>
      </c>
      <c r="PG50" s="22" t="n">
        <v>13.8</v>
      </c>
      <c r="PH50" s="22" t="n">
        <v>12.6</v>
      </c>
      <c r="PI50" s="22" t="n">
        <v>11.1</v>
      </c>
      <c r="PJ50" s="22" t="n">
        <v>11.3</v>
      </c>
      <c r="PK50" s="22" t="n">
        <v>12.8</v>
      </c>
      <c r="PL50" s="22" t="n">
        <v>13.8</v>
      </c>
      <c r="PM50" s="22" t="n">
        <v>16.4</v>
      </c>
      <c r="PN50" s="22" t="n">
        <v>18.3</v>
      </c>
      <c r="PO50" s="29" t="n">
        <f aca="false">SUM(PC50:PN50)/12</f>
        <v>15.5</v>
      </c>
    </row>
    <row r="51" customFormat="false" ht="12.8" hidden="false" customHeight="false" outlineLevel="0" collapsed="false">
      <c r="A51" s="4"/>
      <c r="B51" s="5" t="n">
        <f aca="false">AVERAGE(AO51,BO51,CO51,DO51,EO51,FO51,GO51,HO51,IO51,KE49,KO51)</f>
        <v>19.675</v>
      </c>
      <c r="C51" s="19" t="n">
        <f aca="false">AVERAGE(B47:B51)</f>
        <v>19.8178571428571</v>
      </c>
      <c r="D51" s="24" t="n">
        <f aca="false">AVERAGE(B42:B51)</f>
        <v>19.789873015873</v>
      </c>
      <c r="E51" s="5" t="n">
        <f aca="false">AVERAGE(B32:B51)</f>
        <v>19.8534781746032</v>
      </c>
      <c r="F51" s="25"/>
      <c r="G51" s="7" t="n">
        <f aca="false">MAX(AC51:AN51,BC51:BN51,CC51:CN51,DC51:DN51,EC51:EN51,FC51:FN51,GC51:GN51,HC51:HN51,IC51:IN51,JC51:JN51,KC51:KN51)</f>
        <v>27</v>
      </c>
      <c r="H51" s="10" t="n">
        <f aca="false">MEDIAN(AC51:AN51,BC51:BN51,CC51:CN51,DC51:DN51,EC51:EN51,FC51:FN51,GC51:GN51,HC51:HN51,IC51:IN51,JS49:KD49,KC51:KN51)</f>
        <v>20.2</v>
      </c>
      <c r="I51" s="11" t="n">
        <f aca="false">MIN(AC51:AN51,BC51:BN51,CC51:CN51,DC51:DN51,EC51:EN51,FC51:FN51,GC51:GN51,HC51:HN51,IC51:IN51,JS49:KD49,KC51:KN51)</f>
        <v>11.2</v>
      </c>
      <c r="J51" s="12" t="n">
        <f aca="false">(G51+I51)/2</f>
        <v>19.1</v>
      </c>
      <c r="K51" s="12" t="n">
        <f aca="false">(G51+I51)/2</f>
        <v>19.1</v>
      </c>
      <c r="AA51" s="13" t="n">
        <f aca="false">AA50+1</f>
        <v>1901</v>
      </c>
      <c r="AB51" s="14" t="n">
        <v>1901</v>
      </c>
      <c r="AC51" s="15" t="n">
        <v>25.4</v>
      </c>
      <c r="AD51" s="15" t="n">
        <v>25.7</v>
      </c>
      <c r="AE51" s="15" t="n">
        <v>24.4</v>
      </c>
      <c r="AF51" s="15" t="n">
        <v>23.4</v>
      </c>
      <c r="AG51" s="15" t="n">
        <v>21.3</v>
      </c>
      <c r="AH51" s="15" t="n">
        <v>16.8</v>
      </c>
      <c r="AI51" s="15" t="n">
        <v>14.8</v>
      </c>
      <c r="AJ51" s="15" t="n">
        <v>16.6</v>
      </c>
      <c r="AK51" s="15" t="n">
        <v>21.1</v>
      </c>
      <c r="AL51" s="15" t="n">
        <v>20.4</v>
      </c>
      <c r="AM51" s="15" t="n">
        <v>22.1</v>
      </c>
      <c r="AN51" s="15" t="n">
        <v>23.9</v>
      </c>
      <c r="AO51" s="16" t="n">
        <f aca="false">AVERAGE(AC51:AN51)</f>
        <v>21.325</v>
      </c>
      <c r="BA51" s="13" t="n">
        <f aca="false">BA50+1</f>
        <v>1901</v>
      </c>
      <c r="BB51" s="14" t="n">
        <v>1901</v>
      </c>
      <c r="BC51" s="15" t="n">
        <v>26.8</v>
      </c>
      <c r="BD51" s="15" t="n">
        <v>27</v>
      </c>
      <c r="BE51" s="15" t="n">
        <v>25.9</v>
      </c>
      <c r="BF51" s="15" t="n">
        <v>23.2</v>
      </c>
      <c r="BG51" s="15" t="n">
        <v>20.7</v>
      </c>
      <c r="BH51" s="15" t="n">
        <v>15.9</v>
      </c>
      <c r="BI51" s="15" t="n">
        <v>15.4</v>
      </c>
      <c r="BJ51" s="15" t="n">
        <v>17.8</v>
      </c>
      <c r="BK51" s="15" t="n">
        <v>23.1</v>
      </c>
      <c r="BL51" s="15" t="n">
        <v>23.1</v>
      </c>
      <c r="BM51" s="15" t="n">
        <v>25.4</v>
      </c>
      <c r="BN51" s="15" t="n">
        <v>26.6</v>
      </c>
      <c r="BO51" s="16" t="n">
        <f aca="false">AVERAGE(BC51:BN51)</f>
        <v>22.575</v>
      </c>
      <c r="CA51" s="17" t="n">
        <v>1901</v>
      </c>
      <c r="CB51" s="20" t="s">
        <v>64</v>
      </c>
      <c r="CC51" s="22" t="n">
        <v>20.9</v>
      </c>
      <c r="CD51" s="22" t="n">
        <v>22.9</v>
      </c>
      <c r="CE51" s="22" t="n">
        <v>21</v>
      </c>
      <c r="CF51" s="22" t="n">
        <v>17.3</v>
      </c>
      <c r="CG51" s="22" t="n">
        <v>17.7</v>
      </c>
      <c r="CH51" s="22" t="n">
        <v>12.5</v>
      </c>
      <c r="CI51" s="22" t="n">
        <v>12.5</v>
      </c>
      <c r="CJ51" s="22" t="n">
        <v>13.1</v>
      </c>
      <c r="CK51" s="22" t="n">
        <v>16.4</v>
      </c>
      <c r="CL51" s="22" t="n">
        <v>17.2</v>
      </c>
      <c r="CM51" s="22" t="n">
        <v>21.5</v>
      </c>
      <c r="CN51" s="22" t="n">
        <v>22.5</v>
      </c>
      <c r="CO51" s="18" t="n">
        <f aca="false">AVERAGE(CC51:CN51)</f>
        <v>17.9583333333333</v>
      </c>
      <c r="DA51" s="17" t="n">
        <v>1901</v>
      </c>
      <c r="DB51" s="3" t="n">
        <v>1901</v>
      </c>
      <c r="DC51" s="22" t="n">
        <v>20.3</v>
      </c>
      <c r="DD51" s="22" t="n">
        <v>21.6</v>
      </c>
      <c r="DE51" s="22" t="n">
        <v>20.7</v>
      </c>
      <c r="DF51" s="22" t="n">
        <v>18.9</v>
      </c>
      <c r="DG51" s="22" t="n">
        <v>16.9</v>
      </c>
      <c r="DH51" s="22" t="n">
        <v>13</v>
      </c>
      <c r="DI51" s="22" t="n">
        <v>12.4</v>
      </c>
      <c r="DJ51" s="22" t="n">
        <v>13.3</v>
      </c>
      <c r="DK51" s="22" t="n">
        <v>17.7</v>
      </c>
      <c r="DL51" s="22" t="n">
        <v>16.6</v>
      </c>
      <c r="DM51" s="22" t="n">
        <v>19.3</v>
      </c>
      <c r="DN51" s="22" t="n">
        <v>19.1</v>
      </c>
      <c r="DO51" s="18" t="n">
        <f aca="false">AVERAGE(DC51:DN51)</f>
        <v>17.4833333333333</v>
      </c>
      <c r="EA51" s="17" t="n">
        <v>1901</v>
      </c>
      <c r="EB51" s="3" t="n">
        <v>1901</v>
      </c>
      <c r="EC51" s="22" t="n">
        <v>18.7</v>
      </c>
      <c r="ED51" s="22" t="n">
        <v>21.8</v>
      </c>
      <c r="EE51" s="22" t="n">
        <v>20.1</v>
      </c>
      <c r="EF51" s="22" t="n">
        <v>16.3</v>
      </c>
      <c r="EG51" s="22" t="n">
        <v>15.8</v>
      </c>
      <c r="EH51" s="22" t="n">
        <v>11.6</v>
      </c>
      <c r="EI51" s="22" t="n">
        <v>11.2</v>
      </c>
      <c r="EJ51" s="22" t="n">
        <v>11.9</v>
      </c>
      <c r="EK51" s="22" t="n">
        <v>14.9</v>
      </c>
      <c r="EL51" s="22" t="n">
        <v>14.8</v>
      </c>
      <c r="EM51" s="22" t="n">
        <v>20.6</v>
      </c>
      <c r="EN51" s="22" t="n">
        <v>18.7</v>
      </c>
      <c r="EO51" s="18" t="n">
        <f aca="false">AVERAGE(EC51:EN51)</f>
        <v>16.3666666666667</v>
      </c>
      <c r="KA51" s="1" t="n">
        <v>1901</v>
      </c>
      <c r="KB51" s="30" t="n">
        <v>1901</v>
      </c>
      <c r="KC51" s="31" t="n">
        <v>23.6</v>
      </c>
      <c r="KD51" s="31" t="n">
        <v>23.6</v>
      </c>
      <c r="KE51" s="31" t="n">
        <v>21.5</v>
      </c>
      <c r="KF51" s="31" t="n">
        <v>20.9</v>
      </c>
      <c r="KG51" s="31" t="n">
        <v>18.2</v>
      </c>
      <c r="KH51" s="31" t="n">
        <v>16.3</v>
      </c>
      <c r="KI51" s="31" t="n">
        <v>16.3</v>
      </c>
      <c r="KJ51" s="31" t="n">
        <v>16.2</v>
      </c>
      <c r="KK51" s="31" t="n">
        <v>16.8</v>
      </c>
      <c r="KL51" s="31" t="n">
        <v>18.6</v>
      </c>
      <c r="KM51" s="31" t="n">
        <v>20.3</v>
      </c>
      <c r="KN51" s="31" t="n">
        <v>20.7</v>
      </c>
      <c r="KO51" s="32" t="n">
        <f aca="false">AVERAGE(KC51:KN51)</f>
        <v>19.4166666666667</v>
      </c>
      <c r="MB51" s="3" t="n">
        <v>1901</v>
      </c>
      <c r="MC51" s="22" t="n">
        <v>18.5</v>
      </c>
      <c r="MD51" s="22" t="n">
        <v>19.3</v>
      </c>
      <c r="ME51" s="22" t="n">
        <v>17.6</v>
      </c>
      <c r="MF51" s="22" t="n">
        <v>14.8</v>
      </c>
      <c r="MG51" s="22" t="n">
        <v>14.1</v>
      </c>
      <c r="MH51" s="22" t="n">
        <v>11.4</v>
      </c>
      <c r="MI51" s="22" t="n">
        <v>11.3</v>
      </c>
      <c r="MJ51" s="22" t="n">
        <v>11.9</v>
      </c>
      <c r="MK51" s="22" t="n">
        <v>12.9</v>
      </c>
      <c r="ML51" s="22" t="n">
        <v>13.8</v>
      </c>
      <c r="MM51" s="22" t="n">
        <v>16.7</v>
      </c>
      <c r="MN51" s="22" t="n">
        <v>17.8</v>
      </c>
      <c r="MO51" s="29" t="n">
        <f aca="false">SUM(MC51:MN51)/12</f>
        <v>15.0083333333333</v>
      </c>
      <c r="PA51" s="1" t="n">
        <f aca="false">PA50+1</f>
        <v>1901</v>
      </c>
      <c r="PB51" s="20" t="s">
        <v>64</v>
      </c>
      <c r="PC51" s="22" t="n">
        <v>18.8</v>
      </c>
      <c r="PD51" s="22" t="n">
        <v>20.2</v>
      </c>
      <c r="PE51" s="22" t="n">
        <v>19.2</v>
      </c>
      <c r="PF51" s="22" t="n">
        <v>15.8</v>
      </c>
      <c r="PG51" s="22" t="n">
        <v>14.3</v>
      </c>
      <c r="PH51" s="22" t="n">
        <v>11.2</v>
      </c>
      <c r="PI51" s="22" t="n">
        <v>10.7</v>
      </c>
      <c r="PJ51" s="22" t="n">
        <v>11.7</v>
      </c>
      <c r="PK51" s="22" t="n">
        <v>12.9</v>
      </c>
      <c r="PL51" s="22" t="n">
        <v>14.3</v>
      </c>
      <c r="PM51" s="22" t="n">
        <v>16.6</v>
      </c>
      <c r="PN51" s="22" t="n">
        <v>18.7</v>
      </c>
      <c r="PO51" s="29" t="n">
        <f aca="false">SUM(PC51:PN51)/12</f>
        <v>15.3666666666667</v>
      </c>
    </row>
    <row r="52" customFormat="false" ht="12.8" hidden="false" customHeight="false" outlineLevel="0" collapsed="false">
      <c r="A52" s="4"/>
      <c r="B52" s="5" t="n">
        <f aca="false">AVERAGE(AO52,BO52,CO52,DO52,EO52,FO52,GO52,HO52,IO52,KE50,KO52)</f>
        <v>19.3190476190476</v>
      </c>
      <c r="C52" s="19" t="n">
        <f aca="false">AVERAGE(B48:B52)</f>
        <v>19.6428571428571</v>
      </c>
      <c r="D52" s="24" t="n">
        <f aca="false">AVERAGE(B43:B52)</f>
        <v>19.7917777777778</v>
      </c>
      <c r="E52" s="5" t="n">
        <f aca="false">AVERAGE(B33:B52)</f>
        <v>19.8011805555556</v>
      </c>
      <c r="F52" s="25"/>
      <c r="G52" s="7" t="n">
        <f aca="false">MAX(AC52:AN52,BC52:BN52,CC52:CN52,DC52:DN52,EC52:EN52,FC52:FN52,GC52:GN52,HC52:HN52,IC52:IN52,JC52:JN52,KC52:KN52)</f>
        <v>27.3</v>
      </c>
      <c r="H52" s="10" t="n">
        <f aca="false">MEDIAN(AC52:AN52,BC52:BN52,CC52:CN52,DC52:DN52,EC52:EN52,FC52:FN52,GC52:GN52,HC52:HN52,IC52:IN52,JS50:KD50,KC52:KN52)</f>
        <v>19</v>
      </c>
      <c r="I52" s="11" t="n">
        <f aca="false">MIN(AC52:AN52,BC52:BN52,CC52:CN52,DC52:DN52,EC52:EN52,FC52:FN52,GC52:GN52,HC52:HN52,IC52:IN52,JS50:KD50,KC52:KN52)</f>
        <v>11.7</v>
      </c>
      <c r="J52" s="12" t="n">
        <f aca="false">(G52+I52)/2</f>
        <v>19.5</v>
      </c>
      <c r="K52" s="12" t="n">
        <f aca="false">(G52+I52)/2</f>
        <v>19.5</v>
      </c>
      <c r="AA52" s="13" t="n">
        <f aca="false">AA51+1</f>
        <v>1902</v>
      </c>
      <c r="AB52" s="14" t="n">
        <v>1902</v>
      </c>
      <c r="AC52" s="15" t="n">
        <v>25.6</v>
      </c>
      <c r="AD52" s="15" t="n">
        <v>25.9</v>
      </c>
      <c r="AE52" s="15" t="n">
        <v>23.1</v>
      </c>
      <c r="AF52" s="15" t="n">
        <v>22</v>
      </c>
      <c r="AG52" s="15" t="n">
        <v>20.1</v>
      </c>
      <c r="AH52" s="15" t="n">
        <v>18</v>
      </c>
      <c r="AI52" s="15" t="n">
        <v>16.7</v>
      </c>
      <c r="AJ52" s="15" t="n">
        <v>16.6</v>
      </c>
      <c r="AK52" s="15" t="n">
        <v>19</v>
      </c>
      <c r="AL52" s="15" t="n">
        <v>20.7</v>
      </c>
      <c r="AM52" s="15" t="n">
        <v>23.4</v>
      </c>
      <c r="AN52" s="15" t="n">
        <v>24.6</v>
      </c>
      <c r="AO52" s="16" t="n">
        <f aca="false">AVERAGE(AC52:AN52)</f>
        <v>21.3083333333333</v>
      </c>
      <c r="BA52" s="13" t="n">
        <f aca="false">BA51+1</f>
        <v>1902</v>
      </c>
      <c r="BB52" s="14" t="n">
        <v>1902</v>
      </c>
      <c r="BC52" s="15" t="n">
        <v>27.2</v>
      </c>
      <c r="BD52" s="15" t="n">
        <v>27.1</v>
      </c>
      <c r="BE52" s="15" t="n">
        <v>25.4</v>
      </c>
      <c r="BF52" s="15" t="n">
        <v>22.8</v>
      </c>
      <c r="BG52" s="15" t="n">
        <v>20.3</v>
      </c>
      <c r="BH52" s="15" t="n">
        <v>18.3</v>
      </c>
      <c r="BI52" s="15" t="n">
        <v>16.9</v>
      </c>
      <c r="BJ52" s="15" t="n">
        <v>17.7</v>
      </c>
      <c r="BK52" s="15" t="n">
        <v>21.2</v>
      </c>
      <c r="BL52" s="15" t="n">
        <v>22.7</v>
      </c>
      <c r="BM52" s="15" t="n">
        <v>26.1</v>
      </c>
      <c r="BN52" s="15" t="n">
        <v>27.3</v>
      </c>
      <c r="BO52" s="16" t="n">
        <f aca="false">AVERAGE(BC52:BN52)</f>
        <v>22.75</v>
      </c>
      <c r="CA52" s="17" t="n">
        <v>1902</v>
      </c>
      <c r="CB52" s="20" t="s">
        <v>65</v>
      </c>
      <c r="CC52" s="22" t="n">
        <v>22.1</v>
      </c>
      <c r="CD52" s="22" t="n">
        <v>20.8</v>
      </c>
      <c r="CE52" s="22" t="n">
        <v>19.5</v>
      </c>
      <c r="CF52" s="22" t="n">
        <v>19</v>
      </c>
      <c r="CG52" s="22" t="n">
        <v>16.9</v>
      </c>
      <c r="CH52" s="22" t="n">
        <v>13.8</v>
      </c>
      <c r="CI52" s="22" t="n">
        <v>13.7</v>
      </c>
      <c r="CJ52" s="22" t="n">
        <v>13.5</v>
      </c>
      <c r="CK52" s="22" t="n">
        <v>15.1</v>
      </c>
      <c r="CL52" s="22" t="n">
        <v>17.7</v>
      </c>
      <c r="CM52" s="22" t="n">
        <v>22.8</v>
      </c>
      <c r="CN52" s="22" t="n">
        <v>19.9</v>
      </c>
      <c r="CO52" s="18" t="n">
        <f aca="false">AVERAGE(CC52:CN52)</f>
        <v>17.9</v>
      </c>
      <c r="DA52" s="17" t="n">
        <v>1902</v>
      </c>
      <c r="DB52" s="3" t="n">
        <v>1902</v>
      </c>
      <c r="DC52" s="22" t="n">
        <v>20.3</v>
      </c>
      <c r="DD52" s="22" t="n">
        <v>19.8</v>
      </c>
      <c r="DE52" s="22" t="n">
        <v>18.8</v>
      </c>
      <c r="DF52" s="22" t="n">
        <v>18.1</v>
      </c>
      <c r="DG52" s="22" t="n">
        <v>15.7</v>
      </c>
      <c r="DH52" s="22" t="n">
        <v>14.2</v>
      </c>
      <c r="DI52" s="22" t="n">
        <v>13.3</v>
      </c>
      <c r="DJ52" s="22" t="n">
        <v>12.4</v>
      </c>
      <c r="DK52" s="22" t="n">
        <v>13.7</v>
      </c>
      <c r="DL52" s="22" t="n">
        <v>15.9</v>
      </c>
      <c r="DM52" s="22" t="n">
        <v>19</v>
      </c>
      <c r="DN52" s="22" t="n">
        <v>20.1</v>
      </c>
      <c r="DO52" s="18" t="n">
        <f aca="false">AVERAGE(DC52:DN52)</f>
        <v>16.775</v>
      </c>
      <c r="EA52" s="17" t="n">
        <v>1902</v>
      </c>
      <c r="EB52" s="3" t="n">
        <v>1902</v>
      </c>
      <c r="EC52" s="22" t="n">
        <v>19.4</v>
      </c>
      <c r="ED52" s="22" t="n">
        <v>18.8</v>
      </c>
      <c r="EE52" s="22" t="n">
        <v>17.4</v>
      </c>
      <c r="EF52" s="22" t="n">
        <v>17.2</v>
      </c>
      <c r="EG52" s="22" t="n">
        <v>15.1</v>
      </c>
      <c r="EH52" s="22" t="n">
        <v>13.2</v>
      </c>
      <c r="EI52" s="22" t="n">
        <v>12.8</v>
      </c>
      <c r="EJ52" s="22" t="n">
        <v>11.7</v>
      </c>
      <c r="EK52" s="22" t="n">
        <v>12.9</v>
      </c>
      <c r="EL52" s="22" t="n">
        <v>15.7</v>
      </c>
      <c r="EM52" s="22" t="n">
        <v>18.7</v>
      </c>
      <c r="EN52" s="22" t="n">
        <v>18.1</v>
      </c>
      <c r="EO52" s="18" t="n">
        <f aca="false">AVERAGE(EC52:EN52)</f>
        <v>15.9166666666667</v>
      </c>
      <c r="JB52" s="0" t="s">
        <v>56</v>
      </c>
      <c r="KA52" s="1" t="n">
        <v>1902</v>
      </c>
      <c r="KB52" s="30" t="n">
        <v>1902</v>
      </c>
      <c r="KC52" s="31" t="n">
        <v>21.8</v>
      </c>
      <c r="KD52" s="31" t="n">
        <v>22.6</v>
      </c>
      <c r="KE52" s="31" t="n">
        <v>23.4</v>
      </c>
      <c r="KF52" s="31" t="n">
        <v>21.8</v>
      </c>
      <c r="KG52" s="31" t="n">
        <v>19.8</v>
      </c>
      <c r="KH52" s="31" t="n">
        <v>17</v>
      </c>
      <c r="KI52" s="31" t="n">
        <v>15.8</v>
      </c>
      <c r="KJ52" s="31" t="n">
        <v>17.4</v>
      </c>
      <c r="KK52" s="31" t="n">
        <v>16.9</v>
      </c>
      <c r="KL52" s="31" t="n">
        <v>18.1</v>
      </c>
      <c r="KM52" s="31" t="n">
        <v>20.3</v>
      </c>
      <c r="KN52" s="31" t="n">
        <v>21.3</v>
      </c>
      <c r="KO52" s="32" t="n">
        <f aca="false">AVERAGE(KC52:KN52)</f>
        <v>19.6833333333333</v>
      </c>
      <c r="MB52" s="3" t="n">
        <v>1902</v>
      </c>
      <c r="MC52" s="22" t="n">
        <v>18.5</v>
      </c>
      <c r="MD52" s="22" t="n">
        <v>16.6</v>
      </c>
      <c r="ME52" s="22" t="n">
        <v>17.3</v>
      </c>
      <c r="MF52" s="22" t="n">
        <v>15.2</v>
      </c>
      <c r="MG52" s="22" t="n">
        <v>13.7</v>
      </c>
      <c r="MH52" s="22" t="n">
        <v>12.6</v>
      </c>
      <c r="MI52" s="22" t="n">
        <v>12.4</v>
      </c>
      <c r="MJ52" s="22" t="n">
        <v>12.2</v>
      </c>
      <c r="MK52" s="22" t="n">
        <v>12.9</v>
      </c>
      <c r="ML52" s="22" t="n">
        <v>15.2</v>
      </c>
      <c r="MM52" s="22" t="n">
        <v>16.2</v>
      </c>
      <c r="MN52" s="22" t="n">
        <v>17.8</v>
      </c>
      <c r="MO52" s="29" t="n">
        <f aca="false">SUM(MC52:MN52)/12</f>
        <v>15.05</v>
      </c>
      <c r="PA52" s="1" t="n">
        <f aca="false">PA51+1</f>
        <v>1902</v>
      </c>
      <c r="PB52" s="20" t="s">
        <v>65</v>
      </c>
      <c r="PC52" s="22" t="n">
        <v>19.1</v>
      </c>
      <c r="PD52" s="22" t="n">
        <v>18.2</v>
      </c>
      <c r="PE52" s="22" t="n">
        <v>18.3</v>
      </c>
      <c r="PF52" s="22" t="n">
        <v>16.3</v>
      </c>
      <c r="PG52" s="22" t="n">
        <v>14.7</v>
      </c>
      <c r="PH52" s="22" t="n">
        <v>11.8</v>
      </c>
      <c r="PI52" s="22" t="n">
        <v>11.7</v>
      </c>
      <c r="PJ52" s="22" t="n">
        <v>12</v>
      </c>
      <c r="PK52" s="22" t="n">
        <v>12.8</v>
      </c>
      <c r="PL52" s="22" t="n">
        <v>15.2</v>
      </c>
      <c r="PM52" s="22" t="n">
        <v>17.7</v>
      </c>
      <c r="PN52" s="22" t="n">
        <v>19</v>
      </c>
      <c r="PO52" s="29" t="n">
        <f aca="false">SUM(PC52:PN52)/12</f>
        <v>15.5666666666667</v>
      </c>
    </row>
    <row r="53" customFormat="false" ht="12.8" hidden="false" customHeight="false" outlineLevel="0" collapsed="false">
      <c r="A53" s="4"/>
      <c r="B53" s="5" t="n">
        <f aca="false">AVERAGE(AO53,BO53,CO53,DO53,EO53,FO53,GO53,HO53,IO53,JO53,KO53)</f>
        <v>18.8763888888889</v>
      </c>
      <c r="C53" s="19" t="n">
        <f aca="false">AVERAGE(B49:B53)</f>
        <v>19.3690873015873</v>
      </c>
      <c r="D53" s="24" t="n">
        <f aca="false">AVERAGE(B44:B53)</f>
        <v>19.717</v>
      </c>
      <c r="E53" s="5" t="n">
        <f aca="false">AVERAGE(B34:B53)</f>
        <v>19.73425</v>
      </c>
      <c r="F53" s="25"/>
      <c r="G53" s="7" t="n">
        <f aca="false">MAX(AC53:AN53,BC53:BN53,CC53:CN53,DC53:DN53,EC53:EN53,FC53:FN53,GC53:GN53,HC53:HN53,IC53:IN53,JC53:JN53,KC53:KN53)</f>
        <v>27.4</v>
      </c>
      <c r="H53" s="10" t="n">
        <f aca="false">MEDIAN(AC53:AN53,BC53:BN53,CC53:CN53,DC53:DN53,EC53:EN53,FC53:FN53,GC53:GN53,HC53:HN53,IC53:IN53,JC53:JN53,KC53:KN53)</f>
        <v>19</v>
      </c>
      <c r="I53" s="11" t="n">
        <f aca="false">MIN(AC53:AN53,BC53:BN53,CC53:CN53,DC53:DN53,EC53:EN53,FC53:FN53,GC53:GN53,HC53:HN53,IC53:IN53,JC53:JN53,KC53:KN53)</f>
        <v>11.9</v>
      </c>
      <c r="J53" s="12" t="n">
        <f aca="false">(G53+I53)/2</f>
        <v>19.65</v>
      </c>
      <c r="K53" s="12" t="n">
        <f aca="false">(G53+I53)/2</f>
        <v>19.65</v>
      </c>
      <c r="AA53" s="13" t="n">
        <f aca="false">AA52+1</f>
        <v>1903</v>
      </c>
      <c r="AB53" s="14" t="n">
        <v>1903</v>
      </c>
      <c r="AC53" s="15" t="n">
        <v>25.2</v>
      </c>
      <c r="AD53" s="15" t="n">
        <v>25.9</v>
      </c>
      <c r="AE53" s="15" t="n">
        <v>25.4</v>
      </c>
      <c r="AF53" s="15" t="n">
        <v>23.4</v>
      </c>
      <c r="AG53" s="15" t="n">
        <v>19.4</v>
      </c>
      <c r="AH53" s="15" t="n">
        <v>17.2</v>
      </c>
      <c r="AI53" s="15" t="n">
        <v>16.6</v>
      </c>
      <c r="AJ53" s="15" t="n">
        <v>16.8</v>
      </c>
      <c r="AK53" s="15" t="n">
        <v>19.4</v>
      </c>
      <c r="AL53" s="15" t="n">
        <v>20.1</v>
      </c>
      <c r="AM53" s="15" t="n">
        <v>22.7</v>
      </c>
      <c r="AN53" s="15" t="n">
        <v>23.7</v>
      </c>
      <c r="AO53" s="16" t="n">
        <f aca="false">AVERAGE(AC53:AN53)</f>
        <v>21.3166666666667</v>
      </c>
      <c r="BA53" s="13" t="n">
        <f aca="false">BA52+1</f>
        <v>1903</v>
      </c>
      <c r="BB53" s="14" t="n">
        <v>1903</v>
      </c>
      <c r="BC53" s="15" t="n">
        <v>27.4</v>
      </c>
      <c r="BD53" s="15" t="n">
        <v>26.8</v>
      </c>
      <c r="BE53" s="15" t="n">
        <v>26.7</v>
      </c>
      <c r="BF53" s="15" t="n">
        <v>24.3</v>
      </c>
      <c r="BG53" s="15" t="n">
        <v>19.4</v>
      </c>
      <c r="BH53" s="15" t="n">
        <v>17.1</v>
      </c>
      <c r="BI53" s="15" t="n">
        <v>16.6</v>
      </c>
      <c r="BJ53" s="15" t="n">
        <v>17.7</v>
      </c>
      <c r="BK53" s="15" t="n">
        <v>20.7</v>
      </c>
      <c r="BL53" s="15" t="n">
        <v>20.7</v>
      </c>
      <c r="BM53" s="15" t="n">
        <v>23.2</v>
      </c>
      <c r="BN53" s="15" t="n">
        <v>25.2</v>
      </c>
      <c r="BO53" s="16" t="n">
        <f aca="false">AVERAGE(BC53:BN53)</f>
        <v>22.15</v>
      </c>
      <c r="CA53" s="17" t="n">
        <v>1903</v>
      </c>
      <c r="CB53" s="20" t="s">
        <v>66</v>
      </c>
      <c r="CC53" s="22" t="n">
        <v>20.4</v>
      </c>
      <c r="CD53" s="22" t="n">
        <v>23</v>
      </c>
      <c r="CE53" s="22" t="n">
        <v>21.7</v>
      </c>
      <c r="CF53" s="22" t="n">
        <v>17.8</v>
      </c>
      <c r="CG53" s="22" t="n">
        <v>14.8</v>
      </c>
      <c r="CH53" s="22" t="n">
        <v>12.9</v>
      </c>
      <c r="CI53" s="22" t="n">
        <v>12.9</v>
      </c>
      <c r="CJ53" s="22" t="n">
        <v>13</v>
      </c>
      <c r="CK53" s="22" t="n">
        <v>14.8</v>
      </c>
      <c r="CL53" s="22" t="n">
        <v>19.2</v>
      </c>
      <c r="CM53" s="22" t="n">
        <v>19.9</v>
      </c>
      <c r="CN53" s="22" t="n">
        <v>19.4</v>
      </c>
      <c r="CO53" s="18" t="n">
        <f aca="false">AVERAGE(CC53:CN53)</f>
        <v>17.4833333333333</v>
      </c>
      <c r="DA53" s="17" t="n">
        <v>1903</v>
      </c>
      <c r="DB53" s="3" t="n">
        <v>1903</v>
      </c>
      <c r="DC53" s="22" t="n">
        <v>19.9</v>
      </c>
      <c r="DD53" s="22" t="n">
        <v>21.3</v>
      </c>
      <c r="DE53" s="22" t="n">
        <v>21.2</v>
      </c>
      <c r="DF53" s="22" t="n">
        <v>17.9</v>
      </c>
      <c r="DG53" s="22" t="n">
        <v>15.5</v>
      </c>
      <c r="DH53" s="22" t="n">
        <v>13.6</v>
      </c>
      <c r="DI53" s="22" t="n">
        <v>12.7</v>
      </c>
      <c r="DJ53" s="22" t="n">
        <v>13.1</v>
      </c>
      <c r="DK53" s="22" t="n">
        <v>15.1</v>
      </c>
      <c r="DL53" s="22" t="n">
        <v>16</v>
      </c>
      <c r="DM53" s="22" t="n">
        <v>17.8</v>
      </c>
      <c r="DN53" s="22" t="n">
        <v>17.8</v>
      </c>
      <c r="DO53" s="18" t="n">
        <f aca="false">AVERAGE(DC53:DN53)</f>
        <v>16.825</v>
      </c>
      <c r="EA53" s="17" t="n">
        <v>1903</v>
      </c>
      <c r="EB53" s="3" t="n">
        <v>1903</v>
      </c>
      <c r="EC53" s="22" t="n">
        <v>19.2</v>
      </c>
      <c r="ED53" s="22" t="n">
        <v>20.9</v>
      </c>
      <c r="EE53" s="22" t="n">
        <v>20.4</v>
      </c>
      <c r="EF53" s="22" t="n">
        <v>17.3</v>
      </c>
      <c r="EG53" s="22" t="n">
        <v>13.9</v>
      </c>
      <c r="EH53" s="22" t="n">
        <v>12.3</v>
      </c>
      <c r="EI53" s="22" t="n">
        <v>11.9</v>
      </c>
      <c r="EJ53" s="22" t="n">
        <v>11.9</v>
      </c>
      <c r="EK53" s="22" t="n">
        <v>14.3</v>
      </c>
      <c r="EL53" s="22" t="n">
        <v>16.4</v>
      </c>
      <c r="EM53" s="22" t="n">
        <v>18.2</v>
      </c>
      <c r="EN53" s="22" t="n">
        <v>17.9</v>
      </c>
      <c r="EO53" s="18" t="n">
        <f aca="false">AVERAGE(EC53:EN53)</f>
        <v>16.2166666666667</v>
      </c>
      <c r="JA53" s="2"/>
      <c r="JB53" s="1" t="s">
        <v>67</v>
      </c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KA53" s="1" t="n">
        <v>1903</v>
      </c>
      <c r="KB53" s="30" t="n">
        <v>1903</v>
      </c>
      <c r="KC53" s="31" t="n">
        <v>22.8</v>
      </c>
      <c r="KD53" s="31" t="n">
        <v>23.9</v>
      </c>
      <c r="KE53" s="31" t="n">
        <v>22</v>
      </c>
      <c r="KF53" s="31" t="n">
        <v>18.8</v>
      </c>
      <c r="KG53" s="31" t="n">
        <v>19.3</v>
      </c>
      <c r="KH53" s="31" t="n">
        <v>17.3</v>
      </c>
      <c r="KI53" s="31" t="n">
        <v>15.4</v>
      </c>
      <c r="KJ53" s="31" t="n">
        <v>16.3</v>
      </c>
      <c r="KK53" s="31" t="n">
        <v>16.3</v>
      </c>
      <c r="KL53" s="31" t="n">
        <v>16.9</v>
      </c>
      <c r="KM53" s="31" t="n">
        <v>20.3</v>
      </c>
      <c r="KN53" s="31" t="n">
        <v>21.9</v>
      </c>
      <c r="KO53" s="32" t="n">
        <f aca="false">AVERAGE(KC53:KN53)</f>
        <v>19.2666666666667</v>
      </c>
      <c r="MB53" s="3" t="n">
        <v>1903</v>
      </c>
      <c r="MC53" s="22" t="n">
        <v>18</v>
      </c>
      <c r="MD53" s="22" t="n">
        <v>17.9</v>
      </c>
      <c r="ME53" s="22" t="n">
        <v>17.6</v>
      </c>
      <c r="MF53" s="22" t="n">
        <v>15.7</v>
      </c>
      <c r="MG53" s="22" t="n">
        <v>13.1</v>
      </c>
      <c r="MH53" s="22" t="n">
        <v>12.1</v>
      </c>
      <c r="MI53" s="22" t="n">
        <v>11.4</v>
      </c>
      <c r="MJ53" s="22" t="n">
        <v>11.9</v>
      </c>
      <c r="MK53" s="22" t="n">
        <v>13.7</v>
      </c>
      <c r="ML53" s="22" t="n">
        <v>16.6</v>
      </c>
      <c r="MM53" s="22" t="n">
        <v>17.3</v>
      </c>
      <c r="MN53" s="22" t="n">
        <v>18.5</v>
      </c>
      <c r="MO53" s="29" t="n">
        <f aca="false">SUM(MC53:MN53)/12</f>
        <v>15.3166666666667</v>
      </c>
      <c r="PA53" s="1" t="n">
        <f aca="false">PA52+1</f>
        <v>1903</v>
      </c>
      <c r="PB53" s="20" t="s">
        <v>66</v>
      </c>
      <c r="PC53" s="22" t="n">
        <v>19.6</v>
      </c>
      <c r="PD53" s="22" t="n">
        <v>20.1</v>
      </c>
      <c r="PE53" s="22" t="n">
        <v>18.1</v>
      </c>
      <c r="PF53" s="22" t="n">
        <v>16.3</v>
      </c>
      <c r="PG53" s="22" t="n">
        <v>13.5</v>
      </c>
      <c r="PH53" s="22" t="n">
        <v>11.8</v>
      </c>
      <c r="PI53" s="22" t="n">
        <v>10.8</v>
      </c>
      <c r="PJ53" s="22" t="n">
        <v>11.5</v>
      </c>
      <c r="PK53" s="22" t="n">
        <v>12.9</v>
      </c>
      <c r="PL53" s="22" t="n">
        <v>15.6</v>
      </c>
      <c r="PM53" s="22" t="n">
        <v>17.9</v>
      </c>
      <c r="PN53" s="22" t="n">
        <v>19.6</v>
      </c>
      <c r="PO53" s="29" t="n">
        <f aca="false">SUM(PC53:PN53)/12</f>
        <v>15.6416666666667</v>
      </c>
    </row>
    <row r="54" customFormat="false" ht="12.8" hidden="false" customHeight="false" outlineLevel="0" collapsed="false">
      <c r="A54" s="4"/>
      <c r="B54" s="5" t="n">
        <f aca="false">AVERAGE(AO54,BO54,CO54,DO54,EO54,FO54,GO54,HO54,IO54,JO54,KO54)</f>
        <v>19.3285714285714</v>
      </c>
      <c r="C54" s="19" t="n">
        <f aca="false">AVERAGE(B50:B54)</f>
        <v>19.2948015873016</v>
      </c>
      <c r="D54" s="24" t="n">
        <f aca="false">AVERAGE(B45:B54)</f>
        <v>19.6550238095238</v>
      </c>
      <c r="E54" s="5" t="n">
        <f aca="false">AVERAGE(B35:B54)</f>
        <v>19.6960119047619</v>
      </c>
      <c r="F54" s="25"/>
      <c r="G54" s="7" t="n">
        <f aca="false">MAX(AC54:AN54,BC54:BN54,CC54:CN54,DC54:DN54,EC54:EN54,FC54:FN54,GC54:GN54,HC54:HN54,IC54:IN54,JC54:JN54,KC54:KN54)</f>
        <v>27.2</v>
      </c>
      <c r="H54" s="10" t="n">
        <f aca="false">MEDIAN(AC54:AN54,BC54:BN54,CC54:CN54,DC54:DN54,EC54:EN54,FC54:FN54,GC54:GN54,HC54:HN54,IC54:IN54,JC54:JN54,KC54:KN54)</f>
        <v>19.05</v>
      </c>
      <c r="I54" s="11" t="n">
        <f aca="false">MIN(AC54:AN54,BC54:BN54,CC54:CN54,DC54:DN54,EC54:EN54,FC54:FN54,GC54:GN54,HC54:HN54,IC54:IN54,JC54:JN54,KC54:KN54)</f>
        <v>11.9</v>
      </c>
      <c r="J54" s="12" t="n">
        <f aca="false">(G54+I54)/2</f>
        <v>19.55</v>
      </c>
      <c r="K54" s="12" t="n">
        <f aca="false">(G54+I54)/2</f>
        <v>19.55</v>
      </c>
      <c r="AA54" s="13" t="n">
        <f aca="false">AA53+1</f>
        <v>1904</v>
      </c>
      <c r="AB54" s="14" t="n">
        <v>1904</v>
      </c>
      <c r="AC54" s="15" t="n">
        <v>24.9</v>
      </c>
      <c r="AD54" s="15" t="n">
        <v>25.5</v>
      </c>
      <c r="AE54" s="15" t="n">
        <v>23.7</v>
      </c>
      <c r="AF54" s="15" t="n">
        <v>23.4</v>
      </c>
      <c r="AG54" s="15" t="n">
        <v>20.5</v>
      </c>
      <c r="AH54" s="15" t="n">
        <v>17.5</v>
      </c>
      <c r="AI54" s="15" t="n">
        <v>16</v>
      </c>
      <c r="AJ54" s="15" t="n">
        <v>18.3</v>
      </c>
      <c r="AK54" s="15" t="n">
        <v>18.8</v>
      </c>
      <c r="AL54" s="15" t="n">
        <v>21.8</v>
      </c>
      <c r="AM54" s="15" t="n">
        <v>24.8</v>
      </c>
      <c r="AN54" s="15" t="n">
        <v>25.6</v>
      </c>
      <c r="AO54" s="16" t="n">
        <f aca="false">AVERAGE(AC54:AN54)</f>
        <v>21.7333333333333</v>
      </c>
      <c r="BA54" s="13" t="n">
        <f aca="false">BA53+1</f>
        <v>1904</v>
      </c>
      <c r="BB54" s="14" t="n">
        <v>1904</v>
      </c>
      <c r="BC54" s="15" t="n">
        <v>26.3</v>
      </c>
      <c r="BD54" s="15" t="n">
        <v>25.6</v>
      </c>
      <c r="BE54" s="15" t="n">
        <v>21</v>
      </c>
      <c r="BF54" s="15" t="n">
        <v>22.9</v>
      </c>
      <c r="BG54" s="15" t="n">
        <v>20.5</v>
      </c>
      <c r="BH54" s="15" t="n">
        <v>17</v>
      </c>
      <c r="BI54" s="15" t="n">
        <v>15.8</v>
      </c>
      <c r="BJ54" s="15" t="n">
        <v>18.9</v>
      </c>
      <c r="BK54" s="15" t="n">
        <v>20.9</v>
      </c>
      <c r="BL54" s="15" t="n">
        <v>22.8</v>
      </c>
      <c r="BM54" s="15" t="n">
        <v>27.2</v>
      </c>
      <c r="BN54" s="15" t="n">
        <v>26.9</v>
      </c>
      <c r="BO54" s="16" t="n">
        <f aca="false">AVERAGE(BC54:BN54)</f>
        <v>22.15</v>
      </c>
      <c r="CA54" s="17" t="n">
        <v>1904</v>
      </c>
      <c r="CB54" s="20" t="s">
        <v>68</v>
      </c>
      <c r="CC54" s="22" t="n">
        <v>22.4</v>
      </c>
      <c r="CD54" s="22" t="n">
        <v>22.1</v>
      </c>
      <c r="CE54" s="22" t="n">
        <v>18.2</v>
      </c>
      <c r="CF54" s="22" t="n">
        <v>20.4</v>
      </c>
      <c r="CG54" s="22" t="n">
        <v>18.4</v>
      </c>
      <c r="CH54" s="22" t="n">
        <v>13.8</v>
      </c>
      <c r="CI54" s="22" t="n">
        <v>12.9</v>
      </c>
      <c r="CJ54" s="22" t="n">
        <v>14.1</v>
      </c>
      <c r="CK54" s="22" t="n">
        <v>15</v>
      </c>
      <c r="CL54" s="22" t="n">
        <v>17.5</v>
      </c>
      <c r="CM54" s="22" t="n">
        <v>19.3</v>
      </c>
      <c r="CN54" s="22" t="n">
        <v>21.8</v>
      </c>
      <c r="CO54" s="18" t="n">
        <f aca="false">AVERAGE(CC54:CN54)</f>
        <v>17.9916666666667</v>
      </c>
      <c r="DA54" s="17" t="n">
        <v>1904</v>
      </c>
      <c r="DB54" s="3" t="n">
        <v>1904</v>
      </c>
      <c r="DC54" s="22" t="n">
        <v>20.1</v>
      </c>
      <c r="DD54" s="22" t="n">
        <v>19.6</v>
      </c>
      <c r="DE54" s="22" t="n">
        <v>19.2</v>
      </c>
      <c r="DF54" s="22" t="n">
        <v>19.4</v>
      </c>
      <c r="DG54" s="22" t="n">
        <v>16.7</v>
      </c>
      <c r="DH54" s="22" t="n">
        <v>13.7</v>
      </c>
      <c r="DI54" s="22" t="n">
        <v>13.3</v>
      </c>
      <c r="DJ54" s="22" t="n">
        <v>13.7</v>
      </c>
      <c r="DK54" s="22" t="n">
        <v>13.5</v>
      </c>
      <c r="DL54" s="22" t="n">
        <v>15.9</v>
      </c>
      <c r="DM54" s="22" t="n">
        <v>18.6</v>
      </c>
      <c r="DN54" s="22" t="n">
        <v>19.2</v>
      </c>
      <c r="DO54" s="18" t="n">
        <f aca="false">AVERAGE(DC54:DN54)</f>
        <v>16.9083333333333</v>
      </c>
      <c r="EA54" s="17" t="n">
        <v>1904</v>
      </c>
      <c r="EB54" s="3" t="n">
        <v>1904</v>
      </c>
      <c r="EC54" s="22" t="n">
        <v>20.3</v>
      </c>
      <c r="ED54" s="22" t="n">
        <v>19.9</v>
      </c>
      <c r="EE54" s="22" t="n">
        <v>17.8</v>
      </c>
      <c r="EF54" s="22" t="n">
        <v>18.8</v>
      </c>
      <c r="EG54" s="22" t="n">
        <v>16.6</v>
      </c>
      <c r="EH54" s="22" t="n">
        <v>13.2</v>
      </c>
      <c r="EI54" s="22" t="n">
        <v>11.9</v>
      </c>
      <c r="EJ54" s="22" t="n">
        <v>12.7</v>
      </c>
      <c r="EK54" s="22" t="n">
        <v>13.4</v>
      </c>
      <c r="EL54" s="22" t="n">
        <v>15.3</v>
      </c>
      <c r="EM54" s="22" t="n">
        <v>17.9</v>
      </c>
      <c r="EN54" s="22" t="n">
        <v>19.4</v>
      </c>
      <c r="EO54" s="18" t="n">
        <f aca="false">AVERAGE(EC54:EN54)</f>
        <v>16.4333333333333</v>
      </c>
      <c r="GB54" s="2" t="s">
        <v>69</v>
      </c>
      <c r="JA54" s="1" t="n">
        <v>1904</v>
      </c>
      <c r="JB54" s="30" t="n">
        <v>1904</v>
      </c>
      <c r="JC54" s="31" t="n">
        <v>25.8</v>
      </c>
      <c r="JD54" s="31" t="n">
        <v>24.6</v>
      </c>
      <c r="JE54" s="31" t="n">
        <v>25.5</v>
      </c>
      <c r="JF54" s="31" t="n">
        <v>21.5</v>
      </c>
      <c r="JG54" s="31" t="n">
        <v>17.9</v>
      </c>
      <c r="JH54" s="31" t="n">
        <v>16.9</v>
      </c>
      <c r="JI54" s="31" t="n">
        <v>15.2</v>
      </c>
      <c r="JJ54" s="31" t="n">
        <v>16.4</v>
      </c>
      <c r="JK54" s="31" t="n">
        <v>17.1</v>
      </c>
      <c r="JL54" s="31" t="n">
        <v>17.2</v>
      </c>
      <c r="JM54" s="31" t="n">
        <v>20.6</v>
      </c>
      <c r="JN54" s="31" t="n">
        <v>22.9</v>
      </c>
      <c r="JO54" s="32" t="n">
        <f aca="false">AVERAGE(JC54:JN54)</f>
        <v>20.1333333333333</v>
      </c>
      <c r="KA54" s="1" t="n">
        <v>1904</v>
      </c>
      <c r="KB54" s="30" t="n">
        <v>1904</v>
      </c>
      <c r="KC54" s="31" t="n">
        <v>23.2</v>
      </c>
      <c r="KD54" s="31" t="n">
        <v>23.3</v>
      </c>
      <c r="KE54" s="31" t="n">
        <v>24.2</v>
      </c>
      <c r="KF54" s="31" t="n">
        <v>22.3</v>
      </c>
      <c r="KG54" s="31" t="n">
        <v>18.4</v>
      </c>
      <c r="KH54" s="31" t="n">
        <v>17.2</v>
      </c>
      <c r="KI54" s="31" t="n">
        <v>16.2</v>
      </c>
      <c r="KJ54" s="31" t="n">
        <v>16.9</v>
      </c>
      <c r="KK54" s="31" t="n">
        <v>17.4</v>
      </c>
      <c r="KL54" s="31" t="n">
        <v>17.9</v>
      </c>
      <c r="KM54" s="31" t="n">
        <v>20.2</v>
      </c>
      <c r="KN54" s="31" t="n">
        <v>22.2</v>
      </c>
      <c r="KO54" s="32" t="n">
        <f aca="false">AVERAGE(KC54:KN54)</f>
        <v>19.95</v>
      </c>
      <c r="MB54" s="3" t="n">
        <v>1904</v>
      </c>
      <c r="MC54" s="22" t="n">
        <v>20</v>
      </c>
      <c r="MD54" s="22" t="n">
        <v>19.2</v>
      </c>
      <c r="ME54" s="22" t="n">
        <v>16.8</v>
      </c>
      <c r="MF54" s="22" t="n">
        <v>17.8</v>
      </c>
      <c r="MG54" s="22" t="n">
        <v>14.4</v>
      </c>
      <c r="MH54" s="22" t="n">
        <v>11.9</v>
      </c>
      <c r="MI54" s="22" t="n">
        <v>11.8</v>
      </c>
      <c r="MJ54" s="22" t="n">
        <v>11.8</v>
      </c>
      <c r="MK54" s="22" t="n">
        <v>11.8</v>
      </c>
      <c r="ML54" s="22" t="n">
        <v>14.5</v>
      </c>
      <c r="MM54" s="22" t="n">
        <v>14.3</v>
      </c>
      <c r="MN54" s="22" t="n">
        <v>15.7</v>
      </c>
      <c r="MO54" s="29" t="n">
        <f aca="false">SUM(MC54:MN54)/12</f>
        <v>15</v>
      </c>
      <c r="PA54" s="1" t="n">
        <f aca="false">PA53+1</f>
        <v>1904</v>
      </c>
      <c r="PB54" s="20" t="s">
        <v>68</v>
      </c>
      <c r="PC54" s="22" t="n">
        <v>21.3</v>
      </c>
      <c r="PD54" s="22" t="n">
        <v>20</v>
      </c>
      <c r="PE54" s="22" t="n">
        <v>18.2</v>
      </c>
      <c r="PF54" s="22" t="n">
        <v>18.2</v>
      </c>
      <c r="PG54" s="22" t="n">
        <v>14.7</v>
      </c>
      <c r="PH54" s="22" t="n">
        <v>12.1</v>
      </c>
      <c r="PI54" s="22" t="n">
        <v>11.5</v>
      </c>
      <c r="PJ54" s="22" t="n">
        <v>12.1</v>
      </c>
      <c r="PK54" s="22" t="n">
        <v>12.4</v>
      </c>
      <c r="PL54" s="22" t="n">
        <v>14.4</v>
      </c>
      <c r="PM54" s="22" t="n">
        <v>16.1</v>
      </c>
      <c r="PN54" s="22" t="n">
        <v>18</v>
      </c>
      <c r="PO54" s="29" t="n">
        <f aca="false">SUM(PC54:PN54)/12</f>
        <v>15.75</v>
      </c>
    </row>
    <row r="55" customFormat="false" ht="12.8" hidden="false" customHeight="false" outlineLevel="0" collapsed="false">
      <c r="A55" s="4" t="n">
        <f aca="false">A50+5</f>
        <v>1905</v>
      </c>
      <c r="B55" s="5" t="n">
        <f aca="false">AVERAGE(AO55,BO55,CO55,DO55,EO55,FO55,GO55,HO55,IO55,JO55,KO55)</f>
        <v>18.9428571428571</v>
      </c>
      <c r="C55" s="19" t="n">
        <f aca="false">AVERAGE(B51:B55)</f>
        <v>19.228373015873</v>
      </c>
      <c r="D55" s="24" t="n">
        <f aca="false">AVERAGE(B46:B55)</f>
        <v>19.5479761904762</v>
      </c>
      <c r="E55" s="5" t="n">
        <f aca="false">AVERAGE(B36:B55)</f>
        <v>19.6369880952381</v>
      </c>
      <c r="F55" s="25"/>
      <c r="G55" s="7" t="n">
        <f aca="false">MAX(AC55:AN55,BC55:BN55,CC55:CN55,DC55:DN55,EC55:EN55,FC55:FN55,GC55:GN55,HC55:HN55,IC55:IN55,JC55:JN55,KC55:KN55)</f>
        <v>26.8</v>
      </c>
      <c r="H55" s="10" t="n">
        <f aca="false">MEDIAN(AC55:AN55,BC55:BN55,CC55:CN55,DC55:DN55,EC55:EN55,FC55:FN55,GC55:GN55,HC55:HN55,IC55:IN55,JC55:JN55,KC55:KN55)</f>
        <v>18.55</v>
      </c>
      <c r="I55" s="11" t="n">
        <f aca="false">MIN(AC55:AN55,BC55:BN55,CC55:CN55,DC55:DN55,EC55:EN55,FC55:FN55,GC55:GN55,HC55:HN55,IC55:IN55,JC55:JN55,KC55:KN55)</f>
        <v>11.8</v>
      </c>
      <c r="J55" s="12" t="n">
        <f aca="false">(G55+I55)/2</f>
        <v>19.3</v>
      </c>
      <c r="K55" s="12" t="n">
        <f aca="false">(G55+I55)/2</f>
        <v>19.3</v>
      </c>
      <c r="AA55" s="13" t="n">
        <f aca="false">AA54+1</f>
        <v>1905</v>
      </c>
      <c r="AB55" s="14" t="n">
        <v>1905</v>
      </c>
      <c r="AC55" s="15" t="n">
        <v>26.2</v>
      </c>
      <c r="AD55" s="15" t="n">
        <v>25.8</v>
      </c>
      <c r="AE55" s="15" t="n">
        <v>24.7</v>
      </c>
      <c r="AF55" s="15" t="n">
        <v>23</v>
      </c>
      <c r="AG55" s="15" t="n">
        <v>21</v>
      </c>
      <c r="AH55" s="15" t="n">
        <v>18.4</v>
      </c>
      <c r="AI55" s="15" t="n">
        <v>18.2</v>
      </c>
      <c r="AJ55" s="15" t="n">
        <v>18.1</v>
      </c>
      <c r="AK55" s="15" t="n">
        <v>19.2</v>
      </c>
      <c r="AL55" s="15" t="n">
        <v>19.7</v>
      </c>
      <c r="AM55" s="15" t="n">
        <v>23.1</v>
      </c>
      <c r="AN55" s="15" t="n">
        <v>23.6</v>
      </c>
      <c r="AO55" s="16" t="n">
        <f aca="false">AVERAGE(AC55:AN55)</f>
        <v>21.75</v>
      </c>
      <c r="BA55" s="13" t="n">
        <f aca="false">BA54+1</f>
        <v>1905</v>
      </c>
      <c r="BB55" s="14" t="n">
        <v>1905</v>
      </c>
      <c r="BC55" s="15" t="n">
        <v>26.8</v>
      </c>
      <c r="BD55" s="15" t="n">
        <v>26.2</v>
      </c>
      <c r="BE55" s="15" t="n">
        <v>25.8</v>
      </c>
      <c r="BF55" s="15" t="n">
        <v>22.9</v>
      </c>
      <c r="BG55" s="15" t="n">
        <v>20.8</v>
      </c>
      <c r="BH55" s="15" t="n">
        <v>18.4</v>
      </c>
      <c r="BI55" s="15" t="n">
        <v>16.8</v>
      </c>
      <c r="BJ55" s="15" t="n">
        <v>18.6</v>
      </c>
      <c r="BK55" s="15" t="n">
        <v>20.2</v>
      </c>
      <c r="BL55" s="15" t="n">
        <v>21.3</v>
      </c>
      <c r="BM55" s="15" t="n">
        <v>26.5</v>
      </c>
      <c r="BN55" s="15" t="n">
        <v>25.1</v>
      </c>
      <c r="BO55" s="16" t="n">
        <f aca="false">AVERAGE(BC55:BN55)</f>
        <v>22.45</v>
      </c>
      <c r="CA55" s="17" t="n">
        <v>1905</v>
      </c>
      <c r="CB55" s="20" t="s">
        <v>70</v>
      </c>
      <c r="CC55" s="22" t="n">
        <v>24.1</v>
      </c>
      <c r="CD55" s="22" t="n">
        <v>20.4</v>
      </c>
      <c r="CE55" s="22" t="n">
        <v>20.2</v>
      </c>
      <c r="CF55" s="22" t="n">
        <v>19.8</v>
      </c>
      <c r="CG55" s="22" t="n">
        <v>16.5</v>
      </c>
      <c r="CH55" s="22" t="n">
        <v>13</v>
      </c>
      <c r="CI55" s="22" t="n">
        <v>12.6</v>
      </c>
      <c r="CJ55" s="22" t="n">
        <v>13.9</v>
      </c>
      <c r="CK55" s="22" t="n">
        <v>12.7</v>
      </c>
      <c r="CL55" s="22" t="n">
        <v>15</v>
      </c>
      <c r="CM55" s="22" t="n">
        <v>18.3</v>
      </c>
      <c r="CN55" s="22" t="n">
        <v>20</v>
      </c>
      <c r="CO55" s="18" t="n">
        <f aca="false">AVERAGE(CC55:CN55)</f>
        <v>17.2083333333333</v>
      </c>
      <c r="DA55" s="17" t="n">
        <v>1905</v>
      </c>
      <c r="DB55" s="3" t="n">
        <v>1905</v>
      </c>
      <c r="DC55" s="22" t="n">
        <v>21.2</v>
      </c>
      <c r="DD55" s="22" t="n">
        <v>20.5</v>
      </c>
      <c r="DE55" s="22" t="n">
        <v>19.8</v>
      </c>
      <c r="DF55" s="22" t="n">
        <v>18.5</v>
      </c>
      <c r="DG55" s="22" t="n">
        <v>16.2</v>
      </c>
      <c r="DH55" s="22" t="n">
        <v>14.4</v>
      </c>
      <c r="DI55" s="22" t="n">
        <v>13.5</v>
      </c>
      <c r="DJ55" s="22" t="n">
        <v>13.9</v>
      </c>
      <c r="DK55" s="22" t="n">
        <v>13</v>
      </c>
      <c r="DL55" s="22" t="n">
        <v>13.9</v>
      </c>
      <c r="DM55" s="22" t="n">
        <v>16.6</v>
      </c>
      <c r="DN55" s="22" t="n">
        <v>17.7</v>
      </c>
      <c r="DO55" s="18" t="n">
        <f aca="false">AVERAGE(DC55:DN55)</f>
        <v>16.6</v>
      </c>
      <c r="EA55" s="17" t="n">
        <v>1905</v>
      </c>
      <c r="EB55" s="3" t="n">
        <v>1905</v>
      </c>
      <c r="EC55" s="22" t="n">
        <v>20.8</v>
      </c>
      <c r="ED55" s="22" t="n">
        <v>19.2</v>
      </c>
      <c r="EE55" s="22" t="n">
        <v>18.9</v>
      </c>
      <c r="EF55" s="22" t="n">
        <v>17.9</v>
      </c>
      <c r="EG55" s="22" t="n">
        <v>15.8</v>
      </c>
      <c r="EH55" s="22" t="n">
        <v>12.7</v>
      </c>
      <c r="EI55" s="22" t="n">
        <v>11.8</v>
      </c>
      <c r="EJ55" s="22" t="n">
        <v>13.6</v>
      </c>
      <c r="EK55" s="22" t="n">
        <v>12</v>
      </c>
      <c r="EL55" s="22" t="n">
        <v>12.7</v>
      </c>
      <c r="EM55" s="22" t="n">
        <v>16.9</v>
      </c>
      <c r="EN55" s="22" t="n">
        <v>18.1</v>
      </c>
      <c r="EO55" s="18" t="n">
        <f aca="false">AVERAGE(EC55:EN55)</f>
        <v>15.8666666666667</v>
      </c>
      <c r="JA55" s="1" t="n">
        <v>1905</v>
      </c>
      <c r="JB55" s="30" t="n">
        <v>1905</v>
      </c>
      <c r="JC55" s="31" t="n">
        <v>22.8</v>
      </c>
      <c r="JD55" s="31" t="n">
        <v>23.3</v>
      </c>
      <c r="JE55" s="31" t="n">
        <v>21.8</v>
      </c>
      <c r="JF55" s="31" t="n">
        <v>21.1</v>
      </c>
      <c r="JG55" s="31" t="n">
        <v>18.1</v>
      </c>
      <c r="JH55" s="31" t="n">
        <v>16.4</v>
      </c>
      <c r="JI55" s="31" t="n">
        <v>15.6</v>
      </c>
      <c r="JJ55" s="31" t="n">
        <v>14.7</v>
      </c>
      <c r="JK55" s="31" t="n">
        <v>16.1</v>
      </c>
      <c r="JL55" s="31" t="n">
        <v>18.4</v>
      </c>
      <c r="JM55" s="31" t="n">
        <v>20.1</v>
      </c>
      <c r="JN55" s="31" t="n">
        <v>23.8</v>
      </c>
      <c r="JO55" s="32" t="n">
        <f aca="false">AVERAGE(JC55:JN55)</f>
        <v>19.35</v>
      </c>
      <c r="KA55" s="1" t="n">
        <v>1905</v>
      </c>
      <c r="KB55" s="30" t="n">
        <v>1905</v>
      </c>
      <c r="KC55" s="31" t="n">
        <v>22.9</v>
      </c>
      <c r="KD55" s="31" t="n">
        <v>22.4</v>
      </c>
      <c r="KE55" s="31" t="n">
        <v>21.8</v>
      </c>
      <c r="KF55" s="31" t="n">
        <v>21.7</v>
      </c>
      <c r="KG55" s="31" t="n">
        <v>18.2</v>
      </c>
      <c r="KH55" s="31" t="n">
        <v>16.8</v>
      </c>
      <c r="KI55" s="31" t="n">
        <v>16.1</v>
      </c>
      <c r="KJ55" s="31" t="n">
        <v>15.2</v>
      </c>
      <c r="KK55" s="31" t="n">
        <v>16.2</v>
      </c>
      <c r="KL55" s="31" t="n">
        <v>17.8</v>
      </c>
      <c r="KM55" s="31" t="n">
        <v>20.3</v>
      </c>
      <c r="KN55" s="31" t="n">
        <v>23.1</v>
      </c>
      <c r="KO55" s="32" t="n">
        <f aca="false">AVERAGE(KC55:KN55)</f>
        <v>19.375</v>
      </c>
      <c r="MB55" s="3" t="n">
        <v>1905</v>
      </c>
      <c r="MC55" s="22" t="n">
        <v>18.3</v>
      </c>
      <c r="MD55" s="22" t="n">
        <v>17.7</v>
      </c>
      <c r="ME55" s="22" t="n">
        <v>16.7</v>
      </c>
      <c r="MF55" s="22" t="n">
        <v>15.8</v>
      </c>
      <c r="MG55" s="22" t="n">
        <v>14.8</v>
      </c>
      <c r="MH55" s="22" t="n">
        <v>12.3</v>
      </c>
      <c r="MI55" s="22" t="n">
        <v>10.8</v>
      </c>
      <c r="MJ55" s="22" t="n">
        <v>11.7</v>
      </c>
      <c r="MK55" s="22" t="n">
        <v>11.3</v>
      </c>
      <c r="ML55" s="22" t="n">
        <v>13.5</v>
      </c>
      <c r="MM55" s="22" t="n">
        <v>14.2</v>
      </c>
      <c r="MN55" s="22" t="n">
        <v>16.9</v>
      </c>
      <c r="MO55" s="29" t="n">
        <f aca="false">SUM(MC55:MN55)/12</f>
        <v>14.5</v>
      </c>
      <c r="PA55" s="1" t="n">
        <f aca="false">PA54+1</f>
        <v>1905</v>
      </c>
      <c r="PB55" s="20" t="s">
        <v>70</v>
      </c>
      <c r="PC55" s="22" t="n">
        <v>19.3</v>
      </c>
      <c r="PD55" s="22" t="n">
        <v>18.9</v>
      </c>
      <c r="PE55" s="22" t="n">
        <v>18.1</v>
      </c>
      <c r="PF55" s="22" t="n">
        <v>16.9</v>
      </c>
      <c r="PG55" s="22" t="n">
        <v>14.5</v>
      </c>
      <c r="PH55" s="22" t="n">
        <v>12.6</v>
      </c>
      <c r="PI55" s="22" t="n">
        <v>11.4</v>
      </c>
      <c r="PJ55" s="22" t="n">
        <v>12.2</v>
      </c>
      <c r="PK55" s="22" t="n">
        <v>11.8</v>
      </c>
      <c r="PL55" s="22" t="n">
        <v>13.3</v>
      </c>
      <c r="PM55" s="22" t="n">
        <v>15.3</v>
      </c>
      <c r="PN55" s="22" t="n">
        <v>18.8</v>
      </c>
      <c r="PO55" s="29" t="n">
        <f aca="false">SUM(PC55:PN55)/12</f>
        <v>15.2583333333333</v>
      </c>
    </row>
    <row r="56" customFormat="false" ht="12.8" hidden="false" customHeight="false" outlineLevel="0" collapsed="false">
      <c r="A56" s="4"/>
      <c r="B56" s="5" t="n">
        <f aca="false">AVERAGE(AO56,BO56,CO56,DO56,EO56,FO56,GO56,HO56,IO56,JO56,KO56)</f>
        <v>19.3535714285714</v>
      </c>
      <c r="C56" s="19" t="n">
        <f aca="false">AVERAGE(B52:B56)</f>
        <v>19.1640873015873</v>
      </c>
      <c r="D56" s="24" t="n">
        <f aca="false">AVERAGE(B47:B56)</f>
        <v>19.4909722222222</v>
      </c>
      <c r="E56" s="5" t="n">
        <f aca="false">AVERAGE(B37:B56)</f>
        <v>19.58725</v>
      </c>
      <c r="F56" s="25"/>
      <c r="G56" s="7" t="n">
        <f aca="false">MAX(AC56:AN56,BC56:BN56,CC56:CN56,DC56:DN56,EC56:EN56,FC56:FN56,GC56:GN56,HC56:HN56,IC56:IN56,JC56:JN56,KC56:KN56)</f>
        <v>26.9</v>
      </c>
      <c r="H56" s="10" t="n">
        <f aca="false">MEDIAN(AC56:AN56,BC56:BN56,CC56:CN56,DC56:DN56,EC56:EN56,FC56:FN56,GC56:GN56,HC56:HN56,IC56:IN56,JC56:JN56,KC56:KN56)</f>
        <v>18.85</v>
      </c>
      <c r="I56" s="11" t="n">
        <f aca="false">MIN(AC56:AN56,BC56:BN56,CC56:CN56,DC56:DN56,EC56:EN56,FC56:FN56,GC56:GN56,HC56:HN56,IC56:IN56,JC56:JN56,KC56:KN56)</f>
        <v>12.5</v>
      </c>
      <c r="J56" s="12" t="n">
        <f aca="false">(G56+I56)/2</f>
        <v>19.7</v>
      </c>
      <c r="K56" s="12" t="n">
        <f aca="false">(G56+I56)/2</f>
        <v>19.7</v>
      </c>
      <c r="AA56" s="13" t="n">
        <f aca="false">AA55+1</f>
        <v>1906</v>
      </c>
      <c r="AB56" s="14" t="n">
        <v>1906</v>
      </c>
      <c r="AC56" s="15" t="n">
        <v>25.7</v>
      </c>
      <c r="AD56" s="15" t="n">
        <v>26.3</v>
      </c>
      <c r="AE56" s="15" t="n">
        <v>23.7</v>
      </c>
      <c r="AF56" s="15" t="n">
        <v>24.9</v>
      </c>
      <c r="AG56" s="15" t="n">
        <v>20.4</v>
      </c>
      <c r="AH56" s="15" t="n">
        <v>19</v>
      </c>
      <c r="AI56" s="15" t="n">
        <v>18.3</v>
      </c>
      <c r="AJ56" s="15" t="n">
        <v>17.4</v>
      </c>
      <c r="AK56" s="15" t="n">
        <v>18.2</v>
      </c>
      <c r="AL56" s="15" t="n">
        <v>22.7</v>
      </c>
      <c r="AM56" s="15" t="n">
        <v>21.5</v>
      </c>
      <c r="AN56" s="15" t="n">
        <v>23.7</v>
      </c>
      <c r="AO56" s="16" t="n">
        <f aca="false">AVERAGE(AC56:AN56)</f>
        <v>21.8166666666667</v>
      </c>
      <c r="BA56" s="13" t="n">
        <f aca="false">BA55+1</f>
        <v>1906</v>
      </c>
      <c r="BB56" s="14" t="n">
        <v>1906</v>
      </c>
      <c r="BC56" s="15" t="n">
        <v>26.9</v>
      </c>
      <c r="BD56" s="15" t="n">
        <v>26.6</v>
      </c>
      <c r="BE56" s="15" t="n">
        <v>24.8</v>
      </c>
      <c r="BF56" s="15" t="n">
        <v>25.9</v>
      </c>
      <c r="BG56" s="15" t="n">
        <v>21.8</v>
      </c>
      <c r="BH56" s="15" t="n">
        <v>18.9</v>
      </c>
      <c r="BI56" s="15" t="n">
        <v>18.4</v>
      </c>
      <c r="BJ56" s="15" t="n">
        <v>17.7</v>
      </c>
      <c r="BK56" s="15" t="n">
        <v>19.9</v>
      </c>
      <c r="BL56" s="15" t="n">
        <v>23.6</v>
      </c>
      <c r="BM56" s="15" t="n">
        <v>23.9</v>
      </c>
      <c r="BN56" s="15" t="n">
        <v>26.1</v>
      </c>
      <c r="BO56" s="16" t="n">
        <f aca="false">AVERAGE(BC56:BN56)</f>
        <v>22.875</v>
      </c>
      <c r="CA56" s="17" t="n">
        <v>1906</v>
      </c>
      <c r="CB56" s="20" t="s">
        <v>71</v>
      </c>
      <c r="CC56" s="22" t="n">
        <v>24.6</v>
      </c>
      <c r="CD56" s="22" t="n">
        <v>22.9</v>
      </c>
      <c r="CE56" s="22" t="n">
        <v>20.9</v>
      </c>
      <c r="CF56" s="22" t="n">
        <v>17.6</v>
      </c>
      <c r="CG56" s="22" t="n">
        <v>15.8</v>
      </c>
      <c r="CH56" s="22" t="n">
        <v>14.4</v>
      </c>
      <c r="CI56" s="22" t="n">
        <v>12.8</v>
      </c>
      <c r="CJ56" s="22" t="n">
        <v>13.3</v>
      </c>
      <c r="CK56" s="22" t="n">
        <v>16</v>
      </c>
      <c r="CL56" s="22" t="n">
        <v>18</v>
      </c>
      <c r="CM56" s="22" t="n">
        <v>16.9</v>
      </c>
      <c r="CN56" s="22" t="n">
        <v>21.3</v>
      </c>
      <c r="CO56" s="18" t="n">
        <f aca="false">AVERAGE(CC56:CN56)</f>
        <v>17.875</v>
      </c>
      <c r="DA56" s="17" t="n">
        <v>1906</v>
      </c>
      <c r="DB56" s="3" t="n">
        <v>1906</v>
      </c>
      <c r="DC56" s="22" t="n">
        <v>19.6</v>
      </c>
      <c r="DD56" s="22" t="n">
        <v>20.6</v>
      </c>
      <c r="DE56" s="22" t="n">
        <v>18.8</v>
      </c>
      <c r="DF56" s="22" t="n">
        <v>19.9</v>
      </c>
      <c r="DG56" s="22" t="n">
        <v>15.8</v>
      </c>
      <c r="DH56" s="22" t="n">
        <v>15.6</v>
      </c>
      <c r="DI56" s="22" t="n">
        <v>13.7</v>
      </c>
      <c r="DJ56" s="22" t="n">
        <v>13.1</v>
      </c>
      <c r="DK56" s="22" t="n">
        <v>14</v>
      </c>
      <c r="DL56" s="22" t="n">
        <v>16.3</v>
      </c>
      <c r="DM56" s="22" t="n">
        <v>15.7</v>
      </c>
      <c r="DN56" s="22" t="n">
        <v>18.6</v>
      </c>
      <c r="DO56" s="18" t="n">
        <f aca="false">AVERAGE(DC56:DN56)</f>
        <v>16.8083333333333</v>
      </c>
      <c r="EA56" s="17" t="n">
        <v>1906</v>
      </c>
      <c r="EB56" s="3" t="n">
        <v>1906</v>
      </c>
      <c r="EC56" s="22" t="n">
        <v>21.3</v>
      </c>
      <c r="ED56" s="22" t="n">
        <v>21.6</v>
      </c>
      <c r="EE56" s="22" t="n">
        <v>18.7</v>
      </c>
      <c r="EF56" s="22" t="n">
        <v>17.3</v>
      </c>
      <c r="EG56" s="22" t="n">
        <v>15.2</v>
      </c>
      <c r="EH56" s="22" t="n">
        <v>14.3</v>
      </c>
      <c r="EI56" s="22" t="n">
        <v>12.8</v>
      </c>
      <c r="EJ56" s="22" t="n">
        <v>12.5</v>
      </c>
      <c r="EK56" s="22" t="n">
        <v>14.3</v>
      </c>
      <c r="EL56" s="22" t="n">
        <v>16.6</v>
      </c>
      <c r="EM56" s="22" t="n">
        <v>15.4</v>
      </c>
      <c r="EN56" s="22" t="n">
        <v>19.8</v>
      </c>
      <c r="EO56" s="18" t="n">
        <f aca="false">AVERAGE(EC56:EN56)</f>
        <v>16.65</v>
      </c>
      <c r="GA56" s="1"/>
      <c r="GB56" s="13" t="s">
        <v>72</v>
      </c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8"/>
      <c r="JA56" s="1" t="n">
        <v>1906</v>
      </c>
      <c r="JB56" s="30" t="n">
        <v>1906</v>
      </c>
      <c r="JC56" s="31" t="n">
        <v>23.7</v>
      </c>
      <c r="JD56" s="31" t="n">
        <v>22.8</v>
      </c>
      <c r="JE56" s="31" t="n">
        <v>23.6</v>
      </c>
      <c r="JF56" s="31" t="n">
        <v>21.4</v>
      </c>
      <c r="JG56" s="31" t="n">
        <v>18.8</v>
      </c>
      <c r="JH56" s="31" t="n">
        <v>16.6</v>
      </c>
      <c r="JI56" s="31" t="n">
        <v>14.7</v>
      </c>
      <c r="JJ56" s="31" t="n">
        <v>15.4</v>
      </c>
      <c r="JK56" s="31" t="n">
        <v>15.1</v>
      </c>
      <c r="JL56" s="31" t="n">
        <v>18.5</v>
      </c>
      <c r="JM56" s="31" t="n">
        <v>20.4</v>
      </c>
      <c r="JN56" s="31" t="n">
        <v>23.9</v>
      </c>
      <c r="JO56" s="32" t="n">
        <f aca="false">AVERAGE(JC56:JN56)</f>
        <v>19.575</v>
      </c>
      <c r="KA56" s="1" t="n">
        <v>1906</v>
      </c>
      <c r="KB56" s="30" t="n">
        <v>1906</v>
      </c>
      <c r="KC56" s="31" t="n">
        <v>24.3</v>
      </c>
      <c r="KD56" s="31" t="n">
        <v>23.1</v>
      </c>
      <c r="KE56" s="31" t="n">
        <v>23.1</v>
      </c>
      <c r="KF56" s="31" t="n">
        <v>21.8</v>
      </c>
      <c r="KG56" s="31" t="n">
        <v>19.1</v>
      </c>
      <c r="KH56" s="31" t="n">
        <v>17.2</v>
      </c>
      <c r="KI56" s="31" t="n">
        <v>15.4</v>
      </c>
      <c r="KJ56" s="31" t="n">
        <v>15.9</v>
      </c>
      <c r="KK56" s="31" t="n">
        <v>15.8</v>
      </c>
      <c r="KL56" s="31" t="n">
        <v>18.7</v>
      </c>
      <c r="KM56" s="31" t="n">
        <v>20.8</v>
      </c>
      <c r="KN56" s="31" t="n">
        <v>23.3</v>
      </c>
      <c r="KO56" s="32" t="n">
        <f aca="false">AVERAGE(KC56:KN56)</f>
        <v>19.875</v>
      </c>
      <c r="MB56" s="3" t="n">
        <v>1906</v>
      </c>
      <c r="MC56" s="22" t="n">
        <v>19.1</v>
      </c>
      <c r="MD56" s="22" t="n">
        <v>20.1</v>
      </c>
      <c r="ME56" s="22" t="n">
        <v>18.7</v>
      </c>
      <c r="MF56" s="22" t="n">
        <v>14.9</v>
      </c>
      <c r="MG56" s="22" t="n">
        <v>13.4</v>
      </c>
      <c r="MH56" s="22" t="n">
        <v>12.6</v>
      </c>
      <c r="MI56" s="22" t="n">
        <v>11.1</v>
      </c>
      <c r="MJ56" s="22" t="n">
        <v>11.8</v>
      </c>
      <c r="MK56" s="22" t="n">
        <v>13.4</v>
      </c>
      <c r="ML56" s="22" t="n">
        <v>13.3</v>
      </c>
      <c r="MM56" s="22" t="n">
        <v>14.2</v>
      </c>
      <c r="MN56" s="22" t="n">
        <v>16.4</v>
      </c>
      <c r="MO56" s="29" t="n">
        <f aca="false">SUM(MC56:MN56)/12</f>
        <v>14.9166666666667</v>
      </c>
      <c r="OB56" s="2" t="s">
        <v>48</v>
      </c>
      <c r="PA56" s="1" t="n">
        <f aca="false">PA55+1</f>
        <v>1906</v>
      </c>
      <c r="PB56" s="20" t="s">
        <v>71</v>
      </c>
      <c r="PC56" s="22" t="n">
        <v>19.9</v>
      </c>
      <c r="PD56" s="22" t="n">
        <v>20.4</v>
      </c>
      <c r="PE56" s="22" t="n">
        <v>19.9</v>
      </c>
      <c r="PF56" s="22" t="n">
        <v>16.5</v>
      </c>
      <c r="PG56" s="22" t="n">
        <v>13.9</v>
      </c>
      <c r="PH56" s="22" t="n">
        <v>12.7</v>
      </c>
      <c r="PI56" s="22" t="n">
        <v>11.3</v>
      </c>
      <c r="PJ56" s="22" t="n">
        <v>11.9</v>
      </c>
      <c r="PK56" s="22" t="n">
        <v>13</v>
      </c>
      <c r="PL56" s="22" t="n">
        <v>13.6</v>
      </c>
      <c r="PM56" s="22" t="n">
        <v>15</v>
      </c>
      <c r="PN56" s="22" t="n">
        <v>17.8</v>
      </c>
      <c r="PO56" s="29" t="n">
        <f aca="false">SUM(PC56:PN56)/12</f>
        <v>15.4916666666667</v>
      </c>
    </row>
    <row r="57" customFormat="false" ht="12.8" hidden="false" customHeight="false" outlineLevel="0" collapsed="false">
      <c r="A57" s="4"/>
      <c r="B57" s="5" t="n">
        <f aca="false">AVERAGE(AO57,BO57,CO57,DO57,EO57,FO57,GO57,HO57,IO57,JO57,KO57)</f>
        <v>20.153125</v>
      </c>
      <c r="C57" s="19" t="n">
        <f aca="false">AVERAGE(B53:B57)</f>
        <v>19.3309027777778</v>
      </c>
      <c r="D57" s="24" t="n">
        <f aca="false">AVERAGE(B48:B57)</f>
        <v>19.4868799603175</v>
      </c>
      <c r="E57" s="5" t="n">
        <f aca="false">AVERAGE(B38:B57)</f>
        <v>19.6125729166667</v>
      </c>
      <c r="F57" s="25"/>
      <c r="G57" s="7" t="n">
        <f aca="false">MAX(AC57:AN57,BC57:BN57,CC57:CN57,DC57:DN57,EC57:EN57,FC57:FN57,GC57:GN57,HC57:HN57,IC57:IN57,JC57:JN57,KC57:KN57)</f>
        <v>30.3</v>
      </c>
      <c r="H57" s="10" t="n">
        <f aca="false">MEDIAN(AC57:AN57,BC57:BN57,CC57:CN57,DC57:DN57,EC57:EN57,FC57:FN57,GC57:GN57,HC57:HN57,IC57:IN57,JC57:JN57,KC57:KN57)</f>
        <v>19.8</v>
      </c>
      <c r="I57" s="11" t="n">
        <f aca="false">MIN(AC57:AN57,BC57:BN57,CC57:CN57,DC57:DN57,EC57:EN57,FC57:FN57,GC57:GN57,HC57:HN57,IC57:IN57,JC57:JN57,KC57:KN57)</f>
        <v>11.9</v>
      </c>
      <c r="J57" s="12" t="n">
        <f aca="false">(G57+I57)/2</f>
        <v>21.1</v>
      </c>
      <c r="K57" s="12" t="n">
        <f aca="false">(G57+I57)/2</f>
        <v>21.1</v>
      </c>
      <c r="AA57" s="13" t="n">
        <f aca="false">AA56+1</f>
        <v>1907</v>
      </c>
      <c r="AB57" s="14" t="n">
        <v>1907</v>
      </c>
      <c r="AC57" s="15" t="n">
        <v>25.1</v>
      </c>
      <c r="AD57" s="15" t="n">
        <v>24.9</v>
      </c>
      <c r="AE57" s="15" t="n">
        <v>23.2</v>
      </c>
      <c r="AF57" s="15" t="n">
        <v>24.1</v>
      </c>
      <c r="AG57" s="15" t="n">
        <v>20.8</v>
      </c>
      <c r="AH57" s="15" t="n">
        <v>15.3</v>
      </c>
      <c r="AI57" s="15" t="n">
        <v>17.3</v>
      </c>
      <c r="AJ57" s="15" t="n">
        <v>19.9</v>
      </c>
      <c r="AK57" s="15" t="n">
        <v>22.6</v>
      </c>
      <c r="AL57" s="15" t="n">
        <v>21.7</v>
      </c>
      <c r="AM57" s="15" t="n">
        <v>22.4</v>
      </c>
      <c r="AN57" s="15" t="n">
        <v>25.1</v>
      </c>
      <c r="AO57" s="16" t="n">
        <f aca="false">AVERAGE(AC57:AN57)</f>
        <v>21.8666666666667</v>
      </c>
      <c r="BA57" s="13" t="n">
        <f aca="false">BA56+1</f>
        <v>1907</v>
      </c>
      <c r="BB57" s="14" t="n">
        <v>1907</v>
      </c>
      <c r="BC57" s="15" t="n">
        <v>25.8</v>
      </c>
      <c r="BD57" s="15" t="n">
        <v>26.3</v>
      </c>
      <c r="BE57" s="15" t="n">
        <v>24.7</v>
      </c>
      <c r="BF57" s="15" t="n">
        <v>24.2</v>
      </c>
      <c r="BG57" s="15" t="n">
        <v>20.7</v>
      </c>
      <c r="BH57" s="15" t="n">
        <v>17.1</v>
      </c>
      <c r="BI57" s="15" t="n">
        <v>17.4</v>
      </c>
      <c r="BJ57" s="15" t="n">
        <v>19.8</v>
      </c>
      <c r="BK57" s="15" t="n">
        <v>23.9</v>
      </c>
      <c r="BL57" s="15" t="n">
        <v>24.7</v>
      </c>
      <c r="BM57" s="15" t="n">
        <v>23.2</v>
      </c>
      <c r="BN57" s="15" t="n">
        <v>26.3</v>
      </c>
      <c r="BO57" s="16" t="n">
        <f aca="false">AVERAGE(BC57:BN57)</f>
        <v>22.8416666666667</v>
      </c>
      <c r="CA57" s="17" t="n">
        <v>1907</v>
      </c>
      <c r="CB57" s="20" t="s">
        <v>73</v>
      </c>
      <c r="CC57" s="22" t="n">
        <v>20.5</v>
      </c>
      <c r="CD57" s="22" t="n">
        <v>21.8</v>
      </c>
      <c r="CE57" s="22" t="n">
        <v>19.4</v>
      </c>
      <c r="CF57" s="22" t="n">
        <v>17</v>
      </c>
      <c r="CG57" s="22" t="n">
        <v>17.6</v>
      </c>
      <c r="CH57" s="22" t="n">
        <v>13.2</v>
      </c>
      <c r="CI57" s="22" t="n">
        <v>12</v>
      </c>
      <c r="CJ57" s="22" t="n">
        <v>15</v>
      </c>
      <c r="CK57" s="22" t="n">
        <v>16.8</v>
      </c>
      <c r="CL57" s="22" t="n">
        <v>18.1</v>
      </c>
      <c r="CM57" s="22" t="n">
        <v>22.4</v>
      </c>
      <c r="CN57" s="22" t="n">
        <v>19.8</v>
      </c>
      <c r="CO57" s="18" t="n">
        <f aca="false">AVERAGE(CC57:CN57)</f>
        <v>17.8</v>
      </c>
      <c r="DA57" s="17" t="n">
        <v>1907</v>
      </c>
      <c r="DB57" s="3" t="n">
        <v>1907</v>
      </c>
      <c r="DC57" s="22" t="n">
        <v>19.1</v>
      </c>
      <c r="DD57" s="22" t="n">
        <v>19.5</v>
      </c>
      <c r="DE57" s="22" t="n">
        <v>20.1</v>
      </c>
      <c r="DF57" s="22" t="n">
        <v>17.1</v>
      </c>
      <c r="DG57" s="22" t="n">
        <v>15.8</v>
      </c>
      <c r="DH57" s="22" t="n">
        <v>13.6</v>
      </c>
      <c r="DI57" s="22" t="n">
        <v>12.5</v>
      </c>
      <c r="DJ57" s="22" t="n">
        <v>14.2</v>
      </c>
      <c r="DK57" s="22" t="n">
        <v>15.4</v>
      </c>
      <c r="DL57" s="22" t="n">
        <v>15.7</v>
      </c>
      <c r="DM57" s="22" t="n">
        <v>17.3</v>
      </c>
      <c r="DN57" s="22" t="n">
        <v>19.2</v>
      </c>
      <c r="DO57" s="18" t="n">
        <f aca="false">AVERAGE(DC57:DN57)</f>
        <v>16.625</v>
      </c>
      <c r="EA57" s="17" t="n">
        <v>1907</v>
      </c>
      <c r="EB57" s="3" t="n">
        <v>1907</v>
      </c>
      <c r="EC57" s="22" t="n">
        <v>18.1</v>
      </c>
      <c r="ED57" s="22" t="n">
        <v>19.1</v>
      </c>
      <c r="EE57" s="22" t="n">
        <v>17.4</v>
      </c>
      <c r="EF57" s="22" t="n">
        <v>16</v>
      </c>
      <c r="EG57" s="22" t="n">
        <v>15.7</v>
      </c>
      <c r="EH57" s="22" t="n">
        <v>12.4</v>
      </c>
      <c r="EI57" s="22" t="n">
        <v>11.9</v>
      </c>
      <c r="EJ57" s="22" t="n">
        <v>13.4</v>
      </c>
      <c r="EK57" s="22" t="n">
        <v>15.2</v>
      </c>
      <c r="EL57" s="22" t="n">
        <v>15.6</v>
      </c>
      <c r="EM57" s="22" t="n">
        <v>16.9</v>
      </c>
      <c r="EN57" s="22" t="n">
        <v>19.3</v>
      </c>
      <c r="EO57" s="18" t="n">
        <f aca="false">AVERAGE(EC57:EN57)</f>
        <v>15.9166666666667</v>
      </c>
      <c r="FB57" s="0" t="s">
        <v>69</v>
      </c>
      <c r="GA57" s="1" t="n">
        <v>1907</v>
      </c>
      <c r="GB57" s="14" t="n">
        <v>1907</v>
      </c>
      <c r="GC57" s="15" t="n">
        <v>30.2</v>
      </c>
      <c r="GD57" s="15" t="n">
        <v>30.3</v>
      </c>
      <c r="GE57" s="15" t="n">
        <v>29.3</v>
      </c>
      <c r="GF57" s="15" t="n">
        <v>27.6</v>
      </c>
      <c r="GG57" s="15" t="n">
        <v>24.1</v>
      </c>
      <c r="GH57" s="15" t="n">
        <v>21.3</v>
      </c>
      <c r="GI57" s="15" t="n">
        <v>21.4</v>
      </c>
      <c r="GJ57" s="15" t="n">
        <v>22.8</v>
      </c>
      <c r="GK57" s="15" t="n">
        <v>25.1</v>
      </c>
      <c r="GL57" s="15" t="n">
        <v>27.2</v>
      </c>
      <c r="GM57" s="15" t="n">
        <v>27.7</v>
      </c>
      <c r="GN57" s="15" t="n">
        <v>29.6</v>
      </c>
      <c r="GO57" s="18" t="n">
        <f aca="false">AVERAGE(GC57:GN57)</f>
        <v>26.3833333333333</v>
      </c>
      <c r="JA57" s="1" t="n">
        <v>1907</v>
      </c>
      <c r="JB57" s="30" t="n">
        <v>1907</v>
      </c>
      <c r="JC57" s="31" t="n">
        <v>24.7</v>
      </c>
      <c r="JD57" s="31" t="n">
        <v>25.3</v>
      </c>
      <c r="JE57" s="31" t="n">
        <v>23.8</v>
      </c>
      <c r="JF57" s="31" t="n">
        <v>21.4</v>
      </c>
      <c r="JG57" s="31" t="n">
        <v>19.2</v>
      </c>
      <c r="JH57" s="31" t="n">
        <v>16.8</v>
      </c>
      <c r="JI57" s="31" t="n">
        <v>16.3</v>
      </c>
      <c r="JJ57" s="31" t="n">
        <v>16.6</v>
      </c>
      <c r="JK57" s="31" t="n">
        <v>16.2</v>
      </c>
      <c r="JL57" s="31" t="n">
        <v>17.3</v>
      </c>
      <c r="JM57" s="31" t="n">
        <v>18.8</v>
      </c>
      <c r="JN57" s="31" t="n">
        <v>20.9</v>
      </c>
      <c r="JO57" s="32" t="n">
        <f aca="false">AVERAGE(JC57:JN57)</f>
        <v>19.775</v>
      </c>
      <c r="KA57" s="1" t="n">
        <v>1907</v>
      </c>
      <c r="KB57" s="33" t="s">
        <v>73</v>
      </c>
      <c r="KC57" s="31" t="n">
        <v>23.9</v>
      </c>
      <c r="KD57" s="31" t="n">
        <v>24.4</v>
      </c>
      <c r="KE57" s="31" t="n">
        <v>23.6</v>
      </c>
      <c r="KF57" s="31" t="n">
        <v>21.4</v>
      </c>
      <c r="KG57" s="31" t="n">
        <v>20.1</v>
      </c>
      <c r="KH57" s="31" t="n">
        <v>17.3</v>
      </c>
      <c r="KI57" s="31" t="n">
        <v>16.2</v>
      </c>
      <c r="KJ57" s="31" t="n">
        <v>16.8</v>
      </c>
      <c r="KK57" s="31" t="n">
        <v>16.4</v>
      </c>
      <c r="KL57" s="31" t="n">
        <v>17.8</v>
      </c>
      <c r="KM57" s="31" t="n">
        <v>20.1</v>
      </c>
      <c r="KN57" s="31" t="n">
        <v>22.2</v>
      </c>
      <c r="KO57" s="32" t="n">
        <f aca="false">AVERAGE(KC57:KN57)</f>
        <v>20.0166666666667</v>
      </c>
      <c r="MB57" s="3" t="n">
        <v>1907</v>
      </c>
      <c r="MC57" s="22" t="n">
        <v>17.8</v>
      </c>
      <c r="MD57" s="22" t="n">
        <v>16.8</v>
      </c>
      <c r="ME57" s="22" t="n">
        <v>16.7</v>
      </c>
      <c r="MF57" s="22" t="n">
        <v>13.9</v>
      </c>
      <c r="MG57" s="22" t="n">
        <v>13.7</v>
      </c>
      <c r="MH57" s="22" t="n">
        <v>12.2</v>
      </c>
      <c r="MI57" s="22" t="n">
        <v>11.1</v>
      </c>
      <c r="MJ57" s="22" t="n">
        <v>12.4</v>
      </c>
      <c r="MK57" s="22" t="n">
        <v>12.2</v>
      </c>
      <c r="ML57" s="22" t="n">
        <v>13.9</v>
      </c>
      <c r="MM57" s="22" t="n">
        <v>17.1</v>
      </c>
      <c r="MN57" s="22" t="n">
        <v>16.2</v>
      </c>
      <c r="MO57" s="29" t="n">
        <f aca="false">SUM(MC57:MN57)/12</f>
        <v>14.5</v>
      </c>
      <c r="PA57" s="1" t="n">
        <f aca="false">PA56+1</f>
        <v>1907</v>
      </c>
      <c r="PB57" s="20" t="s">
        <v>73</v>
      </c>
      <c r="PC57" s="22" t="n">
        <v>20.2</v>
      </c>
      <c r="PD57" s="22" t="n">
        <v>19.5</v>
      </c>
      <c r="PE57" s="22" t="n">
        <v>18.3</v>
      </c>
      <c r="PF57" s="22" t="n">
        <v>16.5</v>
      </c>
      <c r="PG57" s="22" t="n">
        <v>14.6</v>
      </c>
      <c r="PH57" s="22" t="n">
        <v>11.6</v>
      </c>
      <c r="PI57" s="22" t="n">
        <v>11</v>
      </c>
      <c r="PJ57" s="22" t="n">
        <v>12.1</v>
      </c>
      <c r="PK57" s="22" t="n">
        <v>12.3</v>
      </c>
      <c r="PL57" s="22" t="n">
        <v>13.5</v>
      </c>
      <c r="PM57" s="22" t="n">
        <v>16.9</v>
      </c>
      <c r="PN57" s="22" t="n">
        <v>18.4</v>
      </c>
      <c r="PO57" s="29" t="n">
        <f aca="false">SUM(PC57:PN57)/12</f>
        <v>15.4083333333333</v>
      </c>
    </row>
    <row r="58" customFormat="false" ht="12.8" hidden="false" customHeight="false" outlineLevel="0" collapsed="false">
      <c r="A58" s="4"/>
      <c r="B58" s="5" t="n">
        <f aca="false">AVERAGE(AO58,BO58,CO58,DO58,EO58,FO58,GO58,HO58,IO58,JO58,KO50)</f>
        <v>19.640625</v>
      </c>
      <c r="C58" s="19" t="n">
        <f aca="false">AVERAGE(B54:B58)</f>
        <v>19.48375</v>
      </c>
      <c r="D58" s="24" t="n">
        <f aca="false">AVERAGE(B49:B58)</f>
        <v>19.4264186507937</v>
      </c>
      <c r="E58" s="5" t="n">
        <f aca="false">AVERAGE(B39:B58)</f>
        <v>19.6064375</v>
      </c>
      <c r="F58" s="25"/>
      <c r="G58" s="7" t="n">
        <f aca="false">MAX(AC58:AN58,BC58:BN58,CC58:CN58,DC58:DN58,EC58:EN58,FC58:FN58,GC58:GN58,HC58:HN58,IC58:IN58,JC58:JN58,KC50:KN50)</f>
        <v>29.5</v>
      </c>
      <c r="H58" s="10" t="n">
        <f aca="false">MEDIAN(AC58:AN58,BC58:BN58,CC58:CN58,DC58:DN58,EC58:EN58,FC58:FN58,GC58:GN58,HC58:HN58,IC58:IN58,JC58:JN58,KC50:KN50)</f>
        <v>19.9</v>
      </c>
      <c r="I58" s="11" t="n">
        <f aca="false">MIN(AC58:AN58,BC58:BN58,CC58:CN58,DC58:DN58,EC58:EN58,FC58:FN58,GC58:GN58,HC58:HN58,IC58:IN58,JC58:JN58,KC50:KN50)</f>
        <v>11.2</v>
      </c>
      <c r="J58" s="12" t="n">
        <f aca="false">(G58+I58)/2</f>
        <v>20.35</v>
      </c>
      <c r="K58" s="12" t="n">
        <f aca="false">(G58+I58)/2</f>
        <v>20.35</v>
      </c>
      <c r="AA58" s="13" t="n">
        <f aca="false">AA57+1</f>
        <v>1908</v>
      </c>
      <c r="AB58" s="14" t="n">
        <v>1908</v>
      </c>
      <c r="AC58" s="15" t="n">
        <v>25.3</v>
      </c>
      <c r="AD58" s="15" t="n">
        <v>22.7</v>
      </c>
      <c r="AE58" s="15" t="n">
        <v>23.8</v>
      </c>
      <c r="AF58" s="15" t="n">
        <v>21.8</v>
      </c>
      <c r="AG58" s="15" t="n">
        <v>20.4</v>
      </c>
      <c r="AH58" s="15" t="n">
        <v>16.6</v>
      </c>
      <c r="AI58" s="15" t="n">
        <v>15.4</v>
      </c>
      <c r="AJ58" s="15" t="n">
        <v>15.6</v>
      </c>
      <c r="AK58" s="15" t="n">
        <v>18.6</v>
      </c>
      <c r="AL58" s="15" t="n">
        <v>21.2</v>
      </c>
      <c r="AM58" s="15" t="n">
        <v>21.8</v>
      </c>
      <c r="AN58" s="15" t="n">
        <v>23.4</v>
      </c>
      <c r="AO58" s="16" t="n">
        <f aca="false">AVERAGE(AC58:AN58)</f>
        <v>20.55</v>
      </c>
      <c r="BA58" s="13" t="n">
        <f aca="false">BA57+1</f>
        <v>1908</v>
      </c>
      <c r="BB58" s="14" t="n">
        <v>1908</v>
      </c>
      <c r="BC58" s="15" t="n">
        <v>26.9</v>
      </c>
      <c r="BD58" s="15" t="n">
        <v>25.8</v>
      </c>
      <c r="BE58" s="15" t="n">
        <v>26.6</v>
      </c>
      <c r="BF58" s="15" t="n">
        <v>23.2</v>
      </c>
      <c r="BG58" s="15" t="n">
        <v>21.7</v>
      </c>
      <c r="BH58" s="15" t="n">
        <v>16.1</v>
      </c>
      <c r="BI58" s="15" t="n">
        <v>16.1</v>
      </c>
      <c r="BJ58" s="15" t="n">
        <v>16.4</v>
      </c>
      <c r="BK58" s="15" t="n">
        <v>18.8</v>
      </c>
      <c r="BL58" s="15" t="n">
        <v>21.1</v>
      </c>
      <c r="BM58" s="15" t="n">
        <v>21.8</v>
      </c>
      <c r="BN58" s="15" t="n">
        <v>25.4</v>
      </c>
      <c r="BO58" s="16" t="n">
        <f aca="false">AVERAGE(BC58:BN58)</f>
        <v>21.6583333333333</v>
      </c>
      <c r="CA58" s="17" t="n">
        <v>1908</v>
      </c>
      <c r="CB58" s="20" t="s">
        <v>74</v>
      </c>
      <c r="CC58" s="22" t="n">
        <v>27.9</v>
      </c>
      <c r="CD58" s="22" t="n">
        <v>23.1</v>
      </c>
      <c r="CE58" s="22" t="n">
        <v>20.4</v>
      </c>
      <c r="CF58" s="22" t="n">
        <v>17.6</v>
      </c>
      <c r="CG58" s="22" t="n">
        <v>14.6</v>
      </c>
      <c r="CH58" s="22" t="n">
        <v>12.4</v>
      </c>
      <c r="CI58" s="22" t="n">
        <v>12.8</v>
      </c>
      <c r="CJ58" s="22" t="n">
        <v>12.9</v>
      </c>
      <c r="CK58" s="22" t="n">
        <v>15.1</v>
      </c>
      <c r="CL58" s="22" t="n">
        <v>17.4</v>
      </c>
      <c r="CM58" s="22" t="n">
        <v>18.5</v>
      </c>
      <c r="CN58" s="22" t="n">
        <v>20.1</v>
      </c>
      <c r="CO58" s="18" t="n">
        <f aca="false">AVERAGE(CC58:CN58)</f>
        <v>17.7333333333333</v>
      </c>
      <c r="DA58" s="17" t="n">
        <v>1908</v>
      </c>
      <c r="DB58" s="3" t="n">
        <v>1908</v>
      </c>
      <c r="DC58" s="22" t="n">
        <v>22.4</v>
      </c>
      <c r="DD58" s="22" t="n">
        <v>20.7</v>
      </c>
      <c r="DE58" s="22" t="n">
        <v>19.7</v>
      </c>
      <c r="DF58" s="22" t="n">
        <v>18.1</v>
      </c>
      <c r="DG58" s="22" t="n">
        <v>16.6</v>
      </c>
      <c r="DH58" s="22" t="n">
        <v>13.2</v>
      </c>
      <c r="DI58" s="22" t="n">
        <v>12.4</v>
      </c>
      <c r="DJ58" s="22" t="n">
        <v>12.8</v>
      </c>
      <c r="DK58" s="22" t="n">
        <v>15.4</v>
      </c>
      <c r="DL58" s="22" t="n">
        <v>16.3</v>
      </c>
      <c r="DM58" s="22" t="n">
        <v>18.2</v>
      </c>
      <c r="DN58" s="22" t="n">
        <v>18.5</v>
      </c>
      <c r="DO58" s="18" t="n">
        <f aca="false">AVERAGE(DC58:DN58)</f>
        <v>17.025</v>
      </c>
      <c r="EA58" s="17" t="n">
        <v>1908</v>
      </c>
      <c r="EB58" s="3" t="n">
        <v>1908</v>
      </c>
      <c r="EC58" s="22" t="n">
        <v>23.7</v>
      </c>
      <c r="ED58" s="22" t="n">
        <v>20.7</v>
      </c>
      <c r="EE58" s="22" t="n">
        <v>18.6</v>
      </c>
      <c r="EF58" s="22" t="n">
        <v>16.4</v>
      </c>
      <c r="EG58" s="22" t="n">
        <v>14.1</v>
      </c>
      <c r="EH58" s="22" t="n">
        <v>11.2</v>
      </c>
      <c r="EI58" s="22" t="n">
        <v>11.3</v>
      </c>
      <c r="EJ58" s="22" t="n">
        <v>11.3</v>
      </c>
      <c r="EK58" s="22" t="n">
        <v>13.6</v>
      </c>
      <c r="EL58" s="22" t="n">
        <v>16.1</v>
      </c>
      <c r="EM58" s="22" t="n">
        <v>16.7</v>
      </c>
      <c r="EN58" s="22" t="n">
        <v>18.4</v>
      </c>
      <c r="EO58" s="18" t="n">
        <f aca="false">AVERAGE(EC58:EN58)</f>
        <v>16.0083333333333</v>
      </c>
      <c r="GA58" s="1" t="n">
        <v>1908</v>
      </c>
      <c r="GB58" s="14" t="n">
        <v>1908</v>
      </c>
      <c r="GC58" s="15" t="n">
        <v>28.6</v>
      </c>
      <c r="GD58" s="15" t="n">
        <v>29.5</v>
      </c>
      <c r="GE58" s="15" t="n">
        <v>28.7</v>
      </c>
      <c r="GF58" s="15" t="n">
        <v>26.9</v>
      </c>
      <c r="GG58" s="15" t="n">
        <v>24.4</v>
      </c>
      <c r="GH58" s="15" t="n">
        <v>20.4</v>
      </c>
      <c r="GI58" s="15" t="n">
        <v>20.3</v>
      </c>
      <c r="GJ58" s="15" t="n">
        <v>23.1</v>
      </c>
      <c r="GK58" s="15" t="n">
        <v>24.1</v>
      </c>
      <c r="GL58" s="15" t="n">
        <v>26</v>
      </c>
      <c r="GM58" s="15" t="n">
        <v>27.1</v>
      </c>
      <c r="GN58" s="15" t="n">
        <v>29.1</v>
      </c>
      <c r="GO58" s="18" t="n">
        <f aca="false">AVERAGE(GC58:GN58)</f>
        <v>25.6833333333333</v>
      </c>
      <c r="JA58" s="1" t="n">
        <v>1908</v>
      </c>
      <c r="JB58" s="30" t="n">
        <v>1908</v>
      </c>
      <c r="JC58" s="31" t="n">
        <v>22.9</v>
      </c>
      <c r="JD58" s="31" t="n">
        <v>23.3</v>
      </c>
      <c r="JE58" s="31" t="n">
        <v>21.8</v>
      </c>
      <c r="JF58" s="31" t="n">
        <v>21.2</v>
      </c>
      <c r="JG58" s="31" t="n">
        <v>17.9</v>
      </c>
      <c r="JH58" s="31" t="n">
        <v>15.3</v>
      </c>
      <c r="JI58" s="31" t="n">
        <v>15.5</v>
      </c>
      <c r="JJ58" s="31" t="n">
        <v>15.7</v>
      </c>
      <c r="JK58" s="31" t="n">
        <v>16.5</v>
      </c>
      <c r="JL58" s="31" t="n">
        <v>18.2</v>
      </c>
      <c r="JM58" s="31" t="n">
        <v>20.4</v>
      </c>
      <c r="JN58" s="31" t="n">
        <v>22.8</v>
      </c>
      <c r="JO58" s="32" t="n">
        <f aca="false">AVERAGE(JC58:JN58)</f>
        <v>19.2916666666667</v>
      </c>
      <c r="KA58" s="1" t="n">
        <v>1908</v>
      </c>
      <c r="KB58" s="33" t="s">
        <v>74</v>
      </c>
      <c r="KC58" s="31" t="n">
        <v>22.9</v>
      </c>
      <c r="KD58" s="31" t="n">
        <v>22.7</v>
      </c>
      <c r="KE58" s="31" t="n">
        <v>22.1</v>
      </c>
      <c r="KF58" s="31" t="n">
        <v>21.5</v>
      </c>
      <c r="KG58" s="31" t="n">
        <v>18.8</v>
      </c>
      <c r="KH58" s="31" t="n">
        <v>15.7</v>
      </c>
      <c r="KI58" s="31" t="n">
        <v>16.4</v>
      </c>
      <c r="KJ58" s="31" t="n">
        <v>15.9</v>
      </c>
      <c r="KK58" s="31" t="n">
        <v>17.1</v>
      </c>
      <c r="KL58" s="31" t="n">
        <v>18.8</v>
      </c>
      <c r="KM58" s="31" t="n">
        <v>21.1</v>
      </c>
      <c r="KN58" s="31" t="n">
        <v>22.6</v>
      </c>
      <c r="KO58" s="32" t="n">
        <f aca="false">AVERAGE(KC58:KN58)</f>
        <v>19.6333333333333</v>
      </c>
      <c r="MB58" s="3" t="n">
        <v>1908</v>
      </c>
      <c r="MC58" s="22" t="n">
        <v>22.2</v>
      </c>
      <c r="MD58" s="22" t="n">
        <v>20.3</v>
      </c>
      <c r="ME58" s="22" t="n">
        <v>18.7</v>
      </c>
      <c r="MF58" s="22" t="n">
        <v>15</v>
      </c>
      <c r="MG58" s="22" t="n">
        <v>16.1</v>
      </c>
      <c r="MH58" s="22" t="n">
        <v>11.9</v>
      </c>
      <c r="MI58" s="22" t="n">
        <v>11.3</v>
      </c>
      <c r="MJ58" s="22" t="n">
        <v>11.9</v>
      </c>
      <c r="MK58" s="22" t="n">
        <v>12.8</v>
      </c>
      <c r="ML58" s="22" t="n">
        <v>15.5</v>
      </c>
      <c r="MM58" s="22" t="n">
        <v>16.7</v>
      </c>
      <c r="MN58" s="22" t="n">
        <v>16.3</v>
      </c>
      <c r="MO58" s="29" t="n">
        <f aca="false">SUM(MC58:MN58)/12</f>
        <v>15.725</v>
      </c>
      <c r="OB58" s="1" t="s">
        <v>75</v>
      </c>
      <c r="OE58" s="1" t="s">
        <v>53</v>
      </c>
      <c r="PA58" s="1" t="n">
        <f aca="false">PA57+1</f>
        <v>1908</v>
      </c>
      <c r="PB58" s="20" t="s">
        <v>74</v>
      </c>
      <c r="PC58" s="22" t="n">
        <v>21.9</v>
      </c>
      <c r="PD58" s="22" t="n">
        <v>21</v>
      </c>
      <c r="PE58" s="22" t="n">
        <v>19</v>
      </c>
      <c r="PF58" s="22" t="n">
        <v>15.7</v>
      </c>
      <c r="PG58" s="22" t="n">
        <v>13.7</v>
      </c>
      <c r="PH58" s="22" t="n">
        <v>11.1</v>
      </c>
      <c r="PI58" s="22" t="n">
        <v>10.9</v>
      </c>
      <c r="PJ58" s="22" t="n">
        <v>11.6</v>
      </c>
      <c r="PK58" s="22" t="n">
        <v>12.8</v>
      </c>
      <c r="PL58" s="22" t="n">
        <v>14.5</v>
      </c>
      <c r="PM58" s="22" t="n">
        <v>17</v>
      </c>
      <c r="PN58" s="22" t="n">
        <v>18.4</v>
      </c>
      <c r="PO58" s="29" t="n">
        <f aca="false">SUM(PC58:PN58)/12</f>
        <v>15.6333333333333</v>
      </c>
    </row>
    <row r="59" customFormat="false" ht="12.8" hidden="false" customHeight="false" outlineLevel="0" collapsed="false">
      <c r="A59" s="4"/>
      <c r="B59" s="5" t="n">
        <f aca="false">AVERAGE(AO59,BO59,CO59,DO59,EO59,FO59,GO59,HO59,IO59,JO59,KO51)</f>
        <v>19.2694444444444</v>
      </c>
      <c r="C59" s="19" t="n">
        <f aca="false">AVERAGE(B55:B59)</f>
        <v>19.4719246031746</v>
      </c>
      <c r="D59" s="24" t="n">
        <f aca="false">AVERAGE(B50:B59)</f>
        <v>19.3833630952381</v>
      </c>
      <c r="E59" s="5" t="n">
        <f aca="false">AVERAGE(B40:B59)</f>
        <v>19.5897430555556</v>
      </c>
      <c r="F59" s="25"/>
      <c r="G59" s="7" t="n">
        <f aca="false">MAX(AC59:AN59,BC59:BN59,CC59:CN59,DC59:DN59,EC59:EN59,FC59:FN59,GC59:GN59,HC59:HN59,IC59:IN59,JC59:JN59,KC51:KN51)</f>
        <v>29.4</v>
      </c>
      <c r="H59" s="10" t="n">
        <f aca="false">MEDIAN(AC59:AN59,BC59:BN59,CC59:CN59,DC59:DN59,EC59:EN59,FC59:FN59,GC59:GN59,HC59:HN59,IC59:IN59,JC59:JN59,KC51:KN51)</f>
        <v>18.6</v>
      </c>
      <c r="I59" s="11" t="n">
        <f aca="false">MIN(AC59:AN59,BC59:BN59,CC59:CN59,DC59:DN59,EC59:EN59,FC59:FN59,GC59:GN59,HC59:HN59,IC59:IN59,JC59:JN59,KC51:KN51)</f>
        <v>11.4</v>
      </c>
      <c r="J59" s="12" t="n">
        <f aca="false">(G59+I59)/2</f>
        <v>20.4</v>
      </c>
      <c r="K59" s="12" t="n">
        <f aca="false">(G59+I59)/2</f>
        <v>20.4</v>
      </c>
      <c r="AA59" s="13" t="n">
        <f aca="false">AA58+1</f>
        <v>1909</v>
      </c>
      <c r="AB59" s="14" t="n">
        <v>1909</v>
      </c>
      <c r="AC59" s="15" t="n">
        <v>23.8</v>
      </c>
      <c r="AD59" s="15" t="n">
        <v>22.3</v>
      </c>
      <c r="AE59" s="15" t="n">
        <v>23.3</v>
      </c>
      <c r="AF59" s="15" t="n">
        <v>20.5</v>
      </c>
      <c r="AG59" s="23" t="n">
        <f aca="false">(AG56+AG57+AG58+AG60+AG61+AG62)/6</f>
        <v>19.75</v>
      </c>
      <c r="AH59" s="23" t="n">
        <f aca="false">(AH56+AH57+AH58+AH60+AH61+AH62)/6</f>
        <v>16.5166666666667</v>
      </c>
      <c r="AI59" s="15" t="n">
        <v>14.6</v>
      </c>
      <c r="AJ59" s="15" t="n">
        <v>15.9</v>
      </c>
      <c r="AK59" s="15" t="n">
        <v>17.3</v>
      </c>
      <c r="AL59" s="15" t="n">
        <v>20.3</v>
      </c>
      <c r="AM59" s="15" t="n">
        <v>20.8</v>
      </c>
      <c r="AN59" s="15" t="n">
        <v>21.6</v>
      </c>
      <c r="AO59" s="16" t="n">
        <f aca="false">AVERAGE(AC59:AN59)</f>
        <v>19.7222222222222</v>
      </c>
      <c r="BA59" s="13" t="n">
        <f aca="false">BA58+1</f>
        <v>1909</v>
      </c>
      <c r="BB59" s="14" t="n">
        <v>1909</v>
      </c>
      <c r="BC59" s="15" t="n">
        <v>25.4</v>
      </c>
      <c r="BD59" s="15" t="n">
        <v>23.3</v>
      </c>
      <c r="BE59" s="15" t="n">
        <v>24.3</v>
      </c>
      <c r="BF59" s="15" t="n">
        <v>22</v>
      </c>
      <c r="BG59" s="15" t="n">
        <v>19.6</v>
      </c>
      <c r="BH59" s="15" t="n">
        <v>17</v>
      </c>
      <c r="BI59" s="15" t="n">
        <v>15.1</v>
      </c>
      <c r="BJ59" s="15" t="n">
        <v>17.1</v>
      </c>
      <c r="BK59" s="15" t="n">
        <v>18.6</v>
      </c>
      <c r="BL59" s="15" t="n">
        <v>21.6</v>
      </c>
      <c r="BM59" s="15" t="n">
        <v>22.2</v>
      </c>
      <c r="BN59" s="15" t="n">
        <v>23.7</v>
      </c>
      <c r="BO59" s="16" t="n">
        <f aca="false">AVERAGE(BC59:BN59)</f>
        <v>20.825</v>
      </c>
      <c r="CA59" s="17" t="n">
        <v>1909</v>
      </c>
      <c r="CB59" s="20" t="s">
        <v>76</v>
      </c>
      <c r="CC59" s="22" t="n">
        <v>20.1</v>
      </c>
      <c r="CD59" s="22" t="n">
        <v>19.9</v>
      </c>
      <c r="CE59" s="22" t="n">
        <v>20.3</v>
      </c>
      <c r="CF59" s="22" t="n">
        <v>15.7</v>
      </c>
      <c r="CG59" s="22" t="n">
        <v>15.4</v>
      </c>
      <c r="CH59" s="22" t="n">
        <v>12.3</v>
      </c>
      <c r="CI59" s="22" t="n">
        <v>12.1</v>
      </c>
      <c r="CJ59" s="22" t="n">
        <v>12.5</v>
      </c>
      <c r="CK59" s="22" t="n">
        <v>14.5</v>
      </c>
      <c r="CL59" s="22" t="n">
        <v>15.8</v>
      </c>
      <c r="CM59" s="22" t="n">
        <v>18.6</v>
      </c>
      <c r="CN59" s="22" t="n">
        <v>17.5</v>
      </c>
      <c r="CO59" s="18" t="n">
        <f aca="false">AVERAGE(CC59:CN59)</f>
        <v>16.225</v>
      </c>
      <c r="DA59" s="17" t="n">
        <v>1909</v>
      </c>
      <c r="DB59" s="3" t="n">
        <v>1909</v>
      </c>
      <c r="DC59" s="22" t="n">
        <v>20</v>
      </c>
      <c r="DD59" s="22" t="n">
        <v>20.5</v>
      </c>
      <c r="DE59" s="22" t="n">
        <v>20.3</v>
      </c>
      <c r="DF59" s="22" t="n">
        <v>17.4</v>
      </c>
      <c r="DG59" s="22" t="n">
        <v>15.4</v>
      </c>
      <c r="DH59" s="22" t="n">
        <v>14.3</v>
      </c>
      <c r="DI59" s="22" t="n">
        <v>12.5</v>
      </c>
      <c r="DJ59" s="22" t="n">
        <v>13.6</v>
      </c>
      <c r="DK59" s="22" t="n">
        <v>13.8</v>
      </c>
      <c r="DL59" s="22" t="n">
        <v>16.3</v>
      </c>
      <c r="DM59" s="22" t="n">
        <v>18.4</v>
      </c>
      <c r="DN59" s="22" t="n">
        <v>18.4</v>
      </c>
      <c r="DO59" s="18" t="n">
        <f aca="false">AVERAGE(DC59:DN59)</f>
        <v>16.7416666666667</v>
      </c>
      <c r="EA59" s="17" t="n">
        <v>1909</v>
      </c>
      <c r="EB59" s="3" t="n">
        <v>1909</v>
      </c>
      <c r="EC59" s="22" t="n">
        <v>18.6</v>
      </c>
      <c r="ED59" s="22" t="n">
        <v>18.9</v>
      </c>
      <c r="EE59" s="22" t="n">
        <v>18.4</v>
      </c>
      <c r="EF59" s="22" t="n">
        <v>15.1</v>
      </c>
      <c r="EG59" s="22" t="n">
        <v>14.7</v>
      </c>
      <c r="EH59" s="22" t="n">
        <v>12.3</v>
      </c>
      <c r="EI59" s="22" t="n">
        <v>11.4</v>
      </c>
      <c r="EJ59" s="22" t="n">
        <v>11.6</v>
      </c>
      <c r="EK59" s="22" t="n">
        <v>13.4</v>
      </c>
      <c r="EL59" s="22" t="n">
        <v>15.3</v>
      </c>
      <c r="EM59" s="22" t="n">
        <v>17.5</v>
      </c>
      <c r="EN59" s="22" t="n">
        <v>17.8</v>
      </c>
      <c r="EO59" s="18" t="n">
        <f aca="false">AVERAGE(EC59:EN59)</f>
        <v>15.4166666666667</v>
      </c>
      <c r="FA59" s="1"/>
      <c r="FB59" s="13" t="s">
        <v>77</v>
      </c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GA59" s="1" t="n">
        <v>1909</v>
      </c>
      <c r="GB59" s="14" t="n">
        <v>1909</v>
      </c>
      <c r="GC59" s="15" t="n">
        <v>28.3</v>
      </c>
      <c r="GD59" s="15" t="n">
        <v>28.9</v>
      </c>
      <c r="GE59" s="15" t="n">
        <v>28.4</v>
      </c>
      <c r="GF59" s="15" t="n">
        <v>27.1</v>
      </c>
      <c r="GG59" s="15" t="n">
        <v>24.4</v>
      </c>
      <c r="GH59" s="15" t="n">
        <v>21.9</v>
      </c>
      <c r="GI59" s="15" t="n">
        <v>19.9</v>
      </c>
      <c r="GJ59" s="15" t="n">
        <v>22.3</v>
      </c>
      <c r="GK59" s="15" t="n">
        <v>23.9</v>
      </c>
      <c r="GL59" s="15" t="n">
        <v>27.2</v>
      </c>
      <c r="GM59" s="15" t="n">
        <v>28</v>
      </c>
      <c r="GN59" s="15" t="n">
        <v>29.4</v>
      </c>
      <c r="GO59" s="18" t="n">
        <f aca="false">AVERAGE(GC59:GN59)</f>
        <v>25.8083333333333</v>
      </c>
      <c r="JA59" s="1" t="n">
        <v>1909</v>
      </c>
      <c r="JB59" s="30" t="n">
        <v>1909</v>
      </c>
      <c r="JC59" s="31" t="n">
        <v>24.9</v>
      </c>
      <c r="JD59" s="31" t="n">
        <v>25.5</v>
      </c>
      <c r="JE59" s="31" t="n">
        <v>23.3</v>
      </c>
      <c r="JF59" s="31" t="n">
        <v>20.1</v>
      </c>
      <c r="JG59" s="31" t="n">
        <v>18.4</v>
      </c>
      <c r="JH59" s="31" t="n">
        <v>16.8</v>
      </c>
      <c r="JI59" s="31" t="n">
        <v>15.6</v>
      </c>
      <c r="JJ59" s="31" t="n">
        <v>15.6</v>
      </c>
      <c r="JK59" s="31" t="n">
        <v>17.3</v>
      </c>
      <c r="JL59" s="31" t="n">
        <v>17.9</v>
      </c>
      <c r="JM59" s="31" t="n">
        <v>19.2</v>
      </c>
      <c r="JN59" s="31" t="n">
        <v>25.4</v>
      </c>
      <c r="JO59" s="32" t="n">
        <f aca="false">AVERAGE(JC59:JN59)</f>
        <v>20</v>
      </c>
      <c r="KA59" s="1" t="n">
        <v>1909</v>
      </c>
      <c r="KB59" s="33" t="s">
        <v>76</v>
      </c>
      <c r="KC59" s="31" t="n">
        <v>24.4</v>
      </c>
      <c r="KD59" s="31" t="n">
        <v>25.3</v>
      </c>
      <c r="KE59" s="31" t="n">
        <v>23</v>
      </c>
      <c r="KF59" s="31" t="n">
        <v>21</v>
      </c>
      <c r="KG59" s="31" t="n">
        <v>18.8</v>
      </c>
      <c r="KH59" s="31" t="n">
        <v>17.4</v>
      </c>
      <c r="KI59" s="31" t="n">
        <v>16</v>
      </c>
      <c r="KJ59" s="31" t="n">
        <v>16.1</v>
      </c>
      <c r="KK59" s="31" t="n">
        <v>18</v>
      </c>
      <c r="KL59" s="31" t="n">
        <v>18.5</v>
      </c>
      <c r="KM59" s="31" t="n">
        <v>20.3</v>
      </c>
      <c r="KN59" s="31" t="n">
        <v>25.5</v>
      </c>
      <c r="KO59" s="32" t="n">
        <f aca="false">AVERAGE(KC59:KN59)</f>
        <v>20.3583333333333</v>
      </c>
      <c r="MB59" s="3" t="n">
        <v>1909</v>
      </c>
      <c r="MC59" s="22" t="n">
        <v>17.6</v>
      </c>
      <c r="MD59" s="22" t="n">
        <v>19</v>
      </c>
      <c r="ME59" s="22" t="n">
        <v>17.5</v>
      </c>
      <c r="MF59" s="22" t="n">
        <v>13.8</v>
      </c>
      <c r="MG59" s="22" t="n">
        <v>13.9</v>
      </c>
      <c r="MH59" s="22" t="n">
        <v>11.6</v>
      </c>
      <c r="MI59" s="22" t="n">
        <v>12</v>
      </c>
      <c r="MJ59" s="22" t="n">
        <v>11.4</v>
      </c>
      <c r="MK59" s="22" t="n">
        <v>13.9</v>
      </c>
      <c r="ML59" s="22" t="n">
        <v>14.6</v>
      </c>
      <c r="MM59" s="22" t="n">
        <v>15.2</v>
      </c>
      <c r="MN59" s="22" t="n">
        <v>15.1</v>
      </c>
      <c r="MO59" s="29" t="n">
        <f aca="false">SUM(MC59:MN59)/12</f>
        <v>14.6333333333333</v>
      </c>
      <c r="NB59" s="2" t="s">
        <v>48</v>
      </c>
      <c r="PA59" s="1" t="n">
        <f aca="false">PA58+1</f>
        <v>1909</v>
      </c>
      <c r="PB59" s="20" t="s">
        <v>76</v>
      </c>
      <c r="PC59" s="22" t="n">
        <v>19.7</v>
      </c>
      <c r="PD59" s="22" t="n">
        <v>20.3</v>
      </c>
      <c r="PE59" s="22" t="n">
        <v>18.7</v>
      </c>
      <c r="PF59" s="22" t="n">
        <v>15.3</v>
      </c>
      <c r="PG59" s="22" t="n">
        <v>13.9</v>
      </c>
      <c r="PH59" s="22" t="n">
        <v>11.4</v>
      </c>
      <c r="PI59" s="22" t="n">
        <v>11.4</v>
      </c>
      <c r="PJ59" s="22" t="n">
        <v>11.2</v>
      </c>
      <c r="PK59" s="22" t="n">
        <v>12.9</v>
      </c>
      <c r="PL59" s="22" t="n">
        <v>14.3</v>
      </c>
      <c r="PM59" s="22" t="n">
        <v>16.2</v>
      </c>
      <c r="PN59" s="22" t="n">
        <v>17.3</v>
      </c>
      <c r="PO59" s="29" t="n">
        <f aca="false">SUM(PC59:PN59)/12</f>
        <v>15.2166666666667</v>
      </c>
    </row>
    <row r="60" customFormat="false" ht="12.8" hidden="false" customHeight="false" outlineLevel="0" collapsed="false">
      <c r="A60" s="4" t="n">
        <f aca="false">A55+5</f>
        <v>1910</v>
      </c>
      <c r="B60" s="5" t="n">
        <f aca="false">AVERAGE(AO60,BO60,CO60,DO60,EO60,FO60,GO60,HO60,IO60,JO52,KO52)</f>
        <v>20.2125</v>
      </c>
      <c r="C60" s="19" t="n">
        <f aca="false">AVERAGE(B56:B60)</f>
        <v>19.7258531746032</v>
      </c>
      <c r="D60" s="24" t="n">
        <f aca="false">AVERAGE(B51:B60)</f>
        <v>19.4771130952381</v>
      </c>
      <c r="E60" s="5" t="n">
        <f aca="false">AVERAGE(B41:B60)</f>
        <v>19.6369513888889</v>
      </c>
      <c r="F60" s="25"/>
      <c r="G60" s="7" t="n">
        <f aca="false">MAX(AC60:AN60,BC60:BN60,CC60:CN60,DC60:DN60,EC60:EN60,FC60:FN60,GC60:GN60,HC60:HN60,IC60:IN60,JC52:JN52,KC52:KN52)</f>
        <v>29.6</v>
      </c>
      <c r="H60" s="10" t="n">
        <f aca="false">MEDIAN(AC60:AN60,BC60:BN60,CC60:CN60,DC60:DN60,EC60:EN60,FC60:FN60,GC60:GN60,HC60:HN60,IC60:IN60,JC52:JN52,KC52:KN52)</f>
        <v>20.3</v>
      </c>
      <c r="I60" s="11" t="n">
        <f aca="false">MIN(AC60:AN60,BC60:BN60,CC60:CN60,DC60:DN60,EC60:EN60,FC60:FN60,GC60:GN60,HC60:HN60,IC60:IN60,JC52:JN52,KC52:KN52)</f>
        <v>12.1</v>
      </c>
      <c r="J60" s="12" t="n">
        <f aca="false">(G60+I60)/2</f>
        <v>20.85</v>
      </c>
      <c r="K60" s="12" t="n">
        <f aca="false">(G60+I60)/2</f>
        <v>20.85</v>
      </c>
      <c r="AA60" s="13" t="n">
        <f aca="false">AA59+1</f>
        <v>1910</v>
      </c>
      <c r="AB60" s="34" t="s">
        <v>78</v>
      </c>
      <c r="AC60" s="15" t="n">
        <v>22.9</v>
      </c>
      <c r="AD60" s="15" t="n">
        <v>24.2</v>
      </c>
      <c r="AE60" s="15" t="n">
        <v>21.9</v>
      </c>
      <c r="AF60" s="15" t="n">
        <v>20.9</v>
      </c>
      <c r="AG60" s="15" t="n">
        <v>19.9</v>
      </c>
      <c r="AH60" s="15" t="n">
        <v>16.4</v>
      </c>
      <c r="AI60" s="15" t="n">
        <v>15.6</v>
      </c>
      <c r="AJ60" s="15" t="n">
        <v>18</v>
      </c>
      <c r="AK60" s="15" t="n">
        <v>17.9</v>
      </c>
      <c r="AL60" s="15" t="n">
        <v>19.6</v>
      </c>
      <c r="AM60" s="15" t="n">
        <v>20.3</v>
      </c>
      <c r="AN60" s="15" t="n">
        <v>22.2</v>
      </c>
      <c r="AO60" s="16" t="n">
        <f aca="false">AVERAGE(AC60:AN60)</f>
        <v>19.9833333333333</v>
      </c>
      <c r="BA60" s="13" t="n">
        <f aca="false">BA59+1</f>
        <v>1910</v>
      </c>
      <c r="BB60" s="14" t="n">
        <v>1910</v>
      </c>
      <c r="BC60" s="15" t="n">
        <v>24.7</v>
      </c>
      <c r="BD60" s="15" t="n">
        <v>25.2</v>
      </c>
      <c r="BE60" s="15" t="n">
        <v>23.1</v>
      </c>
      <c r="BF60" s="15" t="n">
        <v>22.9</v>
      </c>
      <c r="BG60" s="15" t="n">
        <v>20.8</v>
      </c>
      <c r="BH60" s="15" t="n">
        <v>17.1</v>
      </c>
      <c r="BI60" s="15" t="n">
        <v>15.8</v>
      </c>
      <c r="BJ60" s="15" t="n">
        <v>18.9</v>
      </c>
      <c r="BK60" s="15" t="n">
        <v>19.5</v>
      </c>
      <c r="BL60" s="15" t="n">
        <v>21.4</v>
      </c>
      <c r="BM60" s="15" t="n">
        <v>21.7</v>
      </c>
      <c r="BN60" s="15" t="n">
        <v>24.3</v>
      </c>
      <c r="BO60" s="16" t="n">
        <f aca="false">AVERAGE(BC60:BN60)</f>
        <v>21.2833333333333</v>
      </c>
      <c r="CA60" s="17" t="n">
        <v>1910</v>
      </c>
      <c r="CB60" s="20" t="s">
        <v>78</v>
      </c>
      <c r="CC60" s="22" t="n">
        <v>20.7</v>
      </c>
      <c r="CD60" s="22" t="n">
        <v>21.7</v>
      </c>
      <c r="CE60" s="22" t="n">
        <v>20.3</v>
      </c>
      <c r="CF60" s="22" t="n">
        <v>17.2</v>
      </c>
      <c r="CG60" s="22" t="n">
        <v>15.5</v>
      </c>
      <c r="CH60" s="22" t="n">
        <v>13.4</v>
      </c>
      <c r="CI60" s="22" t="n">
        <v>12.6</v>
      </c>
      <c r="CJ60" s="22" t="n">
        <v>14.8</v>
      </c>
      <c r="CK60" s="22" t="n">
        <v>14.7</v>
      </c>
      <c r="CL60" s="22" t="n">
        <v>15.2</v>
      </c>
      <c r="CM60" s="22" t="n">
        <v>18.6</v>
      </c>
      <c r="CN60" s="22" t="n">
        <v>18</v>
      </c>
      <c r="CO60" s="18" t="n">
        <f aca="false">AVERAGE(CC60:CN60)</f>
        <v>16.8916666666667</v>
      </c>
      <c r="DA60" s="17" t="n">
        <v>1910</v>
      </c>
      <c r="DB60" s="20" t="s">
        <v>78</v>
      </c>
      <c r="DC60" s="22" t="n">
        <v>20.6</v>
      </c>
      <c r="DD60" s="22" t="n">
        <v>21</v>
      </c>
      <c r="DE60" s="22" t="n">
        <v>20.1</v>
      </c>
      <c r="DF60" s="22" t="n">
        <v>18.7</v>
      </c>
      <c r="DG60" s="22" t="n">
        <v>16.3</v>
      </c>
      <c r="DH60" s="22" t="n">
        <v>14.3</v>
      </c>
      <c r="DI60" s="22" t="n">
        <v>13.3</v>
      </c>
      <c r="DJ60" s="22" t="n">
        <v>15.1</v>
      </c>
      <c r="DK60" s="22" t="n">
        <v>15.5</v>
      </c>
      <c r="DL60" s="22" t="n">
        <v>15.2</v>
      </c>
      <c r="DM60" s="22" t="n">
        <v>17.6</v>
      </c>
      <c r="DN60" s="22" t="n">
        <v>19</v>
      </c>
      <c r="DO60" s="18" t="n">
        <f aca="false">AVERAGE(DC60:DN60)</f>
        <v>17.225</v>
      </c>
      <c r="EA60" s="17" t="n">
        <v>1910</v>
      </c>
      <c r="EB60" s="20" t="s">
        <v>78</v>
      </c>
      <c r="EC60" s="22" t="n">
        <v>19.1</v>
      </c>
      <c r="ED60" s="22" t="n">
        <v>20.3</v>
      </c>
      <c r="EE60" s="22" t="n">
        <v>20.3</v>
      </c>
      <c r="EF60" s="22" t="n">
        <v>18</v>
      </c>
      <c r="EG60" s="22" t="n">
        <v>15.6</v>
      </c>
      <c r="EH60" s="22" t="n">
        <v>13.2</v>
      </c>
      <c r="EI60" s="22" t="n">
        <v>12.1</v>
      </c>
      <c r="EJ60" s="22" t="n">
        <v>13.8</v>
      </c>
      <c r="EK60" s="22" t="n">
        <v>14.6</v>
      </c>
      <c r="EL60" s="22" t="n">
        <v>14.7</v>
      </c>
      <c r="EM60" s="22" t="n">
        <v>17.4</v>
      </c>
      <c r="EN60" s="22" t="n">
        <v>17.4</v>
      </c>
      <c r="EO60" s="18" t="n">
        <f aca="false">AVERAGE(EC60:EN60)</f>
        <v>16.375</v>
      </c>
      <c r="FA60" s="1" t="n">
        <v>1910</v>
      </c>
      <c r="FB60" s="20" t="s">
        <v>78</v>
      </c>
      <c r="FC60" s="22" t="n">
        <v>28.1</v>
      </c>
      <c r="FD60" s="22" t="n">
        <v>27.5</v>
      </c>
      <c r="FE60" s="22" t="n">
        <v>26.7</v>
      </c>
      <c r="FF60" s="22" t="n">
        <v>25.2</v>
      </c>
      <c r="FG60" s="22" t="n">
        <v>24.3</v>
      </c>
      <c r="FH60" s="22" t="n">
        <v>21.6</v>
      </c>
      <c r="FI60" s="22" t="n">
        <v>20.2</v>
      </c>
      <c r="FJ60" s="22" t="n">
        <v>21.9</v>
      </c>
      <c r="FK60" s="22" t="n">
        <v>23.4</v>
      </c>
      <c r="FL60" s="22" t="n">
        <v>23.7</v>
      </c>
      <c r="FM60" s="22" t="n">
        <v>24.3</v>
      </c>
      <c r="FN60" s="22" t="n">
        <v>28.1</v>
      </c>
      <c r="FO60" s="18" t="n">
        <f aca="false">AVERAGE(FC60:FN60)</f>
        <v>24.5833333333333</v>
      </c>
      <c r="GA60" s="1" t="n">
        <v>1910</v>
      </c>
      <c r="GB60" s="14" t="n">
        <v>1910</v>
      </c>
      <c r="GC60" s="15" t="n">
        <v>29.6</v>
      </c>
      <c r="GD60" s="15" t="n">
        <v>28.8</v>
      </c>
      <c r="GE60" s="15" t="n">
        <v>27.8</v>
      </c>
      <c r="GF60" s="15" t="n">
        <v>26.9</v>
      </c>
      <c r="GG60" s="15" t="n">
        <v>25.3</v>
      </c>
      <c r="GH60" s="15" t="n">
        <v>21.1</v>
      </c>
      <c r="GI60" s="15" t="n">
        <v>20.1</v>
      </c>
      <c r="GJ60" s="15" t="n">
        <v>22.7</v>
      </c>
      <c r="GK60" s="15" t="n">
        <v>24.8</v>
      </c>
      <c r="GL60" s="15" t="n">
        <v>25.4</v>
      </c>
      <c r="GM60" s="15" t="n">
        <v>26.2</v>
      </c>
      <c r="GN60" s="15" t="n">
        <v>29.4</v>
      </c>
      <c r="GO60" s="18" t="n">
        <f aca="false">AVERAGE(GC60:GN60)</f>
        <v>25.675</v>
      </c>
      <c r="IB60" s="0" t="s">
        <v>79</v>
      </c>
      <c r="JA60" s="1" t="n">
        <v>1910</v>
      </c>
      <c r="JB60" s="30" t="n">
        <v>1910</v>
      </c>
      <c r="JC60" s="31" t="n">
        <v>24.7</v>
      </c>
      <c r="JD60" s="31" t="n">
        <v>26.3</v>
      </c>
      <c r="JE60" s="31" t="n">
        <v>25.4</v>
      </c>
      <c r="JF60" s="31" t="n">
        <v>23.1</v>
      </c>
      <c r="JG60" s="31" t="n">
        <v>18.2</v>
      </c>
      <c r="JH60" s="31" t="n">
        <v>16.1</v>
      </c>
      <c r="JI60" s="31" t="n">
        <v>15</v>
      </c>
      <c r="JJ60" s="31" t="n">
        <v>16.3</v>
      </c>
      <c r="JK60" s="31" t="n">
        <v>16.8</v>
      </c>
      <c r="JL60" s="31" t="n">
        <v>17.4</v>
      </c>
      <c r="JM60" s="31" t="n">
        <v>20.2</v>
      </c>
      <c r="JN60" s="31" t="n">
        <v>22.1</v>
      </c>
      <c r="JO60" s="32" t="n">
        <f aca="false">AVERAGE(JC60:JN60)</f>
        <v>20.1333333333333</v>
      </c>
      <c r="KA60" s="1" t="n">
        <v>1910</v>
      </c>
      <c r="KB60" s="33" t="s">
        <v>78</v>
      </c>
      <c r="KC60" s="31" t="n">
        <v>24.8</v>
      </c>
      <c r="KD60" s="31" t="n">
        <v>25.1</v>
      </c>
      <c r="KE60" s="31" t="n">
        <v>24.4</v>
      </c>
      <c r="KF60" s="31" t="n">
        <v>23.6</v>
      </c>
      <c r="KG60" s="31" t="n">
        <v>18.3</v>
      </c>
      <c r="KH60" s="31" t="n">
        <v>16.4</v>
      </c>
      <c r="KI60" s="31" t="n">
        <v>15</v>
      </c>
      <c r="KJ60" s="31" t="n">
        <v>16.3</v>
      </c>
      <c r="KK60" s="31" t="n">
        <v>17.3</v>
      </c>
      <c r="KL60" s="31" t="n">
        <v>17.9</v>
      </c>
      <c r="KM60" s="31" t="n">
        <v>19.9</v>
      </c>
      <c r="KN60" s="31" t="n">
        <v>21.1</v>
      </c>
      <c r="KO60" s="32" t="n">
        <f aca="false">AVERAGE(KC60:KN60)</f>
        <v>20.0083333333333</v>
      </c>
      <c r="MB60" s="3" t="n">
        <v>1910</v>
      </c>
      <c r="MC60" s="22" t="n">
        <v>19.1</v>
      </c>
      <c r="MD60" s="22" t="n">
        <v>19.7</v>
      </c>
      <c r="ME60" s="22" t="n">
        <v>18.9</v>
      </c>
      <c r="MF60" s="22" t="n">
        <v>15.9</v>
      </c>
      <c r="MG60" s="22" t="n">
        <v>14</v>
      </c>
      <c r="MH60" s="22" t="n">
        <v>12.5</v>
      </c>
      <c r="MI60" s="22" t="n">
        <v>12.3</v>
      </c>
      <c r="MJ60" s="22" t="n">
        <v>12.8</v>
      </c>
      <c r="MK60" s="22" t="n">
        <v>13.6</v>
      </c>
      <c r="ML60" s="22" t="n">
        <v>14.3</v>
      </c>
      <c r="MM60" s="22" t="n">
        <v>16.7</v>
      </c>
      <c r="MN60" s="22" t="n">
        <v>15.6</v>
      </c>
      <c r="MO60" s="29" t="n">
        <f aca="false">SUM(MC60:MN60)/12</f>
        <v>15.45</v>
      </c>
      <c r="OA60" s="1" t="n">
        <v>1910</v>
      </c>
      <c r="OB60" s="20" t="s">
        <v>78</v>
      </c>
      <c r="OC60" s="22" t="n">
        <v>20</v>
      </c>
      <c r="OD60" s="22" t="n">
        <v>20.8</v>
      </c>
      <c r="OE60" s="22" t="n">
        <v>20.5</v>
      </c>
      <c r="OF60" s="22" t="n">
        <v>19.2</v>
      </c>
      <c r="OG60" s="22" t="n">
        <v>15.5</v>
      </c>
      <c r="OH60" s="22" t="n">
        <v>13.2</v>
      </c>
      <c r="OI60" s="22" t="n">
        <v>12</v>
      </c>
      <c r="OJ60" s="22" t="n">
        <v>13.8</v>
      </c>
      <c r="OK60" s="22" t="n">
        <v>14.9</v>
      </c>
      <c r="OL60" s="22" t="n">
        <v>15.2</v>
      </c>
      <c r="OM60" s="22" t="n">
        <v>17.9</v>
      </c>
      <c r="ON60" s="22" t="n">
        <v>18.5</v>
      </c>
      <c r="OO60" s="29" t="n">
        <f aca="false">SUM(OC60:ON60)/12</f>
        <v>16.7916666666667</v>
      </c>
      <c r="PA60" s="1" t="n">
        <f aca="false">PA59+1</f>
        <v>1910</v>
      </c>
      <c r="PB60" s="20" t="s">
        <v>78</v>
      </c>
      <c r="PC60" s="22" t="n">
        <v>20.3</v>
      </c>
      <c r="PD60" s="22" t="n">
        <v>20.9</v>
      </c>
      <c r="PE60" s="22" t="n">
        <v>20</v>
      </c>
      <c r="PF60" s="22" t="n">
        <v>18.2</v>
      </c>
      <c r="PG60" s="22" t="n">
        <v>14.4</v>
      </c>
      <c r="PH60" s="22" t="n">
        <v>12.4</v>
      </c>
      <c r="PI60" s="22" t="n">
        <v>11.2</v>
      </c>
      <c r="PJ60" s="22" t="n">
        <v>12.5</v>
      </c>
      <c r="PK60" s="22" t="n">
        <v>13.5</v>
      </c>
      <c r="PL60" s="22" t="n">
        <v>14.1</v>
      </c>
      <c r="PM60" s="22" t="n">
        <v>16.5</v>
      </c>
      <c r="PN60" s="22" t="n">
        <v>17.2</v>
      </c>
      <c r="PO60" s="29" t="n">
        <f aca="false">SUM(PC60:PN60)/12</f>
        <v>15.9333333333333</v>
      </c>
    </row>
    <row r="61" customFormat="false" ht="12.8" hidden="false" customHeight="false" outlineLevel="0" collapsed="false">
      <c r="A61" s="4"/>
      <c r="B61" s="5" t="n">
        <f aca="false">AVERAGE(AO61,BO61,CO61,DO61,EO61,FO61,GO61,HO61,IO61,JO53,KO53)</f>
        <v>19.9520833333333</v>
      </c>
      <c r="C61" s="19" t="n">
        <f aca="false">AVERAGE(B57:B61)</f>
        <v>19.8455555555556</v>
      </c>
      <c r="D61" s="24" t="n">
        <f aca="false">AVERAGE(B52:B61)</f>
        <v>19.5048214285714</v>
      </c>
      <c r="E61" s="5" t="n">
        <f aca="false">AVERAGE(B42:B61)</f>
        <v>19.6473472222222</v>
      </c>
      <c r="F61" s="25" t="n">
        <f aca="false">AVERAGE(B12:B61)</f>
        <v>20.2038222222222</v>
      </c>
      <c r="G61" s="7" t="n">
        <f aca="false">MAX(AC61:AN61,BC61:BN61,CC61:CN61,DC61:DN61,EC61:EN61,FC61:FN61,GC61:GN61,HC61:HN61,IC61:IN61,JC53:JN53,KC53:KN53)</f>
        <v>30.2</v>
      </c>
      <c r="H61" s="10" t="n">
        <f aca="false">MEDIAN(AC61:AN61,BC61:BN61,CC61:CN61,DC61:DN61,EC61:EN61,FC61:FN61,GC61:GN61,HC61:HN61,IC61:IN61,JC53:JN53,KC53:KN53)</f>
        <v>19.8</v>
      </c>
      <c r="I61" s="11" t="n">
        <f aca="false">MIN(AC61:AN61,BC61:BN61,CC61:CN61,DC61:DN61,EC61:EN61,FC61:FN61,GC61:GN61,HC61:HN61,IC61:IN61,JC53:JN53,KC53:KN53)</f>
        <v>11.4</v>
      </c>
      <c r="J61" s="12" t="n">
        <f aca="false">(G61+I61)/2</f>
        <v>20.8</v>
      </c>
      <c r="K61" s="12" t="n">
        <f aca="false">(G61+I61)/2</f>
        <v>20.8</v>
      </c>
      <c r="AA61" s="13" t="n">
        <f aca="false">AA60+1</f>
        <v>1911</v>
      </c>
      <c r="AB61" s="34" t="s">
        <v>80</v>
      </c>
      <c r="AC61" s="15" t="n">
        <v>22.5</v>
      </c>
      <c r="AD61" s="15" t="n">
        <v>23.5</v>
      </c>
      <c r="AE61" s="15" t="n">
        <v>22.8</v>
      </c>
      <c r="AF61" s="15" t="n">
        <v>20.4</v>
      </c>
      <c r="AG61" s="15" t="n">
        <v>18.8</v>
      </c>
      <c r="AH61" s="15" t="n">
        <v>15.5</v>
      </c>
      <c r="AI61" s="15" t="n">
        <v>14.6</v>
      </c>
      <c r="AJ61" s="15" t="n">
        <v>16.7</v>
      </c>
      <c r="AK61" s="15" t="n">
        <v>18.8</v>
      </c>
      <c r="AL61" s="15" t="n">
        <v>19.8</v>
      </c>
      <c r="AM61" s="15" t="n">
        <v>21.3</v>
      </c>
      <c r="AN61" s="15" t="n">
        <v>24.4</v>
      </c>
      <c r="AO61" s="16" t="n">
        <f aca="false">AVERAGE(AC61:AN61)</f>
        <v>19.925</v>
      </c>
      <c r="BA61" s="13" t="n">
        <f aca="false">BA60+1</f>
        <v>1911</v>
      </c>
      <c r="BB61" s="14" t="n">
        <v>1911</v>
      </c>
      <c r="BC61" s="15" t="n">
        <v>23.8</v>
      </c>
      <c r="BD61" s="15" t="n">
        <v>24.3</v>
      </c>
      <c r="BE61" s="15" t="n">
        <v>23.8</v>
      </c>
      <c r="BF61" s="15" t="n">
        <v>21.5</v>
      </c>
      <c r="BG61" s="15" t="n">
        <v>19.8</v>
      </c>
      <c r="BH61" s="15" t="n">
        <v>16.3</v>
      </c>
      <c r="BI61" s="15" t="n">
        <v>16.6</v>
      </c>
      <c r="BJ61" s="15" t="n">
        <v>17.3</v>
      </c>
      <c r="BK61" s="15" t="n">
        <v>20.7</v>
      </c>
      <c r="BL61" s="15" t="n">
        <v>21.4</v>
      </c>
      <c r="BM61" s="15" t="n">
        <v>24.5</v>
      </c>
      <c r="BN61" s="15" t="n">
        <v>26.7</v>
      </c>
      <c r="BO61" s="16" t="n">
        <f aca="false">AVERAGE(BC61:BN61)</f>
        <v>21.3916666666667</v>
      </c>
      <c r="CA61" s="17" t="n">
        <v>1911</v>
      </c>
      <c r="CB61" s="20" t="s">
        <v>80</v>
      </c>
      <c r="CC61" s="22" t="n">
        <v>19.2</v>
      </c>
      <c r="CD61" s="22" t="n">
        <v>20.3</v>
      </c>
      <c r="CE61" s="22" t="n">
        <v>19.2</v>
      </c>
      <c r="CF61" s="22" t="n">
        <v>15.7</v>
      </c>
      <c r="CG61" s="22" t="n">
        <v>14.9</v>
      </c>
      <c r="CH61" s="22" t="n">
        <v>12</v>
      </c>
      <c r="CI61" s="22" t="n">
        <v>12.2</v>
      </c>
      <c r="CJ61" s="22" t="n">
        <v>14.7</v>
      </c>
      <c r="CK61" s="22" t="n">
        <v>14.4</v>
      </c>
      <c r="CL61" s="22" t="n">
        <v>15.1</v>
      </c>
      <c r="CM61" s="22" t="n">
        <v>18.5</v>
      </c>
      <c r="CN61" s="22" t="n">
        <v>17.6</v>
      </c>
      <c r="CO61" s="18" t="n">
        <f aca="false">AVERAGE(CC61:CN61)</f>
        <v>16.15</v>
      </c>
      <c r="DA61" s="17" t="n">
        <v>1911</v>
      </c>
      <c r="DB61" s="20" t="s">
        <v>80</v>
      </c>
      <c r="DC61" s="22" t="n">
        <v>19.6</v>
      </c>
      <c r="DD61" s="22" t="n">
        <v>20</v>
      </c>
      <c r="DE61" s="22" t="n">
        <v>20</v>
      </c>
      <c r="DF61" s="22" t="n">
        <v>17.6</v>
      </c>
      <c r="DG61" s="22" t="n">
        <v>16.1</v>
      </c>
      <c r="DH61" s="22" t="n">
        <v>13.1</v>
      </c>
      <c r="DI61" s="22" t="n">
        <v>12.6</v>
      </c>
      <c r="DJ61" s="22" t="n">
        <v>14.7</v>
      </c>
      <c r="DK61" s="22" t="n">
        <v>16.1</v>
      </c>
      <c r="DL61" s="22" t="n">
        <v>16.7</v>
      </c>
      <c r="DM61" s="22" t="n">
        <v>18.3</v>
      </c>
      <c r="DN61" s="22" t="n">
        <v>19.5</v>
      </c>
      <c r="DO61" s="18" t="n">
        <f aca="false">AVERAGE(DC61:DN61)</f>
        <v>17.025</v>
      </c>
      <c r="EA61" s="17" t="n">
        <v>1911</v>
      </c>
      <c r="EB61" s="20" t="s">
        <v>80</v>
      </c>
      <c r="EC61" s="22" t="n">
        <v>18.3</v>
      </c>
      <c r="ED61" s="22" t="n">
        <v>20.7</v>
      </c>
      <c r="EE61" s="22" t="n">
        <v>19.3</v>
      </c>
      <c r="EF61" s="22" t="n">
        <v>15.9</v>
      </c>
      <c r="EG61" s="22" t="n">
        <v>15</v>
      </c>
      <c r="EH61" s="22" t="n">
        <v>11.4</v>
      </c>
      <c r="EI61" s="22" t="n">
        <v>11.7</v>
      </c>
      <c r="EJ61" s="22" t="n">
        <v>14.4</v>
      </c>
      <c r="EK61" s="22" t="n">
        <v>13.8</v>
      </c>
      <c r="EL61" s="22" t="n">
        <v>16.2</v>
      </c>
      <c r="EM61" s="22" t="n">
        <v>17.8</v>
      </c>
      <c r="EN61" s="22" t="n">
        <v>17.5</v>
      </c>
      <c r="EO61" s="18" t="n">
        <f aca="false">AVERAGE(EC61:EN61)</f>
        <v>16</v>
      </c>
      <c r="FA61" s="1" t="n">
        <v>1911</v>
      </c>
      <c r="FB61" s="20" t="s">
        <v>80</v>
      </c>
      <c r="FC61" s="22" t="n">
        <v>27.6</v>
      </c>
      <c r="FD61" s="22" t="n">
        <v>27.1</v>
      </c>
      <c r="FE61" s="22" t="n">
        <v>27.1</v>
      </c>
      <c r="FF61" s="22" t="n">
        <v>26</v>
      </c>
      <c r="FG61" s="22" t="n">
        <v>22.4</v>
      </c>
      <c r="FH61" s="22" t="n">
        <v>20</v>
      </c>
      <c r="FI61" s="22" t="n">
        <v>20.3</v>
      </c>
      <c r="FJ61" s="22" t="n">
        <v>20.5</v>
      </c>
      <c r="FK61" s="22" t="n">
        <v>22.4</v>
      </c>
      <c r="FL61" s="22" t="n">
        <v>24.3</v>
      </c>
      <c r="FM61" s="22" t="n">
        <v>26</v>
      </c>
      <c r="FN61" s="22" t="n">
        <v>28.2</v>
      </c>
      <c r="FO61" s="18" t="n">
        <f aca="false">AVERAGE(FC61:FN61)</f>
        <v>24.325</v>
      </c>
      <c r="GA61" s="1" t="n">
        <v>1911</v>
      </c>
      <c r="GB61" s="14" t="n">
        <v>1911</v>
      </c>
      <c r="GC61" s="15" t="n">
        <v>28.2</v>
      </c>
      <c r="GD61" s="15" t="n">
        <v>28.3</v>
      </c>
      <c r="GE61" s="15" t="n">
        <v>28</v>
      </c>
      <c r="GF61" s="15" t="n">
        <v>26.4</v>
      </c>
      <c r="GG61" s="15" t="n">
        <v>23.6</v>
      </c>
      <c r="GH61" s="15" t="n">
        <v>20.6</v>
      </c>
      <c r="GI61" s="15" t="n">
        <v>20.6</v>
      </c>
      <c r="GJ61" s="15" t="n">
        <v>21.8</v>
      </c>
      <c r="GK61" s="15" t="n">
        <v>24.4</v>
      </c>
      <c r="GL61" s="15" t="n">
        <v>26.1</v>
      </c>
      <c r="GM61" s="15" t="n">
        <v>28.2</v>
      </c>
      <c r="GN61" s="15" t="n">
        <v>30.2</v>
      </c>
      <c r="GO61" s="18" t="n">
        <f aca="false">AVERAGE(GC61:GN61)</f>
        <v>25.5333333333333</v>
      </c>
      <c r="JA61" s="1" t="n">
        <v>1911</v>
      </c>
      <c r="JB61" s="30" t="n">
        <v>1911</v>
      </c>
      <c r="JC61" s="31" t="n">
        <v>25.2</v>
      </c>
      <c r="JD61" s="31" t="n">
        <v>25.7</v>
      </c>
      <c r="JE61" s="31" t="n">
        <v>23.1</v>
      </c>
      <c r="JF61" s="31" t="n">
        <v>21.3</v>
      </c>
      <c r="JG61" s="31" t="n">
        <v>17.7</v>
      </c>
      <c r="JH61" s="31" t="n">
        <v>16.8</v>
      </c>
      <c r="JI61" s="31" t="n">
        <v>15.5</v>
      </c>
      <c r="JJ61" s="31" t="n">
        <v>15.8</v>
      </c>
      <c r="JK61" s="31" t="n">
        <v>16.9</v>
      </c>
      <c r="JL61" s="31" t="n">
        <v>18.9</v>
      </c>
      <c r="JM61" s="31" t="n">
        <v>20.8</v>
      </c>
      <c r="JN61" s="31" t="n">
        <v>20.8</v>
      </c>
      <c r="JO61" s="32" t="n">
        <f aca="false">AVERAGE(JC61:JN61)</f>
        <v>19.875</v>
      </c>
      <c r="KA61" s="1" t="n">
        <v>1911</v>
      </c>
      <c r="KB61" s="33" t="s">
        <v>80</v>
      </c>
      <c r="KC61" s="31" t="n">
        <v>24.7</v>
      </c>
      <c r="KD61" s="31" t="n">
        <v>24.2</v>
      </c>
      <c r="KE61" s="31" t="n">
        <v>22.5</v>
      </c>
      <c r="KF61" s="31" t="n">
        <v>21.2</v>
      </c>
      <c r="KG61" s="31" t="n">
        <v>18.1</v>
      </c>
      <c r="KH61" s="31" t="n">
        <v>17.1</v>
      </c>
      <c r="KI61" s="31" t="n">
        <v>15.7</v>
      </c>
      <c r="KJ61" s="31" t="n">
        <v>16</v>
      </c>
      <c r="KK61" s="31" t="n">
        <v>17</v>
      </c>
      <c r="KL61" s="31" t="n">
        <v>18.9</v>
      </c>
      <c r="KM61" s="31" t="n">
        <v>21.2</v>
      </c>
      <c r="KN61" s="31" t="n">
        <v>21.5</v>
      </c>
      <c r="KO61" s="32" t="n">
        <f aca="false">AVERAGE(KC61:KN61)</f>
        <v>19.8416666666667</v>
      </c>
      <c r="MB61" s="3" t="n">
        <v>1911</v>
      </c>
      <c r="MC61" s="22" t="n">
        <v>18.8</v>
      </c>
      <c r="MD61" s="22" t="n">
        <v>20.7</v>
      </c>
      <c r="ME61" s="22" t="n">
        <v>18.7</v>
      </c>
      <c r="MF61" s="22" t="n">
        <v>15.1</v>
      </c>
      <c r="MG61" s="22" t="n">
        <v>14.2</v>
      </c>
      <c r="MH61" s="22" t="n">
        <v>11.3</v>
      </c>
      <c r="MI61" s="22" t="n">
        <v>11.5</v>
      </c>
      <c r="MJ61" s="22" t="n">
        <v>13.3</v>
      </c>
      <c r="MK61" s="22" t="n">
        <v>14.3</v>
      </c>
      <c r="ML61" s="22" t="n">
        <v>14.4</v>
      </c>
      <c r="MM61" s="22" t="n">
        <v>15.3</v>
      </c>
      <c r="MN61" s="22" t="n">
        <v>15.4</v>
      </c>
      <c r="MO61" s="29" t="n">
        <f aca="false">SUM(MC61:MN61)/12</f>
        <v>15.25</v>
      </c>
      <c r="NB61" s="1" t="s">
        <v>81</v>
      </c>
      <c r="NE61" s="1" t="s">
        <v>53</v>
      </c>
      <c r="NH61" s="1" t="s">
        <v>82</v>
      </c>
      <c r="OA61" s="1" t="n">
        <f aca="false">OA60+1</f>
        <v>1911</v>
      </c>
      <c r="OB61" s="20" t="s">
        <v>80</v>
      </c>
      <c r="OC61" s="22" t="n">
        <v>20.2</v>
      </c>
      <c r="OD61" s="22" t="n">
        <v>21.3</v>
      </c>
      <c r="OE61" s="22" t="n">
        <v>20.2</v>
      </c>
      <c r="OF61" s="22" t="n">
        <v>16.8</v>
      </c>
      <c r="OG61" s="22" t="n">
        <v>15.5</v>
      </c>
      <c r="OH61" s="22" t="n">
        <v>12.1</v>
      </c>
      <c r="OI61" s="22" t="n">
        <v>12</v>
      </c>
      <c r="OJ61" s="22" t="n">
        <v>13.6</v>
      </c>
      <c r="OK61" s="22" t="n">
        <v>14.3</v>
      </c>
      <c r="OL61" s="22" t="n">
        <v>16.1</v>
      </c>
      <c r="OM61" s="22" t="n">
        <v>17.8</v>
      </c>
      <c r="ON61" s="22" t="n">
        <v>18.4</v>
      </c>
      <c r="OO61" s="29" t="n">
        <f aca="false">SUM(OC61:ON61)/12</f>
        <v>16.525</v>
      </c>
      <c r="PA61" s="1" t="n">
        <f aca="false">PA60+1</f>
        <v>1911</v>
      </c>
      <c r="PB61" s="20" t="s">
        <v>80</v>
      </c>
      <c r="PC61" s="22" t="n">
        <v>19.9</v>
      </c>
      <c r="PD61" s="22" t="n">
        <v>21.6</v>
      </c>
      <c r="PE61" s="22" t="n">
        <v>19.8</v>
      </c>
      <c r="PF61" s="22" t="n">
        <v>15.8</v>
      </c>
      <c r="PG61" s="22" t="n">
        <v>14.6</v>
      </c>
      <c r="PH61" s="22" t="n">
        <v>11.8</v>
      </c>
      <c r="PI61" s="22" t="n">
        <v>10.9</v>
      </c>
      <c r="PJ61" s="22" t="n">
        <v>12.7</v>
      </c>
      <c r="PK61" s="22" t="n">
        <v>13.9</v>
      </c>
      <c r="PL61" s="22" t="n">
        <v>14.8</v>
      </c>
      <c r="PM61" s="22" t="n">
        <v>16.9</v>
      </c>
      <c r="PN61" s="22" t="n">
        <v>17.3</v>
      </c>
      <c r="PO61" s="29" t="n">
        <f aca="false">SUM(PC61:PN61)/12</f>
        <v>15.8333333333333</v>
      </c>
    </row>
    <row r="62" customFormat="false" ht="12.8" hidden="false" customHeight="false" outlineLevel="0" collapsed="false">
      <c r="A62" s="4"/>
      <c r="B62" s="5" t="n">
        <f aca="false">AVERAGE(AO62,BO62,CO62,DO62,EO62,FO62,GO62,HO62,IO62,JO54,KO54)</f>
        <v>20.175</v>
      </c>
      <c r="C62" s="19" t="n">
        <f aca="false">AVERAGE(B58:B62)</f>
        <v>19.8499305555556</v>
      </c>
      <c r="D62" s="24" t="n">
        <f aca="false">AVERAGE(B53:B62)</f>
        <v>19.5904166666667</v>
      </c>
      <c r="E62" s="5" t="n">
        <f aca="false">AVERAGE(B43:B62)</f>
        <v>19.6910972222222</v>
      </c>
      <c r="F62" s="25" t="n">
        <f aca="false">AVERAGE(B13:B62)</f>
        <v>20.1208222222222</v>
      </c>
      <c r="G62" s="7" t="n">
        <f aca="false">MAX(AC62:AN62,BC62:BN62,CC62:CN62,DC62:DN62,EC62:EN62,FC62:FN62,GC62:GN62,HC62:HN62,IC62:IN62,JC54:JN54,KC54:KN54)</f>
        <v>30.1</v>
      </c>
      <c r="H62" s="10" t="n">
        <f aca="false">MEDIAN(AC62:AN62,BC62:BN62,CC62:CN62,DC62:DN62,EC62:EN62,FC62:FN62,GC62:GN62,HC62:HN62,IC62:IN62,JC54:JN54,KC54:KN54)</f>
        <v>20.15</v>
      </c>
      <c r="I62" s="11" t="n">
        <f aca="false">MIN(AC62:AN62,BC62:BN62,CC62:CN62,DC62:DN62,EC62:EN62,FC62:FN62,GC62:GN62,HC62:HN62,IC62:IN62,JC54:JN54,KC54:KN54)</f>
        <v>12.1</v>
      </c>
      <c r="J62" s="12" t="n">
        <f aca="false">(G62+I62)/2</f>
        <v>21.1</v>
      </c>
      <c r="K62" s="12" t="n">
        <f aca="false">(G62+I62)/2</f>
        <v>21.1</v>
      </c>
      <c r="AA62" s="13" t="n">
        <f aca="false">AA61+1</f>
        <v>1912</v>
      </c>
      <c r="AB62" s="34" t="s">
        <v>83</v>
      </c>
      <c r="AC62" s="15" t="n">
        <v>23.2</v>
      </c>
      <c r="AD62" s="15" t="n">
        <v>24</v>
      </c>
      <c r="AE62" s="15" t="n">
        <v>22.6</v>
      </c>
      <c r="AF62" s="15" t="n">
        <v>20.4</v>
      </c>
      <c r="AG62" s="15" t="n">
        <v>18.2</v>
      </c>
      <c r="AH62" s="15" t="n">
        <v>16.3</v>
      </c>
      <c r="AI62" s="15" t="n">
        <v>14.7</v>
      </c>
      <c r="AJ62" s="15" t="n">
        <v>16.2</v>
      </c>
      <c r="AK62" s="15" t="n">
        <v>18.5</v>
      </c>
      <c r="AL62" s="15" t="n">
        <v>20.2</v>
      </c>
      <c r="AM62" s="15" t="n">
        <v>20.8</v>
      </c>
      <c r="AN62" s="15" t="n">
        <v>22.6</v>
      </c>
      <c r="AO62" s="16" t="n">
        <f aca="false">AVERAGE(AC62:AN62)</f>
        <v>19.8083333333333</v>
      </c>
      <c r="BA62" s="13" t="n">
        <f aca="false">BA61+1</f>
        <v>1912</v>
      </c>
      <c r="BB62" s="14" t="n">
        <v>1912</v>
      </c>
      <c r="BC62" s="15" t="n">
        <v>25.2</v>
      </c>
      <c r="BD62" s="15" t="n">
        <v>24.8</v>
      </c>
      <c r="BE62" s="15" t="n">
        <v>24.6</v>
      </c>
      <c r="BF62" s="15" t="n">
        <v>22.3</v>
      </c>
      <c r="BG62" s="15" t="n">
        <v>18.8</v>
      </c>
      <c r="BH62" s="15" t="n">
        <v>17.2</v>
      </c>
      <c r="BI62" s="15" t="n">
        <v>15.6</v>
      </c>
      <c r="BJ62" s="15" t="n">
        <v>18.1</v>
      </c>
      <c r="BK62" s="15" t="n">
        <v>21.2</v>
      </c>
      <c r="BL62" s="15" t="n">
        <v>22.7</v>
      </c>
      <c r="BM62" s="15" t="n">
        <v>22.9</v>
      </c>
      <c r="BN62" s="15" t="n">
        <v>24.3</v>
      </c>
      <c r="BO62" s="16" t="n">
        <f aca="false">AVERAGE(BC62:BN62)</f>
        <v>21.475</v>
      </c>
      <c r="CA62" s="17" t="n">
        <v>1912</v>
      </c>
      <c r="CB62" s="20" t="s">
        <v>83</v>
      </c>
      <c r="CC62" s="22" t="n">
        <v>20.1</v>
      </c>
      <c r="CD62" s="22" t="n">
        <v>22</v>
      </c>
      <c r="CE62" s="22" t="n">
        <v>20</v>
      </c>
      <c r="CF62" s="22" t="n">
        <v>16.1</v>
      </c>
      <c r="CG62" s="22" t="n">
        <v>15.3</v>
      </c>
      <c r="CH62" s="22" t="n">
        <v>13.1</v>
      </c>
      <c r="CI62" s="22" t="n">
        <v>12.1</v>
      </c>
      <c r="CJ62" s="22" t="n">
        <v>13.6</v>
      </c>
      <c r="CK62" s="22" t="n">
        <v>14.7</v>
      </c>
      <c r="CL62" s="22" t="n">
        <v>15.7</v>
      </c>
      <c r="CM62" s="22" t="n">
        <v>16.7</v>
      </c>
      <c r="CN62" s="22" t="n">
        <v>19.4</v>
      </c>
      <c r="CO62" s="18" t="n">
        <f aca="false">AVERAGE(CC62:CN62)</f>
        <v>16.5666666666667</v>
      </c>
      <c r="DA62" s="17" t="n">
        <v>1912</v>
      </c>
      <c r="DB62" s="20" t="s">
        <v>83</v>
      </c>
      <c r="DC62" s="22" t="n">
        <v>20.2</v>
      </c>
      <c r="DD62" s="22" t="n">
        <v>21.1</v>
      </c>
      <c r="DE62" s="22" t="n">
        <v>19.8</v>
      </c>
      <c r="DF62" s="22" t="n">
        <v>17.6</v>
      </c>
      <c r="DG62" s="22" t="n">
        <v>16.5</v>
      </c>
      <c r="DH62" s="22" t="n">
        <v>14.3</v>
      </c>
      <c r="DI62" s="22" t="n">
        <v>13.7</v>
      </c>
      <c r="DJ62" s="22" t="n">
        <v>14.3</v>
      </c>
      <c r="DK62" s="22" t="n">
        <v>15.3</v>
      </c>
      <c r="DL62" s="22" t="n">
        <v>16.3</v>
      </c>
      <c r="DM62" s="22" t="n">
        <v>17.7</v>
      </c>
      <c r="DN62" s="22" t="n">
        <v>19.1</v>
      </c>
      <c r="DO62" s="18" t="n">
        <f aca="false">AVERAGE(DC62:DN62)</f>
        <v>17.1583333333333</v>
      </c>
      <c r="EA62" s="17" t="n">
        <v>1912</v>
      </c>
      <c r="EB62" s="20" t="s">
        <v>83</v>
      </c>
      <c r="EC62" s="22" t="n">
        <v>19.5</v>
      </c>
      <c r="ED62" s="22" t="n">
        <v>21.1</v>
      </c>
      <c r="EE62" s="22" t="n">
        <v>18.9</v>
      </c>
      <c r="EF62" s="22" t="n">
        <v>16.4</v>
      </c>
      <c r="EG62" s="22" t="n">
        <v>15</v>
      </c>
      <c r="EH62" s="22" t="n">
        <v>13.4</v>
      </c>
      <c r="EI62" s="22" t="n">
        <v>12.1</v>
      </c>
      <c r="EJ62" s="22" t="n">
        <v>13.3</v>
      </c>
      <c r="EK62" s="22" t="n">
        <v>14</v>
      </c>
      <c r="EL62" s="22" t="n">
        <v>15.6</v>
      </c>
      <c r="EM62" s="22" t="n">
        <v>16.2</v>
      </c>
      <c r="EN62" s="22" t="n">
        <v>17.4</v>
      </c>
      <c r="EO62" s="18" t="n">
        <f aca="false">AVERAGE(EC62:EN62)</f>
        <v>16.075</v>
      </c>
      <c r="FA62" s="1" t="n">
        <v>1912</v>
      </c>
      <c r="FB62" s="20" t="s">
        <v>83</v>
      </c>
      <c r="FC62" s="22" t="n">
        <v>28.6</v>
      </c>
      <c r="FD62" s="22" t="n">
        <v>28.6</v>
      </c>
      <c r="FE62" s="22" t="n">
        <v>26.7</v>
      </c>
      <c r="FF62" s="22" t="n">
        <v>26</v>
      </c>
      <c r="FG62" s="22" t="n">
        <v>23</v>
      </c>
      <c r="FH62" s="22" t="n">
        <v>21.3</v>
      </c>
      <c r="FI62" s="22" t="n">
        <v>20.5</v>
      </c>
      <c r="FJ62" s="22" t="n">
        <v>20.4</v>
      </c>
      <c r="FK62" s="22" t="n">
        <v>22.5</v>
      </c>
      <c r="FL62" s="22" t="n">
        <v>23.7</v>
      </c>
      <c r="FM62" s="22" t="n">
        <v>25.3</v>
      </c>
      <c r="FN62" s="22" t="n">
        <v>26.7</v>
      </c>
      <c r="FO62" s="18" t="n">
        <f aca="false">AVERAGE(FC62:FN62)</f>
        <v>24.4416666666667</v>
      </c>
      <c r="GA62" s="1" t="n">
        <v>1912</v>
      </c>
      <c r="GB62" s="14" t="n">
        <v>1912</v>
      </c>
      <c r="GC62" s="15" t="n">
        <v>29.4</v>
      </c>
      <c r="GD62" s="15" t="n">
        <v>30.1</v>
      </c>
      <c r="GE62" s="15" t="n">
        <v>28.6</v>
      </c>
      <c r="GF62" s="15" t="n">
        <v>27.2</v>
      </c>
      <c r="GG62" s="15" t="n">
        <v>23.6</v>
      </c>
      <c r="GH62" s="15" t="n">
        <v>22.2</v>
      </c>
      <c r="GI62" s="15" t="n">
        <v>20.1</v>
      </c>
      <c r="GJ62" s="15" t="n">
        <v>22.3</v>
      </c>
      <c r="GK62" s="15" t="n">
        <v>24.8</v>
      </c>
      <c r="GL62" s="15" t="n">
        <v>26.2</v>
      </c>
      <c r="GM62" s="15" t="n">
        <v>27.7</v>
      </c>
      <c r="GN62" s="15" t="n">
        <v>29.4</v>
      </c>
      <c r="GO62" s="18" t="n">
        <f aca="false">AVERAGE(GC62:GN62)</f>
        <v>25.9666666666667</v>
      </c>
      <c r="IB62" s="1" t="s">
        <v>84</v>
      </c>
      <c r="JA62" s="1" t="n">
        <v>1912</v>
      </c>
      <c r="JB62" s="30" t="n">
        <v>1912</v>
      </c>
      <c r="JC62" s="31" t="n">
        <v>24.6</v>
      </c>
      <c r="JD62" s="31" t="n">
        <v>25.5</v>
      </c>
      <c r="JE62" s="31" t="n">
        <v>23.4</v>
      </c>
      <c r="JF62" s="31" t="n">
        <v>22.3</v>
      </c>
      <c r="JG62" s="31" t="n">
        <v>18.8</v>
      </c>
      <c r="JH62" s="31" t="n">
        <v>17.1</v>
      </c>
      <c r="JI62" s="31" t="n">
        <v>15.4</v>
      </c>
      <c r="JJ62" s="31" t="n">
        <v>16.4</v>
      </c>
      <c r="JK62" s="31" t="n">
        <v>16.2</v>
      </c>
      <c r="JL62" s="31" t="n">
        <v>17.9</v>
      </c>
      <c r="JM62" s="31" t="n">
        <v>20.7</v>
      </c>
      <c r="JN62" s="31" t="n">
        <v>22.9</v>
      </c>
      <c r="JO62" s="32" t="n">
        <f aca="false">AVERAGE(JC62:JN62)</f>
        <v>20.1</v>
      </c>
      <c r="KA62" s="1" t="n">
        <v>1912</v>
      </c>
      <c r="KB62" s="33" t="s">
        <v>83</v>
      </c>
      <c r="KC62" s="31" t="n">
        <v>23.8</v>
      </c>
      <c r="KD62" s="31" t="n">
        <v>24</v>
      </c>
      <c r="KE62" s="31" t="n">
        <v>22</v>
      </c>
      <c r="KF62" s="31" t="n">
        <v>22.4</v>
      </c>
      <c r="KG62" s="31" t="n">
        <v>19.3</v>
      </c>
      <c r="KH62" s="31" t="n">
        <v>17.5</v>
      </c>
      <c r="KI62" s="31" t="n">
        <v>15.7</v>
      </c>
      <c r="KJ62" s="31" t="n">
        <v>16.9</v>
      </c>
      <c r="KK62" s="31" t="n">
        <v>16.1</v>
      </c>
      <c r="KL62" s="31" t="n">
        <v>18</v>
      </c>
      <c r="KM62" s="31" t="n">
        <v>20.3</v>
      </c>
      <c r="KN62" s="31" t="n">
        <v>21.9</v>
      </c>
      <c r="KO62" s="32" t="n">
        <f aca="false">AVERAGE(KC62:KN62)</f>
        <v>19.825</v>
      </c>
      <c r="MB62" s="3" t="n">
        <v>1912</v>
      </c>
      <c r="MC62" s="22" t="n">
        <v>17.3</v>
      </c>
      <c r="MD62" s="22" t="n">
        <v>20.9</v>
      </c>
      <c r="ME62" s="22" t="n">
        <v>18.5</v>
      </c>
      <c r="MF62" s="22" t="n">
        <v>15.9</v>
      </c>
      <c r="MG62" s="22" t="n">
        <v>13.9</v>
      </c>
      <c r="MH62" s="22" t="n">
        <v>12.5</v>
      </c>
      <c r="MI62" s="22" t="n">
        <v>12</v>
      </c>
      <c r="MJ62" s="22" t="n">
        <v>12.8</v>
      </c>
      <c r="MK62" s="22" t="n">
        <v>12.9</v>
      </c>
      <c r="ML62" s="22" t="n">
        <v>14.2</v>
      </c>
      <c r="MM62" s="22" t="n">
        <v>15.7</v>
      </c>
      <c r="MN62" s="22" t="n">
        <v>17.2</v>
      </c>
      <c r="MO62" s="29" t="n">
        <f aca="false">SUM(MC62:MN62)/12</f>
        <v>15.3166666666667</v>
      </c>
      <c r="OA62" s="1" t="n">
        <f aca="false">OA61+1</f>
        <v>1912</v>
      </c>
      <c r="OB62" s="20" t="s">
        <v>83</v>
      </c>
      <c r="OC62" s="22" t="n">
        <v>20.4</v>
      </c>
      <c r="OD62" s="22" t="n">
        <v>21.2</v>
      </c>
      <c r="OE62" s="22" t="n">
        <v>20.1</v>
      </c>
      <c r="OF62" s="22" t="n">
        <v>17.3</v>
      </c>
      <c r="OG62" s="22" t="n">
        <v>15.2</v>
      </c>
      <c r="OH62" s="22" t="n">
        <v>13.7</v>
      </c>
      <c r="OI62" s="22" t="n">
        <v>12.2</v>
      </c>
      <c r="OJ62" s="22" t="n">
        <v>13.6</v>
      </c>
      <c r="OK62" s="22" t="n">
        <v>14.2</v>
      </c>
      <c r="OL62" s="22" t="n">
        <v>16.3</v>
      </c>
      <c r="OM62" s="22" t="n">
        <v>17</v>
      </c>
      <c r="ON62" s="22" t="n">
        <v>19.3</v>
      </c>
      <c r="OO62" s="29" t="n">
        <f aca="false">SUM(OC62:ON62)/12</f>
        <v>16.7083333333333</v>
      </c>
      <c r="PA62" s="1" t="n">
        <f aca="false">PA61+1</f>
        <v>1912</v>
      </c>
      <c r="PB62" s="20" t="s">
        <v>83</v>
      </c>
      <c r="PC62" s="22" t="n">
        <v>19.1</v>
      </c>
      <c r="PD62" s="22" t="n">
        <v>21.4</v>
      </c>
      <c r="PE62" s="22" t="n">
        <v>19.9</v>
      </c>
      <c r="PF62" s="22" t="n">
        <v>16.2</v>
      </c>
      <c r="PG62" s="22" t="n">
        <v>14.2</v>
      </c>
      <c r="PH62" s="22" t="n">
        <v>12.6</v>
      </c>
      <c r="PI62" s="22" t="n">
        <v>11.2</v>
      </c>
      <c r="PJ62" s="22" t="n">
        <v>12.2</v>
      </c>
      <c r="PK62" s="22" t="n">
        <v>12.8</v>
      </c>
      <c r="PL62" s="22" t="n">
        <v>14.1</v>
      </c>
      <c r="PM62" s="22" t="n">
        <v>16</v>
      </c>
      <c r="PN62" s="22" t="n">
        <v>18.1</v>
      </c>
      <c r="PO62" s="29" t="n">
        <f aca="false">SUM(PC62:PN62)/12</f>
        <v>15.65</v>
      </c>
    </row>
    <row r="63" customFormat="false" ht="12.8" hidden="false" customHeight="false" outlineLevel="0" collapsed="false">
      <c r="A63" s="4"/>
      <c r="B63" s="5" t="n">
        <f aca="false">AVERAGE(AO63,BO63,CO63,DO63,EO63,FO63,GO63,HO63,IO63,JO55,KO55)</f>
        <v>19.8518518518519</v>
      </c>
      <c r="C63" s="19" t="n">
        <f aca="false">AVERAGE(B59:B63)</f>
        <v>19.8921759259259</v>
      </c>
      <c r="D63" s="24" t="n">
        <f aca="false">AVERAGE(B54:B63)</f>
        <v>19.687962962963</v>
      </c>
      <c r="E63" s="5" t="n">
        <f aca="false">AVERAGE(B44:B63)</f>
        <v>19.7024814814815</v>
      </c>
      <c r="F63" s="25" t="n">
        <f aca="false">AVERAGE(B14:B63)</f>
        <v>20.0436925925926</v>
      </c>
      <c r="G63" s="7" t="n">
        <f aca="false">MAX(AC63:AN63,BC63:BN63,CC63:CN63,DC63:DN63,EC63:EN63,FC63:FN63,GC63:GN63,HC63:HN63,IC63:IN63,JC55:JN55,KC55:KN55)</f>
        <v>29.3</v>
      </c>
      <c r="H63" s="10" t="n">
        <f aca="false">MEDIAN(AC63:AN63,BC63:BN63,CC63:CN63,DC63:DN63,EC63:EN63,FC63:FN63,GC63:GN63,HC63:HN63,IC63:IN63,JC55:JN55,KC55:KN55)</f>
        <v>19.9</v>
      </c>
      <c r="I63" s="11" t="n">
        <f aca="false">MIN(AC63:AN63,BC63:BN63,CC63:CN63,DC63:DN63,EC63:EN63,FC63:FN63,GC63:GN63,HC63:HN63,IC63:IN63,JC55:JN55,KC55:KN55)</f>
        <v>12.5</v>
      </c>
      <c r="J63" s="12" t="n">
        <f aca="false">(G63+I63)/2</f>
        <v>20.9</v>
      </c>
      <c r="K63" s="12" t="n">
        <f aca="false">(G63+I63)/2</f>
        <v>20.9</v>
      </c>
      <c r="AA63" s="13" t="n">
        <f aca="false">AA62+1</f>
        <v>1913</v>
      </c>
      <c r="AB63" s="34" t="s">
        <v>85</v>
      </c>
      <c r="AC63" s="15" t="n">
        <v>24.1</v>
      </c>
      <c r="AD63" s="15" t="n">
        <v>25</v>
      </c>
      <c r="AE63" s="15" t="n">
        <v>22.8</v>
      </c>
      <c r="AF63" s="15" t="n">
        <v>21.1</v>
      </c>
      <c r="AG63" s="15" t="n">
        <v>17.2</v>
      </c>
      <c r="AH63" s="15" t="n">
        <v>15.1</v>
      </c>
      <c r="AI63" s="15" t="n">
        <v>15.9</v>
      </c>
      <c r="AJ63" s="15" t="n">
        <v>16.3</v>
      </c>
      <c r="AK63" s="15" t="n">
        <v>18.3</v>
      </c>
      <c r="AL63" s="15" t="n">
        <v>19.9</v>
      </c>
      <c r="AM63" s="15" t="n">
        <v>20.6</v>
      </c>
      <c r="AN63" s="15" t="n">
        <v>22.4</v>
      </c>
      <c r="AO63" s="16" t="n">
        <f aca="false">AVERAGE(AC63:AN63)</f>
        <v>19.8916666666667</v>
      </c>
      <c r="BA63" s="13" t="n">
        <f aca="false">BA62+1</f>
        <v>1913</v>
      </c>
      <c r="BB63" s="14" t="n">
        <v>1913</v>
      </c>
      <c r="BC63" s="15" t="n">
        <v>25.1</v>
      </c>
      <c r="BD63" s="15" t="n">
        <v>25.5</v>
      </c>
      <c r="BE63" s="15" t="n">
        <v>24.5</v>
      </c>
      <c r="BF63" s="15" t="n">
        <v>22.3</v>
      </c>
      <c r="BG63" s="15" t="n">
        <v>18.2</v>
      </c>
      <c r="BH63" s="15" t="n">
        <v>15.9</v>
      </c>
      <c r="BI63" s="15" t="n">
        <v>16.3</v>
      </c>
      <c r="BJ63" s="15" t="n">
        <v>17.7</v>
      </c>
      <c r="BK63" s="15" t="n">
        <v>18.7</v>
      </c>
      <c r="BL63" s="15" t="n">
        <v>22.9</v>
      </c>
      <c r="BM63" s="15" t="n">
        <v>24.2</v>
      </c>
      <c r="BN63" s="15" t="n">
        <v>23.6</v>
      </c>
      <c r="BO63" s="16" t="n">
        <f aca="false">AVERAGE(BC63:BN63)</f>
        <v>21.2416666666667</v>
      </c>
      <c r="CA63" s="17" t="n">
        <v>1913</v>
      </c>
      <c r="CB63" s="20" t="s">
        <v>85</v>
      </c>
      <c r="CC63" s="22" t="n">
        <v>19.8</v>
      </c>
      <c r="CD63" s="22" t="n">
        <v>20.8</v>
      </c>
      <c r="CE63" s="22" t="n">
        <v>17.6</v>
      </c>
      <c r="CF63" s="22" t="n">
        <v>17.9</v>
      </c>
      <c r="CG63" s="22" t="n">
        <v>13.7</v>
      </c>
      <c r="CH63" s="22" t="n">
        <v>12.9</v>
      </c>
      <c r="CI63" s="22" t="n">
        <v>12.8</v>
      </c>
      <c r="CJ63" s="22" t="n">
        <v>13</v>
      </c>
      <c r="CK63" s="22" t="n">
        <v>13.9</v>
      </c>
      <c r="CL63" s="22" t="n">
        <v>17.1</v>
      </c>
      <c r="CM63" s="22" t="n">
        <v>16</v>
      </c>
      <c r="CN63" s="22" t="n">
        <v>21</v>
      </c>
      <c r="CO63" s="18" t="n">
        <f aca="false">AVERAGE(CC63:CN63)</f>
        <v>16.375</v>
      </c>
      <c r="DA63" s="17" t="n">
        <v>1913</v>
      </c>
      <c r="DB63" s="20" t="s">
        <v>85</v>
      </c>
      <c r="DC63" s="22" t="n">
        <v>20.6</v>
      </c>
      <c r="DD63" s="22" t="n">
        <v>21.7</v>
      </c>
      <c r="DE63" s="22" t="n">
        <v>19.9</v>
      </c>
      <c r="DF63" s="22" t="n">
        <v>19.4</v>
      </c>
      <c r="DG63" s="22" t="n">
        <v>15.8</v>
      </c>
      <c r="DH63" s="22" t="n">
        <v>14.3</v>
      </c>
      <c r="DI63" s="22" t="n">
        <v>13.7</v>
      </c>
      <c r="DJ63" s="22" t="n">
        <v>13.8</v>
      </c>
      <c r="DK63" s="22" t="n">
        <v>16</v>
      </c>
      <c r="DL63" s="22" t="n">
        <v>17.2</v>
      </c>
      <c r="DM63" s="22" t="n">
        <v>16.7</v>
      </c>
      <c r="DN63" s="22" t="n">
        <v>19.7</v>
      </c>
      <c r="DO63" s="18" t="n">
        <f aca="false">AVERAGE(DC63:DN63)</f>
        <v>17.4</v>
      </c>
      <c r="EA63" s="17" t="n">
        <v>1913</v>
      </c>
      <c r="EB63" s="20" t="s">
        <v>85</v>
      </c>
      <c r="EC63" s="22" t="n">
        <v>18.8</v>
      </c>
      <c r="ED63" s="22" t="n">
        <v>20.7</v>
      </c>
      <c r="EE63" s="22" t="n">
        <v>17.3</v>
      </c>
      <c r="EF63" s="22" t="n">
        <v>17.5</v>
      </c>
      <c r="EG63" s="22" t="n">
        <v>14.2</v>
      </c>
      <c r="EH63" s="22" t="n">
        <v>12.6</v>
      </c>
      <c r="EI63" s="22" t="n">
        <v>12.7</v>
      </c>
      <c r="EJ63" s="22" t="n">
        <v>12.5</v>
      </c>
      <c r="EK63" s="22" t="n">
        <v>13.3</v>
      </c>
      <c r="EL63" s="22" t="n">
        <v>16</v>
      </c>
      <c r="EM63" s="22" t="n">
        <v>15.1</v>
      </c>
      <c r="EN63" s="22" t="n">
        <v>20.2</v>
      </c>
      <c r="EO63" s="18" t="n">
        <f aca="false">AVERAGE(EC63:EN63)</f>
        <v>15.9083333333333</v>
      </c>
      <c r="FA63" s="1" t="n">
        <v>1913</v>
      </c>
      <c r="FB63" s="20" t="s">
        <v>85</v>
      </c>
      <c r="FC63" s="22" t="n">
        <v>26.6</v>
      </c>
      <c r="FD63" s="22" t="n">
        <v>26.9</v>
      </c>
      <c r="FE63" s="22" t="n">
        <v>26.6</v>
      </c>
      <c r="FF63" s="22" t="n">
        <v>24.7</v>
      </c>
      <c r="FG63" s="22" t="n">
        <v>21</v>
      </c>
      <c r="FH63" s="22" t="n">
        <v>19.4</v>
      </c>
      <c r="FI63" s="22" t="n">
        <v>19.7</v>
      </c>
      <c r="FJ63" s="22" t="n">
        <v>20.1</v>
      </c>
      <c r="FK63" s="22" t="n">
        <v>21.6</v>
      </c>
      <c r="FL63" s="22" t="n">
        <v>23.9</v>
      </c>
      <c r="FM63" s="22" t="n">
        <v>26.4</v>
      </c>
      <c r="FN63" s="22" t="n">
        <v>26.5</v>
      </c>
      <c r="FO63" s="18" t="n">
        <f aca="false">AVERAGE(FC63:FN63)</f>
        <v>23.6166666666667</v>
      </c>
      <c r="GA63" s="1" t="n">
        <v>1913</v>
      </c>
      <c r="GB63" s="14" t="n">
        <v>1913</v>
      </c>
      <c r="GC63" s="15" t="n">
        <v>27.9</v>
      </c>
      <c r="GD63" s="15" t="n">
        <v>28.4</v>
      </c>
      <c r="GE63" s="15" t="n">
        <v>28.4</v>
      </c>
      <c r="GF63" s="15" t="n">
        <v>26.8</v>
      </c>
      <c r="GG63" s="15" t="n">
        <v>22.3</v>
      </c>
      <c r="GH63" s="15" t="n">
        <v>20.7</v>
      </c>
      <c r="GI63" s="15" t="n">
        <v>20.8</v>
      </c>
      <c r="GJ63" s="15" t="n">
        <v>21.6</v>
      </c>
      <c r="GK63" s="15" t="n">
        <v>24</v>
      </c>
      <c r="GL63" s="15" t="n">
        <v>26.8</v>
      </c>
      <c r="GM63" s="15" t="n">
        <v>29.1</v>
      </c>
      <c r="GN63" s="15" t="n">
        <v>29.3</v>
      </c>
      <c r="GO63" s="18" t="n">
        <f aca="false">AVERAGE(GC63:GN63)</f>
        <v>25.5083333333333</v>
      </c>
      <c r="JA63" s="1" t="n">
        <v>1913</v>
      </c>
      <c r="JB63" s="30" t="n">
        <v>1913</v>
      </c>
      <c r="JC63" s="31" t="n">
        <v>23.8</v>
      </c>
      <c r="JD63" s="31" t="n">
        <v>25.3</v>
      </c>
      <c r="JE63" s="31" t="n">
        <v>23.6</v>
      </c>
      <c r="JF63" s="31" t="n">
        <v>20.1</v>
      </c>
      <c r="JG63" s="31" t="n">
        <v>19.2</v>
      </c>
      <c r="JH63" s="31" t="n">
        <v>17.7</v>
      </c>
      <c r="JI63" s="31" t="n">
        <v>16.4</v>
      </c>
      <c r="JJ63" s="31" t="n">
        <v>15.7</v>
      </c>
      <c r="JK63" s="31" t="n">
        <v>17.4</v>
      </c>
      <c r="JL63" s="31" t="n">
        <v>17.5</v>
      </c>
      <c r="JM63" s="31" t="n">
        <v>20.6</v>
      </c>
      <c r="JN63" s="31" t="n">
        <v>21.1</v>
      </c>
      <c r="JO63" s="32" t="n">
        <f aca="false">AVERAGE(JC63:JN63)</f>
        <v>19.8666666666667</v>
      </c>
      <c r="KA63" s="1" t="n">
        <v>1913</v>
      </c>
      <c r="KB63" s="33" t="s">
        <v>85</v>
      </c>
      <c r="KC63" s="31" t="n">
        <v>22.7</v>
      </c>
      <c r="KD63" s="31" t="n">
        <v>23.7</v>
      </c>
      <c r="KE63" s="31" t="n">
        <v>22.5</v>
      </c>
      <c r="KF63" s="31" t="n">
        <v>20.1</v>
      </c>
      <c r="KG63" s="31" t="n">
        <v>19.6</v>
      </c>
      <c r="KH63" s="31" t="n">
        <v>17.9</v>
      </c>
      <c r="KI63" s="31" t="n">
        <v>16.7</v>
      </c>
      <c r="KJ63" s="31" t="n">
        <v>16</v>
      </c>
      <c r="KK63" s="31" t="n">
        <v>17.6</v>
      </c>
      <c r="KL63" s="31" t="n">
        <v>17.9</v>
      </c>
      <c r="KM63" s="31" t="n">
        <v>20.5</v>
      </c>
      <c r="KN63" s="31" t="n">
        <v>20.9</v>
      </c>
      <c r="KO63" s="32" t="n">
        <f aca="false">AVERAGE(KC63:KN63)</f>
        <v>19.675</v>
      </c>
      <c r="MB63" s="3" t="n">
        <v>1913</v>
      </c>
      <c r="MC63" s="22" t="n">
        <v>16.7</v>
      </c>
      <c r="MD63" s="22" t="n">
        <v>18.1</v>
      </c>
      <c r="ME63" s="22" t="n">
        <v>16.2</v>
      </c>
      <c r="MF63" s="22" t="n">
        <v>16.9</v>
      </c>
      <c r="MG63" s="22" t="n">
        <v>13.3</v>
      </c>
      <c r="MH63" s="22" t="n">
        <v>12.1</v>
      </c>
      <c r="MI63" s="22" t="n">
        <v>12.1</v>
      </c>
      <c r="MJ63" s="22" t="n">
        <v>11.9</v>
      </c>
      <c r="MK63" s="22" t="n">
        <v>12.4</v>
      </c>
      <c r="ML63" s="22" t="n">
        <v>14.9</v>
      </c>
      <c r="MM63" s="22" t="n">
        <v>13.8</v>
      </c>
      <c r="MN63" s="22" t="n">
        <v>17.7</v>
      </c>
      <c r="MO63" s="29" t="n">
        <f aca="false">SUM(MC63:MN63)/12</f>
        <v>14.675</v>
      </c>
      <c r="NA63" s="1" t="n">
        <v>1913</v>
      </c>
      <c r="NB63" s="3" t="n">
        <v>1913</v>
      </c>
      <c r="NC63" s="35" t="n">
        <f aca="false">(SUM(NC64:NC65))/2</f>
        <v>20.05</v>
      </c>
      <c r="ND63" s="35" t="n">
        <f aca="false">(SUM(ND64:ND65))/2</f>
        <v>21.65</v>
      </c>
      <c r="NE63" s="35" t="n">
        <f aca="false">(SUM(NE64:NE65))/2</f>
        <v>20.65</v>
      </c>
      <c r="NF63" s="35" t="n">
        <f aca="false">(SUM(NF64:NF65))/2</f>
        <v>16.95</v>
      </c>
      <c r="NG63" s="35" t="n">
        <f aca="false">(SUM(NG64:NG65))/2</f>
        <v>14.9</v>
      </c>
      <c r="NH63" s="35" t="n">
        <f aca="false">(SUM(NH64:NH65))/2</f>
        <v>13.3</v>
      </c>
      <c r="NI63" s="35" t="n">
        <f aca="false">(SUM(NI64:NI65))/2</f>
        <v>13.1</v>
      </c>
      <c r="NJ63" s="35" t="n">
        <f aca="false">(SUM(NJ64:NJ65))/2</f>
        <v>13.65</v>
      </c>
      <c r="NK63" s="35" t="n">
        <f aca="false">(SUM(NK64:NK65))/2</f>
        <v>14.5</v>
      </c>
      <c r="NL63" s="22" t="n">
        <v>16.2</v>
      </c>
      <c r="NM63" s="22" t="n">
        <v>16</v>
      </c>
      <c r="NN63" s="22" t="n">
        <v>20.8</v>
      </c>
      <c r="NO63" s="29" t="n">
        <f aca="false">SUM(NC63:NN63)/12</f>
        <v>16.8125</v>
      </c>
      <c r="OA63" s="1" t="n">
        <f aca="false">OA62+1</f>
        <v>1913</v>
      </c>
      <c r="OB63" s="20" t="s">
        <v>85</v>
      </c>
      <c r="OC63" s="22" t="n">
        <v>21.6</v>
      </c>
      <c r="OD63" s="22" t="n">
        <v>22</v>
      </c>
      <c r="OE63" s="22" t="n">
        <v>18.8</v>
      </c>
      <c r="OF63" s="22" t="n">
        <v>18.6</v>
      </c>
      <c r="OG63" s="22" t="n">
        <v>14.9</v>
      </c>
      <c r="OH63" s="22" t="n">
        <v>13.2</v>
      </c>
      <c r="OI63" s="22" t="n">
        <v>13</v>
      </c>
      <c r="OJ63" s="22" t="n">
        <v>13.1</v>
      </c>
      <c r="OK63" s="22" t="n">
        <v>14.7</v>
      </c>
      <c r="OL63" s="22" t="n">
        <v>17.4</v>
      </c>
      <c r="OM63" s="22" t="n">
        <v>17.4</v>
      </c>
      <c r="ON63" s="22" t="n">
        <v>20.2</v>
      </c>
      <c r="OO63" s="29" t="n">
        <f aca="false">SUM(OC63:ON63)/12</f>
        <v>17.075</v>
      </c>
      <c r="PA63" s="1" t="n">
        <f aca="false">PA62+1</f>
        <v>1913</v>
      </c>
      <c r="PB63" s="20" t="s">
        <v>85</v>
      </c>
      <c r="PC63" s="22" t="n">
        <v>19.4</v>
      </c>
      <c r="PD63" s="22" t="n">
        <v>20.4</v>
      </c>
      <c r="PE63" s="22" t="n">
        <v>17.7</v>
      </c>
      <c r="PF63" s="22" t="n">
        <v>17.2</v>
      </c>
      <c r="PG63" s="22" t="n">
        <v>14.1</v>
      </c>
      <c r="PH63" s="22" t="n">
        <v>12.1</v>
      </c>
      <c r="PI63" s="22" t="n">
        <v>11.9</v>
      </c>
      <c r="PJ63" s="22" t="n">
        <v>11.6</v>
      </c>
      <c r="PK63" s="22" t="n">
        <v>12.9</v>
      </c>
      <c r="PL63" s="22" t="n">
        <v>14.9</v>
      </c>
      <c r="PM63" s="22" t="n">
        <v>15.4</v>
      </c>
      <c r="PN63" s="22" t="n">
        <v>19.3</v>
      </c>
      <c r="PO63" s="29" t="n">
        <f aca="false">SUM(PC63:PN63)/12</f>
        <v>15.575</v>
      </c>
    </row>
    <row r="64" customFormat="false" ht="12.8" hidden="false" customHeight="false" outlineLevel="0" collapsed="false">
      <c r="A64" s="4"/>
      <c r="B64" s="5" t="n">
        <f aca="false">AVERAGE(AO64,BO64,CO64,DO64,EO64,FO64,GO64,HO64,IO64,JO56,KO56)</f>
        <v>20.28</v>
      </c>
      <c r="C64" s="19" t="n">
        <f aca="false">AVERAGE(B60:B64)</f>
        <v>20.094287037037</v>
      </c>
      <c r="D64" s="24" t="n">
        <f aca="false">AVERAGE(B55:B64)</f>
        <v>19.7831058201058</v>
      </c>
      <c r="E64" s="5" t="n">
        <f aca="false">AVERAGE(B45:B64)</f>
        <v>19.7190648148148</v>
      </c>
      <c r="F64" s="25" t="n">
        <f aca="false">AVERAGE(B15:B64)</f>
        <v>20.0341259259259</v>
      </c>
      <c r="G64" s="7" t="n">
        <f aca="false">MAX(AC64:AN64,BC64:BN64,CC64:CN64,DC64:DN64,EC64:EN64,FC64:FN64,GC64:GN64,HC64:HN64,IC64:IN64,JC56:JN56,KC56:KN56)</f>
        <v>30</v>
      </c>
      <c r="H64" s="10" t="n">
        <f aca="false">MEDIAN(AC64:AN64,BC64:BN64,CC64:CN64,DC64:DN64,EC64:EN64,FC64:FN64,GC64:GN64,HC64:HN64,IC64:IN64,JC56:JN56,KC56:KN56)</f>
        <v>20.15</v>
      </c>
      <c r="I64" s="11" t="n">
        <f aca="false">MIN(AC64:AN64,BC64:BN64,CC64:CN64,DC64:DN64,EC64:EN64,FC64:FN64,GC64:GN64,HC64:HN64,IC64:IN64,JC56:JN56,KC56:KN56)</f>
        <v>11.6</v>
      </c>
      <c r="J64" s="12" t="n">
        <f aca="false">(G64+I64)/2</f>
        <v>20.8</v>
      </c>
      <c r="K64" s="12" t="n">
        <f aca="false">(G64+I64)/2</f>
        <v>20.8</v>
      </c>
      <c r="AA64" s="13" t="n">
        <f aca="false">AA63+1</f>
        <v>1914</v>
      </c>
      <c r="AB64" s="34" t="s">
        <v>86</v>
      </c>
      <c r="AC64" s="15" t="n">
        <v>24.5</v>
      </c>
      <c r="AD64" s="15" t="n">
        <v>24.6</v>
      </c>
      <c r="AE64" s="15" t="n">
        <v>23.3</v>
      </c>
      <c r="AF64" s="15" t="n">
        <v>22.4</v>
      </c>
      <c r="AG64" s="15" t="n">
        <v>18.6</v>
      </c>
      <c r="AH64" s="15" t="n">
        <v>17</v>
      </c>
      <c r="AI64" s="15" t="n">
        <v>15.1</v>
      </c>
      <c r="AJ64" s="15" t="n">
        <v>16.9</v>
      </c>
      <c r="AK64" s="15" t="n">
        <v>18</v>
      </c>
      <c r="AL64" s="15" t="n">
        <v>20.6</v>
      </c>
      <c r="AM64" s="15" t="n">
        <v>21.5</v>
      </c>
      <c r="AN64" s="15" t="n">
        <v>22.9</v>
      </c>
      <c r="AO64" s="16" t="n">
        <f aca="false">AVERAGE(AC64:AN64)</f>
        <v>20.45</v>
      </c>
      <c r="BA64" s="13" t="n">
        <f aca="false">BA63+1</f>
        <v>1914</v>
      </c>
      <c r="BB64" s="14" t="n">
        <v>1914</v>
      </c>
      <c r="BC64" s="15" t="n">
        <v>26.2</v>
      </c>
      <c r="BD64" s="15" t="n">
        <v>24.4</v>
      </c>
      <c r="BE64" s="15" t="n">
        <v>24.4</v>
      </c>
      <c r="BF64" s="15" t="n">
        <v>24.6</v>
      </c>
      <c r="BG64" s="15" t="n">
        <v>19.4</v>
      </c>
      <c r="BH64" s="15" t="n">
        <v>17.7</v>
      </c>
      <c r="BI64" s="15" t="n">
        <v>15.5</v>
      </c>
      <c r="BJ64" s="15" t="n">
        <v>18.6</v>
      </c>
      <c r="BK64" s="15" t="n">
        <v>19</v>
      </c>
      <c r="BL64" s="15" t="n">
        <v>21.8</v>
      </c>
      <c r="BM64" s="15" t="n">
        <v>23.9</v>
      </c>
      <c r="BN64" s="15" t="n">
        <v>25.7</v>
      </c>
      <c r="BO64" s="16" t="n">
        <f aca="false">AVERAGE(BC64:BN64)</f>
        <v>21.7666666666667</v>
      </c>
      <c r="CA64" s="17" t="n">
        <v>1914</v>
      </c>
      <c r="CB64" s="20" t="s">
        <v>86</v>
      </c>
      <c r="CC64" s="22" t="n">
        <v>19.3</v>
      </c>
      <c r="CD64" s="22" t="n">
        <v>22.4</v>
      </c>
      <c r="CE64" s="22" t="n">
        <v>20.7</v>
      </c>
      <c r="CF64" s="22" t="n">
        <v>17</v>
      </c>
      <c r="CG64" s="22" t="n">
        <v>15.5</v>
      </c>
      <c r="CH64" s="22" t="n">
        <v>13.7</v>
      </c>
      <c r="CI64" s="22" t="n">
        <v>12.2</v>
      </c>
      <c r="CJ64" s="22" t="n">
        <v>14.5</v>
      </c>
      <c r="CK64" s="22" t="n">
        <v>14.2</v>
      </c>
      <c r="CL64" s="22" t="n">
        <v>19.3</v>
      </c>
      <c r="CM64" s="22" t="n">
        <v>18.5</v>
      </c>
      <c r="CN64" s="22" t="n">
        <v>18.4</v>
      </c>
      <c r="CO64" s="18" t="n">
        <f aca="false">AVERAGE(CC64:CN64)</f>
        <v>17.1416666666667</v>
      </c>
      <c r="DA64" s="17" t="n">
        <v>1914</v>
      </c>
      <c r="DB64" s="20" t="s">
        <v>86</v>
      </c>
      <c r="DC64" s="22" t="n">
        <v>21.3</v>
      </c>
      <c r="DD64" s="22" t="n">
        <v>21.9</v>
      </c>
      <c r="DE64" s="22" t="n">
        <v>21.5</v>
      </c>
      <c r="DF64" s="22" t="n">
        <v>19.2</v>
      </c>
      <c r="DG64" s="22" t="n">
        <v>16.3</v>
      </c>
      <c r="DH64" s="22" t="n">
        <v>14.4</v>
      </c>
      <c r="DI64" s="22" t="n">
        <v>13.2</v>
      </c>
      <c r="DJ64" s="22" t="n">
        <v>14.5</v>
      </c>
      <c r="DK64" s="22" t="n">
        <v>15.2</v>
      </c>
      <c r="DL64" s="22" t="n">
        <v>18.7</v>
      </c>
      <c r="DM64" s="22" t="n">
        <v>18.9</v>
      </c>
      <c r="DN64" s="22" t="n">
        <v>20</v>
      </c>
      <c r="DO64" s="18" t="n">
        <f aca="false">AVERAGE(DC64:DN64)</f>
        <v>17.925</v>
      </c>
      <c r="EA64" s="17" t="n">
        <v>1914</v>
      </c>
      <c r="EB64" s="20" t="s">
        <v>86</v>
      </c>
      <c r="EC64" s="22" t="n">
        <v>19.2</v>
      </c>
      <c r="ED64" s="22" t="n">
        <v>22</v>
      </c>
      <c r="EE64" s="22" t="n">
        <v>20.1</v>
      </c>
      <c r="EF64" s="22" t="n">
        <v>16.7</v>
      </c>
      <c r="EG64" s="22" t="n">
        <v>15.1</v>
      </c>
      <c r="EH64" s="22" t="n">
        <v>13.8</v>
      </c>
      <c r="EI64" s="22" t="n">
        <v>11.6</v>
      </c>
      <c r="EJ64" s="22" t="n">
        <v>13.4</v>
      </c>
      <c r="EK64" s="22" t="n">
        <v>13.3</v>
      </c>
      <c r="EL64" s="22" t="n">
        <v>17.4</v>
      </c>
      <c r="EM64" s="22" t="n">
        <v>18.1</v>
      </c>
      <c r="EN64" s="22" t="n">
        <v>17.9</v>
      </c>
      <c r="EO64" s="18" t="n">
        <f aca="false">AVERAGE(EC64:EN64)</f>
        <v>16.55</v>
      </c>
      <c r="FA64" s="1" t="n">
        <v>1914</v>
      </c>
      <c r="FB64" s="20" t="s">
        <v>86</v>
      </c>
      <c r="FC64" s="22" t="n">
        <v>27.6</v>
      </c>
      <c r="FD64" s="22" t="n">
        <v>27.2</v>
      </c>
      <c r="FE64" s="22" t="n">
        <v>26.6</v>
      </c>
      <c r="FF64" s="22" t="n">
        <v>26.5</v>
      </c>
      <c r="FG64" s="22" t="n">
        <v>22.4</v>
      </c>
      <c r="FH64" s="22" t="n">
        <v>20.4</v>
      </c>
      <c r="FI64" s="22" t="n">
        <v>18.4</v>
      </c>
      <c r="FJ64" s="22" t="n">
        <v>20.5</v>
      </c>
      <c r="FK64" s="22" t="n">
        <v>22.3</v>
      </c>
      <c r="FL64" s="22" t="n">
        <v>23</v>
      </c>
      <c r="FM64" s="22" t="n">
        <v>25.9</v>
      </c>
      <c r="FN64" s="22" t="n">
        <v>26.9</v>
      </c>
      <c r="FO64" s="18" t="n">
        <f aca="false">AVERAGE(FC64:FN64)</f>
        <v>23.975</v>
      </c>
      <c r="GA64" s="1" t="n">
        <v>1914</v>
      </c>
      <c r="GB64" s="14" t="n">
        <v>1914</v>
      </c>
      <c r="GC64" s="15" t="n">
        <v>29.8</v>
      </c>
      <c r="GD64" s="15" t="n">
        <v>30</v>
      </c>
      <c r="GE64" s="15" t="n">
        <v>28</v>
      </c>
      <c r="GF64" s="15" t="n">
        <v>28.8</v>
      </c>
      <c r="GG64" s="15" t="n">
        <v>24.7</v>
      </c>
      <c r="GH64" s="15" t="n">
        <v>21.6</v>
      </c>
      <c r="GI64" s="15" t="n">
        <v>18.9</v>
      </c>
      <c r="GJ64" s="15" t="n">
        <v>22.1</v>
      </c>
      <c r="GK64" s="15" t="n">
        <v>24.1</v>
      </c>
      <c r="GL64" s="15" t="n">
        <v>24.8</v>
      </c>
      <c r="GM64" s="15" t="n">
        <v>27.8</v>
      </c>
      <c r="GN64" s="15" t="n">
        <v>29.1</v>
      </c>
      <c r="GO64" s="18" t="n">
        <f aca="false">AVERAGE(GC64:GN64)</f>
        <v>25.8083333333333</v>
      </c>
      <c r="IA64" s="1" t="n">
        <v>1914</v>
      </c>
      <c r="IB64" s="3" t="n">
        <v>1914</v>
      </c>
      <c r="IC64" s="22" t="n">
        <v>24.6</v>
      </c>
      <c r="ID64" s="22" t="n">
        <v>25.3</v>
      </c>
      <c r="IE64" s="22" t="n">
        <v>22.7</v>
      </c>
      <c r="IF64" s="22" t="n">
        <v>20</v>
      </c>
      <c r="IG64" s="22" t="n">
        <v>16.9</v>
      </c>
      <c r="IH64" s="22" t="n">
        <v>15.7</v>
      </c>
      <c r="II64" s="22" t="n">
        <v>14.3</v>
      </c>
      <c r="IJ64" s="22" t="n">
        <v>16.4</v>
      </c>
      <c r="IK64" s="22" t="n">
        <v>16.3</v>
      </c>
      <c r="IL64" s="22" t="n">
        <v>20.2</v>
      </c>
      <c r="IM64" s="22" t="n">
        <v>22.2</v>
      </c>
      <c r="IN64" s="22" t="n">
        <v>22.2</v>
      </c>
      <c r="IO64" s="29" t="n">
        <f aca="false">SUM(IC64:IN64)/12</f>
        <v>19.7333333333333</v>
      </c>
      <c r="JA64" s="1" t="n">
        <v>1914</v>
      </c>
      <c r="JB64" s="30" t="n">
        <v>1914</v>
      </c>
      <c r="JC64" s="31" t="n">
        <v>24.6</v>
      </c>
      <c r="JD64" s="31" t="n">
        <v>23.4</v>
      </c>
      <c r="JE64" s="31" t="n">
        <v>22.8</v>
      </c>
      <c r="JF64" s="31" t="n">
        <v>19.8</v>
      </c>
      <c r="JG64" s="31" t="n">
        <v>17.9</v>
      </c>
      <c r="JH64" s="31" t="n">
        <v>17</v>
      </c>
      <c r="JI64" s="31" t="n">
        <v>15.6</v>
      </c>
      <c r="JJ64" s="31" t="n">
        <v>17.6</v>
      </c>
      <c r="JK64" s="31" t="n">
        <v>18.4</v>
      </c>
      <c r="JL64" s="31" t="n">
        <v>20.7</v>
      </c>
      <c r="JM64" s="31" t="n">
        <v>21.2</v>
      </c>
      <c r="JN64" s="31" t="n">
        <v>22.7</v>
      </c>
      <c r="JO64" s="32" t="n">
        <f aca="false">AVERAGE(JC64:JN64)</f>
        <v>20.1416666666667</v>
      </c>
      <c r="KA64" s="1" t="n">
        <v>1914</v>
      </c>
      <c r="KB64" s="33" t="s">
        <v>86</v>
      </c>
      <c r="KC64" s="31" t="n">
        <v>23.1</v>
      </c>
      <c r="KD64" s="31" t="n">
        <v>23.2</v>
      </c>
      <c r="KE64" s="31" t="n">
        <v>22.1</v>
      </c>
      <c r="KF64" s="31" t="n">
        <v>20.2</v>
      </c>
      <c r="KG64" s="31" t="n">
        <v>18.1</v>
      </c>
      <c r="KH64" s="31" t="n">
        <v>17.6</v>
      </c>
      <c r="KI64" s="31" t="n">
        <v>16.1</v>
      </c>
      <c r="KJ64" s="31" t="n">
        <v>17.9</v>
      </c>
      <c r="KK64" s="31" t="n">
        <v>18.6</v>
      </c>
      <c r="KL64" s="31" t="n">
        <v>20.5</v>
      </c>
      <c r="KM64" s="31" t="n">
        <v>20.9</v>
      </c>
      <c r="KN64" s="31" t="n">
        <v>23</v>
      </c>
      <c r="KO64" s="32" t="n">
        <f aca="false">AVERAGE(KC64:KN64)</f>
        <v>20.1083333333333</v>
      </c>
      <c r="MB64" s="3" t="n">
        <v>1914</v>
      </c>
      <c r="MC64" s="22" t="n">
        <v>16.9</v>
      </c>
      <c r="MD64" s="22" t="n">
        <v>19.6</v>
      </c>
      <c r="ME64" s="22" t="n">
        <v>19.7</v>
      </c>
      <c r="MF64" s="22" t="n">
        <v>15.6</v>
      </c>
      <c r="MG64" s="22" t="n">
        <v>14.4</v>
      </c>
      <c r="MH64" s="22" t="n">
        <v>12.6</v>
      </c>
      <c r="MI64" s="22" t="n">
        <v>11.5</v>
      </c>
      <c r="MJ64" s="22" t="n">
        <v>12.3</v>
      </c>
      <c r="MK64" s="22" t="n">
        <v>13.1</v>
      </c>
      <c r="ML64" s="22" t="n">
        <v>15.7</v>
      </c>
      <c r="MM64" s="22" t="n">
        <v>15.8</v>
      </c>
      <c r="MN64" s="22" t="n">
        <v>16.7</v>
      </c>
      <c r="MO64" s="29" t="n">
        <f aca="false">SUM(MC64:MN64)/12</f>
        <v>15.325</v>
      </c>
      <c r="NA64" s="1" t="n">
        <f aca="false">NA63+1</f>
        <v>1914</v>
      </c>
      <c r="NB64" s="3" t="n">
        <v>1914</v>
      </c>
      <c r="NC64" s="22" t="n">
        <v>19.7</v>
      </c>
      <c r="ND64" s="22" t="n">
        <v>22.2</v>
      </c>
      <c r="NE64" s="22" t="n">
        <v>22.3</v>
      </c>
      <c r="NF64" s="22" t="n">
        <v>16.7</v>
      </c>
      <c r="NG64" s="22" t="n">
        <v>15.6</v>
      </c>
      <c r="NH64" s="22" t="n">
        <v>13.8</v>
      </c>
      <c r="NI64" s="22" t="n">
        <v>12.8</v>
      </c>
      <c r="NJ64" s="22" t="n">
        <v>14.1</v>
      </c>
      <c r="NK64" s="22" t="n">
        <v>14.3</v>
      </c>
      <c r="NL64" s="22" t="n">
        <v>18.9</v>
      </c>
      <c r="NM64" s="22" t="n">
        <v>18.9</v>
      </c>
      <c r="NN64" s="22" t="n">
        <v>18.6</v>
      </c>
      <c r="NO64" s="29" t="n">
        <f aca="false">SUM(NC64:NN64)/12</f>
        <v>17.325</v>
      </c>
      <c r="OA64" s="1" t="n">
        <f aca="false">OA63+1</f>
        <v>1914</v>
      </c>
      <c r="OB64" s="20" t="s">
        <v>86</v>
      </c>
      <c r="OC64" s="22" t="n">
        <v>21.3</v>
      </c>
      <c r="OD64" s="22" t="n">
        <v>22.2</v>
      </c>
      <c r="OE64" s="22" t="n">
        <v>21.3</v>
      </c>
      <c r="OF64" s="22" t="n">
        <v>17.6</v>
      </c>
      <c r="OG64" s="22" t="n">
        <v>15.8</v>
      </c>
      <c r="OH64" s="22" t="n">
        <v>14.5</v>
      </c>
      <c r="OI64" s="22" t="n">
        <v>12.9</v>
      </c>
      <c r="OJ64" s="22" t="n">
        <v>14.7</v>
      </c>
      <c r="OK64" s="22" t="n">
        <v>15</v>
      </c>
      <c r="OL64" s="22" t="n">
        <v>19</v>
      </c>
      <c r="OM64" s="22" t="n">
        <v>19.7</v>
      </c>
      <c r="ON64" s="22" t="n">
        <v>19.7</v>
      </c>
      <c r="OO64" s="29" t="n">
        <f aca="false">SUM(OC64:ON64)/12</f>
        <v>17.8083333333333</v>
      </c>
      <c r="PA64" s="1" t="n">
        <f aca="false">PA63+1</f>
        <v>1914</v>
      </c>
      <c r="PB64" s="20" t="s">
        <v>86</v>
      </c>
      <c r="PC64" s="22" t="n">
        <v>19</v>
      </c>
      <c r="PD64" s="22" t="n">
        <v>20.9</v>
      </c>
      <c r="PE64" s="22" t="n">
        <v>20.9</v>
      </c>
      <c r="PF64" s="22" t="n">
        <v>16.3</v>
      </c>
      <c r="PG64" s="22" t="n">
        <v>14.6</v>
      </c>
      <c r="PH64" s="22" t="n">
        <v>12.8</v>
      </c>
      <c r="PI64" s="22" t="n">
        <v>11.6</v>
      </c>
      <c r="PJ64" s="22" t="n">
        <v>12.3</v>
      </c>
      <c r="PK64" s="22" t="n">
        <v>13.4</v>
      </c>
      <c r="PL64" s="22" t="n">
        <v>15.9</v>
      </c>
      <c r="PM64" s="22" t="n">
        <v>17.9</v>
      </c>
      <c r="PN64" s="22" t="n">
        <v>18.9</v>
      </c>
      <c r="PO64" s="29" t="n">
        <f aca="false">SUM(PC64:PN64)/12</f>
        <v>16.2083333333333</v>
      </c>
    </row>
    <row r="65" customFormat="false" ht="12.8" hidden="false" customHeight="false" outlineLevel="0" collapsed="false">
      <c r="A65" s="4" t="n">
        <f aca="false">A60+5</f>
        <v>1915</v>
      </c>
      <c r="B65" s="5" t="n">
        <f aca="false">AVERAGE(AO65,BO65,CO65,DO65,EO65,FO65,GO65,HO65,IO65,JO57,KO57)</f>
        <v>20.09875</v>
      </c>
      <c r="C65" s="19" t="n">
        <f aca="false">AVERAGE(B61:B65)</f>
        <v>20.071537037037</v>
      </c>
      <c r="D65" s="24" t="n">
        <f aca="false">AVERAGE(B56:B65)</f>
        <v>19.8986951058201</v>
      </c>
      <c r="E65" s="5" t="n">
        <f aca="false">AVERAGE(B46:B65)</f>
        <v>19.7233356481481</v>
      </c>
      <c r="F65" s="25" t="n">
        <f aca="false">AVERAGE(B16:B65)</f>
        <v>20.0188231481481</v>
      </c>
      <c r="G65" s="7" t="n">
        <f aca="false">MAX(AC65:AN65,BC65:BN65,CC65:CN65,DC65:DN65,EC65:EN65,FC65:FN65,GC65:GN65,HC65:HN65,IC65:IN65,JC57:JN57,KC57:KN57)</f>
        <v>30.05</v>
      </c>
      <c r="H65" s="10" t="n">
        <f aca="false">MEDIAN(AC65:AN65,BC65:BN65,CC65:CN65,DC65:DN65,EC65:EN65,FC65:FN65,GC65:GN65,HC65:HN65,IC65:IN65,JC57:JN57,KC57:KN57)</f>
        <v>20</v>
      </c>
      <c r="I65" s="11" t="n">
        <f aca="false">MIN(AC65:AN65,BC65:BN65,CC65:CN65,DC65:DN65,EC65:EN65,FC65:FN65,GC65:GN65,HC65:HN65,IC65:IN65,JC57:JN57,KC57:KN57)</f>
        <v>12.8</v>
      </c>
      <c r="J65" s="12" t="n">
        <f aca="false">(G65+I65)/2</f>
        <v>21.425</v>
      </c>
      <c r="K65" s="12" t="n">
        <f aca="false">(G65+I65)/2</f>
        <v>21.425</v>
      </c>
      <c r="AA65" s="13" t="n">
        <f aca="false">AA64+1</f>
        <v>1915</v>
      </c>
      <c r="AB65" s="34" t="s">
        <v>87</v>
      </c>
      <c r="AC65" s="15" t="n">
        <v>23.7</v>
      </c>
      <c r="AD65" s="15" t="n">
        <v>25.1</v>
      </c>
      <c r="AE65" s="15" t="n">
        <v>24</v>
      </c>
      <c r="AF65" s="15" t="n">
        <v>21.4</v>
      </c>
      <c r="AG65" s="15" t="n">
        <v>18.3</v>
      </c>
      <c r="AH65" s="15" t="n">
        <v>17.3</v>
      </c>
      <c r="AI65" s="15" t="n">
        <v>16.1</v>
      </c>
      <c r="AJ65" s="15" t="n">
        <v>16.9</v>
      </c>
      <c r="AK65" s="15" t="n">
        <v>19.5</v>
      </c>
      <c r="AL65" s="15" t="n">
        <v>19.7</v>
      </c>
      <c r="AM65" s="15" t="n">
        <v>21.3</v>
      </c>
      <c r="AN65" s="15" t="n">
        <v>20.8</v>
      </c>
      <c r="AO65" s="16" t="n">
        <f aca="false">AVERAGE(AC65:AN65)</f>
        <v>20.3416666666667</v>
      </c>
      <c r="BA65" s="13" t="n">
        <f aca="false">BA64+1</f>
        <v>1915</v>
      </c>
      <c r="BB65" s="14" t="n">
        <v>1915</v>
      </c>
      <c r="BC65" s="15" t="n">
        <v>26.6</v>
      </c>
      <c r="BD65" s="15" t="n">
        <v>26.9</v>
      </c>
      <c r="BE65" s="15" t="n">
        <v>25.9</v>
      </c>
      <c r="BF65" s="15" t="n">
        <v>22.1</v>
      </c>
      <c r="BG65" s="15" t="n">
        <v>18.9</v>
      </c>
      <c r="BH65" s="15" t="n">
        <v>18.3</v>
      </c>
      <c r="BI65" s="15" t="n">
        <v>17.2</v>
      </c>
      <c r="BJ65" s="15" t="n">
        <v>17.9</v>
      </c>
      <c r="BK65" s="15" t="n">
        <v>21.8</v>
      </c>
      <c r="BL65" s="15" t="n">
        <v>22.7</v>
      </c>
      <c r="BM65" s="15" t="n">
        <v>25.9</v>
      </c>
      <c r="BN65" s="15" t="n">
        <v>23.5</v>
      </c>
      <c r="BO65" s="16" t="n">
        <f aca="false">AVERAGE(BC65:BN65)</f>
        <v>22.3083333333333</v>
      </c>
      <c r="CA65" s="17" t="n">
        <v>1915</v>
      </c>
      <c r="CB65" s="20" t="s">
        <v>87</v>
      </c>
      <c r="CC65" s="22" t="n">
        <v>20</v>
      </c>
      <c r="CD65" s="22" t="n">
        <v>21.2</v>
      </c>
      <c r="CE65" s="22" t="n">
        <v>18.5</v>
      </c>
      <c r="CF65" s="22" t="n">
        <v>16.6</v>
      </c>
      <c r="CG65" s="22" t="n">
        <v>13.9</v>
      </c>
      <c r="CH65" s="22" t="n">
        <v>12.9</v>
      </c>
      <c r="CI65" s="22" t="n">
        <v>13.3</v>
      </c>
      <c r="CJ65" s="22" t="n">
        <v>13.3</v>
      </c>
      <c r="CK65" s="22" t="n">
        <v>15.4</v>
      </c>
      <c r="CL65" s="22" t="n">
        <v>14.8</v>
      </c>
      <c r="CM65" s="22" t="n">
        <v>15.8</v>
      </c>
      <c r="CN65" s="22" t="n">
        <v>18.6</v>
      </c>
      <c r="CO65" s="18" t="n">
        <f aca="false">AVERAGE(CC65:CN65)</f>
        <v>16.1916666666667</v>
      </c>
      <c r="DA65" s="17" t="n">
        <v>1915</v>
      </c>
      <c r="DB65" s="20" t="s">
        <v>87</v>
      </c>
      <c r="DC65" s="22" t="n">
        <v>21.5</v>
      </c>
      <c r="DD65" s="22" t="n">
        <v>21.6</v>
      </c>
      <c r="DE65" s="22" t="n">
        <v>20.3</v>
      </c>
      <c r="DF65" s="22" t="n">
        <v>18.8</v>
      </c>
      <c r="DG65" s="22" t="n">
        <v>15.6</v>
      </c>
      <c r="DH65" s="22" t="n">
        <v>14.4</v>
      </c>
      <c r="DI65" s="22" t="n">
        <v>13.8</v>
      </c>
      <c r="DJ65" s="22" t="n">
        <v>13.8</v>
      </c>
      <c r="DK65" s="22" t="n">
        <v>16.1</v>
      </c>
      <c r="DL65" s="22" t="n">
        <v>15.7</v>
      </c>
      <c r="DM65" s="22" t="n">
        <v>16.9</v>
      </c>
      <c r="DN65" s="22" t="n">
        <v>17.9</v>
      </c>
      <c r="DO65" s="18" t="n">
        <f aca="false">AVERAGE(DC65:DN65)</f>
        <v>17.2</v>
      </c>
      <c r="EA65" s="17" t="n">
        <v>1915</v>
      </c>
      <c r="EB65" s="20" t="s">
        <v>87</v>
      </c>
      <c r="EC65" s="22" t="n">
        <v>20.3</v>
      </c>
      <c r="ED65" s="22" t="n">
        <v>20.8</v>
      </c>
      <c r="EE65" s="22" t="n">
        <v>18.3</v>
      </c>
      <c r="EF65" s="22" t="n">
        <v>16.8</v>
      </c>
      <c r="EG65" s="22" t="n">
        <v>13.8</v>
      </c>
      <c r="EH65" s="22" t="n">
        <v>12.8</v>
      </c>
      <c r="EI65" s="22" t="n">
        <v>12.8</v>
      </c>
      <c r="EJ65" s="22" t="n">
        <v>13.2</v>
      </c>
      <c r="EK65" s="22" t="n">
        <v>14.7</v>
      </c>
      <c r="EL65" s="22" t="n">
        <v>14.8</v>
      </c>
      <c r="EM65" s="22" t="n">
        <v>15.5</v>
      </c>
      <c r="EN65" s="22" t="n">
        <v>18.3</v>
      </c>
      <c r="EO65" s="18" t="n">
        <f aca="false">AVERAGE(EC65:EN65)</f>
        <v>16.0083333333333</v>
      </c>
      <c r="FA65" s="1" t="n">
        <v>1915</v>
      </c>
      <c r="FB65" s="20" t="s">
        <v>87</v>
      </c>
      <c r="FC65" s="22" t="n">
        <v>27</v>
      </c>
      <c r="FD65" s="22" t="n">
        <v>27.5</v>
      </c>
      <c r="FE65" s="22" t="n">
        <v>26.4</v>
      </c>
      <c r="FF65" s="22" t="n">
        <v>25.8</v>
      </c>
      <c r="FG65" s="22" t="n">
        <v>21.7</v>
      </c>
      <c r="FH65" s="22" t="n">
        <v>20.8</v>
      </c>
      <c r="FI65" s="22" t="n">
        <v>20</v>
      </c>
      <c r="FJ65" s="22" t="n">
        <v>20.7</v>
      </c>
      <c r="FK65" s="22" t="n">
        <v>23</v>
      </c>
      <c r="FL65" s="22" t="n">
        <v>24.4</v>
      </c>
      <c r="FM65" s="22" t="n">
        <v>26.5</v>
      </c>
      <c r="FN65" s="22" t="n">
        <v>26.6</v>
      </c>
      <c r="FO65" s="18" t="n">
        <f aca="false">AVERAGE(FC65:FN65)</f>
        <v>24.2</v>
      </c>
      <c r="GA65" s="1" t="n">
        <v>1915</v>
      </c>
      <c r="GB65" s="14" t="n">
        <v>1915</v>
      </c>
      <c r="GC65" s="15" t="n">
        <v>29</v>
      </c>
      <c r="GD65" s="26" t="n">
        <f aca="false">(GD64+GD66)/2</f>
        <v>30.05</v>
      </c>
      <c r="GE65" s="15" t="n">
        <v>29.2</v>
      </c>
      <c r="GF65" s="15" t="n">
        <v>27.7</v>
      </c>
      <c r="GG65" s="15" t="n">
        <v>23.1</v>
      </c>
      <c r="GH65" s="15" t="n">
        <v>21.6</v>
      </c>
      <c r="GI65" s="15" t="n">
        <v>22.7</v>
      </c>
      <c r="GJ65" s="15" t="n">
        <v>22.7</v>
      </c>
      <c r="GK65" s="15" t="n">
        <v>26.1</v>
      </c>
      <c r="GL65" s="15" t="n">
        <v>27.3</v>
      </c>
      <c r="GM65" s="15" t="n">
        <v>28.6</v>
      </c>
      <c r="GN65" s="15" t="n">
        <v>28.9</v>
      </c>
      <c r="GO65" s="18" t="n">
        <f aca="false">AVERAGE(GC65:GN65)</f>
        <v>26.4125</v>
      </c>
      <c r="IA65" s="1" t="n">
        <f aca="false">IA64+1</f>
        <v>1915</v>
      </c>
      <c r="IB65" s="3" t="n">
        <v>1915</v>
      </c>
      <c r="IC65" s="22" t="n">
        <v>23.1</v>
      </c>
      <c r="ID65" s="22" t="n">
        <v>23.4</v>
      </c>
      <c r="IE65" s="22" t="n">
        <v>21.2</v>
      </c>
      <c r="IF65" s="22" t="n">
        <v>19</v>
      </c>
      <c r="IG65" s="22" t="n">
        <v>16.2</v>
      </c>
      <c r="IH65" s="22" t="n">
        <v>15.9</v>
      </c>
      <c r="II65" s="22" t="n">
        <v>14.6</v>
      </c>
      <c r="IJ65" s="22" t="n">
        <v>14.8</v>
      </c>
      <c r="IK65" s="22" t="n">
        <v>16.2</v>
      </c>
      <c r="IL65" s="22" t="n">
        <v>18</v>
      </c>
      <c r="IM65" s="22" t="n">
        <v>19.7</v>
      </c>
      <c r="IN65" s="22" t="n">
        <v>20.3</v>
      </c>
      <c r="IO65" s="29" t="n">
        <f aca="false">SUM(IC65:IN65)/12</f>
        <v>18.5333333333333</v>
      </c>
      <c r="JA65" s="1" t="n">
        <v>1915</v>
      </c>
      <c r="JB65" s="30" t="n">
        <v>1915</v>
      </c>
      <c r="JC65" s="31" t="n">
        <v>26.6</v>
      </c>
      <c r="JD65" s="31" t="n">
        <v>25.2</v>
      </c>
      <c r="JE65" s="31" t="n">
        <v>22.9</v>
      </c>
      <c r="JF65" s="31" t="n">
        <v>22.8</v>
      </c>
      <c r="JG65" s="31" t="n">
        <v>19.7</v>
      </c>
      <c r="JH65" s="31" t="n">
        <v>17.7</v>
      </c>
      <c r="JI65" s="31" t="n">
        <v>16.3</v>
      </c>
      <c r="JJ65" s="31" t="n">
        <v>16.7</v>
      </c>
      <c r="JK65" s="31" t="n">
        <v>16.1</v>
      </c>
      <c r="JL65" s="31" t="n">
        <v>18.2</v>
      </c>
      <c r="JM65" s="31" t="n">
        <v>22.1</v>
      </c>
      <c r="JN65" s="31" t="n">
        <v>25</v>
      </c>
      <c r="JO65" s="32" t="n">
        <f aca="false">AVERAGE(JC65:JN65)</f>
        <v>20.775</v>
      </c>
      <c r="KA65" s="1" t="n">
        <v>1915</v>
      </c>
      <c r="KB65" s="33" t="s">
        <v>87</v>
      </c>
      <c r="KC65" s="31" t="n">
        <v>24.4</v>
      </c>
      <c r="KD65" s="31" t="n">
        <v>23.8</v>
      </c>
      <c r="KE65" s="31" t="n">
        <v>23</v>
      </c>
      <c r="KF65" s="31" t="n">
        <v>22.4</v>
      </c>
      <c r="KG65" s="31" t="n">
        <v>20</v>
      </c>
      <c r="KH65" s="31" t="n">
        <v>17.9</v>
      </c>
      <c r="KI65" s="31" t="n">
        <v>16.7</v>
      </c>
      <c r="KJ65" s="31" t="n">
        <v>16.6</v>
      </c>
      <c r="KK65" s="31" t="n">
        <v>15.6</v>
      </c>
      <c r="KL65" s="31" t="n">
        <v>17.6</v>
      </c>
      <c r="KM65" s="31" t="n">
        <v>20.3</v>
      </c>
      <c r="KN65" s="31" t="n">
        <v>22.7</v>
      </c>
      <c r="KO65" s="32" t="n">
        <f aca="false">AVERAGE(KC65:KN65)</f>
        <v>20.0833333333333</v>
      </c>
      <c r="MB65" s="3" t="n">
        <v>1915</v>
      </c>
      <c r="MC65" s="22" t="n">
        <v>17.9</v>
      </c>
      <c r="MD65" s="22" t="n">
        <v>18.5</v>
      </c>
      <c r="ME65" s="22" t="n">
        <v>16.4</v>
      </c>
      <c r="MF65" s="22" t="n">
        <v>15.6</v>
      </c>
      <c r="MG65" s="22" t="n">
        <v>12.7</v>
      </c>
      <c r="MH65" s="22" t="n">
        <v>11.6</v>
      </c>
      <c r="MI65" s="22" t="n">
        <v>12.2</v>
      </c>
      <c r="MJ65" s="22" t="n">
        <v>12.8</v>
      </c>
      <c r="MK65" s="22" t="n">
        <v>13.2</v>
      </c>
      <c r="ML65" s="22" t="n">
        <v>13.7</v>
      </c>
      <c r="MM65" s="22" t="n">
        <v>13.2</v>
      </c>
      <c r="MN65" s="22" t="n">
        <v>16.6</v>
      </c>
      <c r="MO65" s="29" t="n">
        <f aca="false">SUM(MC65:MN65)/12</f>
        <v>14.5333333333333</v>
      </c>
      <c r="NA65" s="1" t="n">
        <f aca="false">NA64+1</f>
        <v>1915</v>
      </c>
      <c r="NB65" s="3" t="n">
        <v>1915</v>
      </c>
      <c r="NC65" s="22" t="n">
        <v>20.4</v>
      </c>
      <c r="ND65" s="22" t="n">
        <v>21.1</v>
      </c>
      <c r="NE65" s="22" t="n">
        <v>19</v>
      </c>
      <c r="NF65" s="22" t="n">
        <v>17.2</v>
      </c>
      <c r="NG65" s="22" t="n">
        <v>14.2</v>
      </c>
      <c r="NH65" s="22" t="n">
        <v>12.8</v>
      </c>
      <c r="NI65" s="22" t="n">
        <v>13.4</v>
      </c>
      <c r="NJ65" s="22" t="n">
        <v>13.2</v>
      </c>
      <c r="NK65" s="22" t="n">
        <v>14.7</v>
      </c>
      <c r="NL65" s="22" t="n">
        <v>14.9</v>
      </c>
      <c r="NM65" s="22" t="n">
        <v>15.3</v>
      </c>
      <c r="NN65" s="22" t="n">
        <v>18.7</v>
      </c>
      <c r="NO65" s="29" t="n">
        <f aca="false">SUM(NC65:NN65)/12</f>
        <v>16.2416666666667</v>
      </c>
      <c r="OA65" s="1" t="n">
        <f aca="false">OA64+1</f>
        <v>1915</v>
      </c>
      <c r="OB65" s="20" t="s">
        <v>87</v>
      </c>
      <c r="OC65" s="22" t="n">
        <v>21.9</v>
      </c>
      <c r="OD65" s="22" t="n">
        <v>22.5</v>
      </c>
      <c r="OE65" s="22" t="n">
        <v>19.5</v>
      </c>
      <c r="OF65" s="22" t="n">
        <v>18.4</v>
      </c>
      <c r="OG65" s="22" t="n">
        <v>15.3</v>
      </c>
      <c r="OH65" s="22" t="n">
        <v>12.9</v>
      </c>
      <c r="OI65" s="22" t="n">
        <v>13.1</v>
      </c>
      <c r="OJ65" s="22" t="n">
        <v>13.8</v>
      </c>
      <c r="OK65" s="22" t="n">
        <v>14.7</v>
      </c>
      <c r="OL65" s="22" t="n">
        <v>15.8</v>
      </c>
      <c r="OM65" s="22" t="n">
        <v>17.3</v>
      </c>
      <c r="ON65" s="22" t="n">
        <v>19.5</v>
      </c>
      <c r="OO65" s="29" t="n">
        <f aca="false">SUM(OC65:ON65)/12</f>
        <v>17.0583333333333</v>
      </c>
      <c r="PA65" s="1" t="n">
        <f aca="false">PA64+1</f>
        <v>1915</v>
      </c>
      <c r="PB65" s="20" t="s">
        <v>87</v>
      </c>
      <c r="PC65" s="22" t="n">
        <v>20.5</v>
      </c>
      <c r="PD65" s="22" t="n">
        <v>20.9</v>
      </c>
      <c r="PE65" s="22" t="n">
        <v>18.6</v>
      </c>
      <c r="PF65" s="22" t="n">
        <v>16.7</v>
      </c>
      <c r="PG65" s="22" t="n">
        <v>13.3</v>
      </c>
      <c r="PH65" s="22" t="n">
        <v>12.7</v>
      </c>
      <c r="PI65" s="22" t="n">
        <v>11.3</v>
      </c>
      <c r="PJ65" s="22" t="n">
        <v>12.5</v>
      </c>
      <c r="PK65" s="22" t="n">
        <v>13.2</v>
      </c>
      <c r="PL65" s="22" t="n">
        <v>13.6</v>
      </c>
      <c r="PM65" s="22" t="n">
        <v>15</v>
      </c>
      <c r="PN65" s="22" t="n">
        <v>18.6</v>
      </c>
      <c r="PO65" s="29" t="n">
        <f aca="false">SUM(PC65:PN65)/12</f>
        <v>15.575</v>
      </c>
    </row>
    <row r="66" customFormat="false" ht="12.8" hidden="false" customHeight="false" outlineLevel="0" collapsed="false">
      <c r="A66" s="4"/>
      <c r="B66" s="5" t="n">
        <f aca="false">AVERAGE(AO66,BO66,CO66,DO66,EO66,FO66,GO66,HO66,IO66,JO58,KO58)</f>
        <v>19.6941666666667</v>
      </c>
      <c r="C66" s="19" t="n">
        <f aca="false">AVERAGE(B62:B66)</f>
        <v>20.0199537037037</v>
      </c>
      <c r="D66" s="24" t="n">
        <f aca="false">AVERAGE(B57:B66)</f>
        <v>19.9327546296296</v>
      </c>
      <c r="E66" s="5" t="n">
        <f aca="false">AVERAGE(B47:B66)</f>
        <v>19.7118634259259</v>
      </c>
      <c r="F66" s="25" t="n">
        <f aca="false">AVERAGE(B17:B66)</f>
        <v>19.9917064814815</v>
      </c>
      <c r="G66" s="7" t="n">
        <f aca="false">MAX(AC66:AN66,BC66:BN66,CC66:CN66,DC66:DN66,EC66:EN66,FC66:FN66,GC66:GN66,HC66:HN66,IC66:IN66,JC58:JN58,KC58:KN58)</f>
        <v>30.2</v>
      </c>
      <c r="H66" s="10" t="n">
        <f aca="false">MEDIAN(AC66:AN66,BC66:BN66,CC66:CN66,DC66:DN66,EC66:EN66,FC66:FN66,GC66:GN66,HC66:HN66,IC66:IN66,JC58:JN58,KC58:KN58)</f>
        <v>19.7</v>
      </c>
      <c r="I66" s="11" t="n">
        <f aca="false">MIN(AC66:AN66,BC66:BN66,CC66:CN66,DC66:DN66,EC66:EN66,FC66:FN66,GC66:GN66,HC66:HN66,IC66:IN66,JC58:JN58,KC58:KN58)</f>
        <v>12.2</v>
      </c>
      <c r="J66" s="12" t="n">
        <f aca="false">(G66+I66)/2</f>
        <v>21.2</v>
      </c>
      <c r="K66" s="12" t="n">
        <f aca="false">(G66+I66)/2</f>
        <v>21.2</v>
      </c>
      <c r="AA66" s="13" t="n">
        <f aca="false">AA65+1</f>
        <v>1916</v>
      </c>
      <c r="AB66" s="34" t="s">
        <v>88</v>
      </c>
      <c r="AC66" s="15" t="n">
        <v>24.1</v>
      </c>
      <c r="AD66" s="15" t="n">
        <v>23.5</v>
      </c>
      <c r="AE66" s="15" t="n">
        <v>22.3</v>
      </c>
      <c r="AF66" s="15" t="n">
        <v>21.1</v>
      </c>
      <c r="AG66" s="15" t="n">
        <v>18.8</v>
      </c>
      <c r="AH66" s="15" t="n">
        <v>16.1</v>
      </c>
      <c r="AI66" s="15" t="n">
        <v>15.2</v>
      </c>
      <c r="AJ66" s="15" t="n">
        <v>16.6</v>
      </c>
      <c r="AK66" s="15" t="n">
        <v>18.5</v>
      </c>
      <c r="AL66" s="15" t="n">
        <v>18.8</v>
      </c>
      <c r="AM66" s="15" t="n">
        <v>19.4</v>
      </c>
      <c r="AN66" s="15" t="n">
        <v>21.5</v>
      </c>
      <c r="AO66" s="16" t="n">
        <f aca="false">AVERAGE(AC66:AN66)</f>
        <v>19.6583333333333</v>
      </c>
      <c r="BA66" s="13" t="n">
        <f aca="false">BA65+1</f>
        <v>1916</v>
      </c>
      <c r="BB66" s="14" t="n">
        <v>1916</v>
      </c>
      <c r="BC66" s="15" t="n">
        <v>26.1</v>
      </c>
      <c r="BD66" s="15" t="n">
        <v>25.7</v>
      </c>
      <c r="BE66" s="15" t="n">
        <v>23.4</v>
      </c>
      <c r="BF66" s="15" t="n">
        <v>22.4</v>
      </c>
      <c r="BG66" s="15" t="n">
        <v>20.3</v>
      </c>
      <c r="BH66" s="15" t="n">
        <v>17.3</v>
      </c>
      <c r="BI66" s="15" t="n">
        <v>16.7</v>
      </c>
      <c r="BJ66" s="15" t="n">
        <v>17.8</v>
      </c>
      <c r="BK66" s="15" t="n">
        <v>20.7</v>
      </c>
      <c r="BL66" s="15" t="n">
        <v>20.6</v>
      </c>
      <c r="BM66" s="15" t="n">
        <v>22.3</v>
      </c>
      <c r="BN66" s="15" t="n">
        <v>24.3</v>
      </c>
      <c r="BO66" s="16" t="n">
        <f aca="false">AVERAGE(BC66:BN66)</f>
        <v>21.4666666666667</v>
      </c>
      <c r="CA66" s="17" t="n">
        <v>1916</v>
      </c>
      <c r="CB66" s="20" t="s">
        <v>88</v>
      </c>
      <c r="CC66" s="22" t="n">
        <v>20.6</v>
      </c>
      <c r="CD66" s="22" t="n">
        <v>20.1</v>
      </c>
      <c r="CE66" s="22" t="n">
        <v>20.2</v>
      </c>
      <c r="CF66" s="22" t="n">
        <v>17.2</v>
      </c>
      <c r="CG66" s="22" t="n">
        <v>15.5</v>
      </c>
      <c r="CH66" s="22" t="n">
        <v>12.9</v>
      </c>
      <c r="CI66" s="22" t="n">
        <v>12.4</v>
      </c>
      <c r="CJ66" s="22" t="n">
        <v>12.8</v>
      </c>
      <c r="CK66" s="22" t="n">
        <v>14.7</v>
      </c>
      <c r="CL66" s="22" t="n">
        <v>15.8</v>
      </c>
      <c r="CM66" s="22" t="n">
        <v>15.7</v>
      </c>
      <c r="CN66" s="22" t="n">
        <v>19.6</v>
      </c>
      <c r="CO66" s="18" t="n">
        <f aca="false">AVERAGE(CC66:CN66)</f>
        <v>16.4583333333333</v>
      </c>
      <c r="DA66" s="17" t="n">
        <v>1916</v>
      </c>
      <c r="DB66" s="20" t="s">
        <v>88</v>
      </c>
      <c r="DC66" s="22" t="n">
        <v>20.4</v>
      </c>
      <c r="DD66" s="22" t="n">
        <v>20.7</v>
      </c>
      <c r="DE66" s="22" t="n">
        <v>20.1</v>
      </c>
      <c r="DF66" s="22" t="n">
        <v>18.2</v>
      </c>
      <c r="DG66" s="22" t="n">
        <v>16.3</v>
      </c>
      <c r="DH66" s="22" t="n">
        <v>13.7</v>
      </c>
      <c r="DI66" s="22" t="n">
        <v>12.9</v>
      </c>
      <c r="DJ66" s="22" t="n">
        <v>13.8</v>
      </c>
      <c r="DK66" s="22" t="n">
        <v>15.8</v>
      </c>
      <c r="DL66" s="22" t="n">
        <v>16.3</v>
      </c>
      <c r="DM66" s="22" t="n">
        <v>16.4</v>
      </c>
      <c r="DN66" s="22" t="n">
        <v>19.3</v>
      </c>
      <c r="DO66" s="18" t="n">
        <f aca="false">AVERAGE(DC66:DN66)</f>
        <v>16.9916666666667</v>
      </c>
      <c r="EA66" s="17" t="n">
        <v>1916</v>
      </c>
      <c r="EB66" s="20" t="s">
        <v>88</v>
      </c>
      <c r="EC66" s="22" t="n">
        <v>19.5</v>
      </c>
      <c r="ED66" s="22" t="n">
        <v>20.5</v>
      </c>
      <c r="EE66" s="22" t="n">
        <v>19.1</v>
      </c>
      <c r="EF66" s="22" t="n">
        <v>16.6</v>
      </c>
      <c r="EG66" s="22" t="n">
        <v>15.2</v>
      </c>
      <c r="EH66" s="22" t="n">
        <v>12.5</v>
      </c>
      <c r="EI66" s="22" t="n">
        <v>12.6</v>
      </c>
      <c r="EJ66" s="22" t="n">
        <v>12.2</v>
      </c>
      <c r="EK66" s="22" t="n">
        <v>14.2</v>
      </c>
      <c r="EL66" s="22" t="n">
        <v>14.6</v>
      </c>
      <c r="EM66" s="22" t="n">
        <v>15.1</v>
      </c>
      <c r="EN66" s="22" t="n">
        <v>19.4</v>
      </c>
      <c r="EO66" s="18" t="n">
        <f aca="false">AVERAGE(EC66:EN66)</f>
        <v>15.9583333333333</v>
      </c>
      <c r="FA66" s="1" t="n">
        <v>1916</v>
      </c>
      <c r="FB66" s="20" t="s">
        <v>88</v>
      </c>
      <c r="FC66" s="22" t="n">
        <v>28.2</v>
      </c>
      <c r="FD66" s="22" t="n">
        <v>27.9</v>
      </c>
      <c r="FE66" s="22" t="n">
        <v>27.2</v>
      </c>
      <c r="FF66" s="22" t="n">
        <v>25.5</v>
      </c>
      <c r="FG66" s="22" t="n">
        <v>22.6</v>
      </c>
      <c r="FH66" s="22" t="n">
        <v>19.9</v>
      </c>
      <c r="FI66" s="22" t="n">
        <v>19</v>
      </c>
      <c r="FJ66" s="22" t="n">
        <v>19.8</v>
      </c>
      <c r="FK66" s="22" t="n">
        <v>21.9</v>
      </c>
      <c r="FL66" s="22" t="n">
        <v>22.5</v>
      </c>
      <c r="FM66" s="22" t="n">
        <v>24</v>
      </c>
      <c r="FN66" s="22" t="n">
        <v>25.7</v>
      </c>
      <c r="FO66" s="18" t="n">
        <f aca="false">AVERAGE(FC66:FN66)</f>
        <v>23.6833333333333</v>
      </c>
      <c r="GA66" s="1" t="n">
        <v>1916</v>
      </c>
      <c r="GB66" s="14" t="n">
        <v>1916</v>
      </c>
      <c r="GC66" s="15" t="n">
        <v>29.8</v>
      </c>
      <c r="GD66" s="15" t="n">
        <v>30.1</v>
      </c>
      <c r="GE66" s="15" t="n">
        <v>30.2</v>
      </c>
      <c r="GF66" s="15" t="n">
        <v>27.2</v>
      </c>
      <c r="GG66" s="15" t="n">
        <v>24.3</v>
      </c>
      <c r="GH66" s="15" t="n">
        <v>21.6</v>
      </c>
      <c r="GI66" s="15" t="n">
        <v>21.2</v>
      </c>
      <c r="GJ66" s="15" t="n">
        <v>20.8</v>
      </c>
      <c r="GK66" s="15" t="n">
        <v>23.7</v>
      </c>
      <c r="GL66" s="15" t="n">
        <v>25.8</v>
      </c>
      <c r="GM66" s="15" t="n">
        <v>26.7</v>
      </c>
      <c r="GN66" s="15" t="n">
        <v>28.6</v>
      </c>
      <c r="GO66" s="18" t="n">
        <f aca="false">AVERAGE(GC66:GN66)</f>
        <v>25.8333333333333</v>
      </c>
      <c r="IA66" s="1" t="n">
        <f aca="false">IA65+1</f>
        <v>1916</v>
      </c>
      <c r="IB66" s="3" t="n">
        <v>1916</v>
      </c>
      <c r="IC66" s="22" t="n">
        <v>22.4</v>
      </c>
      <c r="ID66" s="22" t="n">
        <v>22.4</v>
      </c>
      <c r="IE66" s="22" t="n">
        <v>22.3</v>
      </c>
      <c r="IF66" s="22" t="n">
        <v>18.7</v>
      </c>
      <c r="IG66" s="22" t="n">
        <v>17.5</v>
      </c>
      <c r="IH66" s="22" t="n">
        <v>14.3</v>
      </c>
      <c r="II66" s="22" t="n">
        <v>13.5</v>
      </c>
      <c r="IJ66" s="22" t="n">
        <v>14.1</v>
      </c>
      <c r="IK66" s="22" t="n">
        <v>15.6</v>
      </c>
      <c r="IL66" s="22" t="n">
        <v>16.8</v>
      </c>
      <c r="IM66" s="22" t="n">
        <v>17.1</v>
      </c>
      <c r="IN66" s="22" t="n">
        <v>20.9</v>
      </c>
      <c r="IO66" s="29" t="n">
        <f aca="false">SUM(IC66:IN66)/12</f>
        <v>17.9666666666667</v>
      </c>
      <c r="JA66" s="1" t="n">
        <v>1916</v>
      </c>
      <c r="JB66" s="30" t="n">
        <v>1916</v>
      </c>
      <c r="JC66" s="31" t="n">
        <v>23.9</v>
      </c>
      <c r="JD66" s="31" t="n">
        <v>24.2</v>
      </c>
      <c r="JE66" s="31" t="n">
        <v>23.1</v>
      </c>
      <c r="JF66" s="31" t="n">
        <v>21.1</v>
      </c>
      <c r="JG66" s="31" t="n">
        <v>19.1</v>
      </c>
      <c r="JH66" s="31" t="n">
        <v>16.2</v>
      </c>
      <c r="JI66" s="31" t="n">
        <v>15.6</v>
      </c>
      <c r="JJ66" s="31" t="n">
        <v>15.7</v>
      </c>
      <c r="JK66" s="31" t="n">
        <v>18.4</v>
      </c>
      <c r="JL66" s="31" t="n">
        <v>18</v>
      </c>
      <c r="JM66" s="31" t="n">
        <v>21.5</v>
      </c>
      <c r="JN66" s="31" t="n">
        <v>23.3</v>
      </c>
      <c r="JO66" s="32" t="n">
        <f aca="false">AVERAGE(JC66:JN66)</f>
        <v>20.0083333333333</v>
      </c>
      <c r="KA66" s="1" t="n">
        <v>1916</v>
      </c>
      <c r="KB66" s="33" t="s">
        <v>88</v>
      </c>
      <c r="KC66" s="31" t="n">
        <v>22.8</v>
      </c>
      <c r="KD66" s="31" t="n">
        <v>23.6</v>
      </c>
      <c r="KE66" s="31" t="n">
        <v>23.2</v>
      </c>
      <c r="KF66" s="31" t="n">
        <v>22.2</v>
      </c>
      <c r="KG66" s="31" t="n">
        <v>19.3</v>
      </c>
      <c r="KH66" s="31" t="n">
        <v>16.4</v>
      </c>
      <c r="KI66" s="31" t="n">
        <v>15.7</v>
      </c>
      <c r="KJ66" s="31" t="n">
        <v>15.6</v>
      </c>
      <c r="KK66" s="31" t="n">
        <v>17.8</v>
      </c>
      <c r="KL66" s="31" t="n">
        <v>17.6</v>
      </c>
      <c r="KM66" s="31" t="n">
        <v>21.1</v>
      </c>
      <c r="KN66" s="31" t="n">
        <v>22.6</v>
      </c>
      <c r="KO66" s="32" t="n">
        <f aca="false">AVERAGE(KC66:KN66)</f>
        <v>19.825</v>
      </c>
      <c r="MB66" s="3" t="n">
        <v>1916</v>
      </c>
      <c r="MC66" s="22" t="n">
        <v>18.2</v>
      </c>
      <c r="MD66" s="22" t="n">
        <v>18.9</v>
      </c>
      <c r="ME66" s="22" t="n">
        <v>17.8</v>
      </c>
      <c r="MF66" s="22" t="n">
        <v>15.2</v>
      </c>
      <c r="MG66" s="22" t="n">
        <v>13.3</v>
      </c>
      <c r="MH66" s="22" t="n">
        <v>12.1</v>
      </c>
      <c r="MI66" s="22" t="n">
        <v>12.3</v>
      </c>
      <c r="MJ66" s="22" t="n">
        <v>12.2</v>
      </c>
      <c r="MK66" s="22" t="n">
        <v>13.6</v>
      </c>
      <c r="ML66" s="22" t="n">
        <v>15.1</v>
      </c>
      <c r="MM66" s="22" t="n">
        <v>15.5</v>
      </c>
      <c r="MN66" s="22" t="n">
        <v>17.7</v>
      </c>
      <c r="MO66" s="29" t="n">
        <f aca="false">SUM(MC66:MN66)/12</f>
        <v>15.1583333333333</v>
      </c>
      <c r="NA66" s="1" t="n">
        <f aca="false">NA65+1</f>
        <v>1916</v>
      </c>
      <c r="NB66" s="3" t="n">
        <v>1916</v>
      </c>
      <c r="NC66" s="35" t="n">
        <f aca="false">(SUM(NC64:NC65))/2</f>
        <v>20.05</v>
      </c>
      <c r="ND66" s="35" t="n">
        <f aca="false">(SUM(ND64:ND65))/2</f>
        <v>21.65</v>
      </c>
      <c r="NE66" s="35" t="n">
        <f aca="false">(SUM(NE64:NE65))/2</f>
        <v>20.65</v>
      </c>
      <c r="NF66" s="35" t="n">
        <f aca="false">(SUM(NF64:NF65))/2</f>
        <v>16.95</v>
      </c>
      <c r="NG66" s="35" t="n">
        <f aca="false">(SUM(NG64:NG65))/2</f>
        <v>14.9</v>
      </c>
      <c r="NH66" s="35" t="n">
        <f aca="false">(SUM(NH64:NH65))/2</f>
        <v>13.3</v>
      </c>
      <c r="NI66" s="35" t="n">
        <f aca="false">(SUM(NI64:NI65))/2</f>
        <v>13.1</v>
      </c>
      <c r="NJ66" s="35" t="n">
        <f aca="false">(SUM(NJ64:NJ65))/2</f>
        <v>13.65</v>
      </c>
      <c r="NK66" s="35" t="n">
        <f aca="false">(SUM(NK64:NK65))/2</f>
        <v>14.5</v>
      </c>
      <c r="NL66" s="35" t="n">
        <f aca="false">(SUM(NL64:NL65))/2</f>
        <v>16.9</v>
      </c>
      <c r="NM66" s="35" t="n">
        <f aca="false">(SUM(NM64:NM65))/2</f>
        <v>17.1</v>
      </c>
      <c r="NN66" s="35" t="n">
        <f aca="false">(SUM(NN64:NN65))/2</f>
        <v>18.65</v>
      </c>
      <c r="NO66" s="29" t="n">
        <f aca="false">SUM(NC66:NN66)/12</f>
        <v>16.7833333333333</v>
      </c>
      <c r="OA66" s="1" t="n">
        <f aca="false">OA65+1</f>
        <v>1916</v>
      </c>
      <c r="OB66" s="20" t="s">
        <v>88</v>
      </c>
      <c r="OC66" s="22" t="n">
        <v>20.2</v>
      </c>
      <c r="OD66" s="22" t="n">
        <v>20.4</v>
      </c>
      <c r="OE66" s="22" t="n">
        <v>20.7</v>
      </c>
      <c r="OF66" s="22" t="n">
        <v>17.9</v>
      </c>
      <c r="OG66" s="22" t="n">
        <v>15.5</v>
      </c>
      <c r="OH66" s="22" t="n">
        <v>13.1</v>
      </c>
      <c r="OI66" s="22" t="n">
        <v>13.2</v>
      </c>
      <c r="OJ66" s="22" t="n">
        <v>13.3</v>
      </c>
      <c r="OK66" s="22" t="n">
        <v>14</v>
      </c>
      <c r="OL66" s="22" t="n">
        <v>15.9</v>
      </c>
      <c r="OM66" s="22" t="n">
        <v>16.1</v>
      </c>
      <c r="ON66" s="22" t="n">
        <v>19</v>
      </c>
      <c r="OO66" s="29" t="n">
        <f aca="false">SUM(OC66:ON66)/12</f>
        <v>16.6083333333333</v>
      </c>
      <c r="PA66" s="1" t="n">
        <f aca="false">PA65+1</f>
        <v>1916</v>
      </c>
      <c r="PB66" s="20" t="s">
        <v>88</v>
      </c>
      <c r="PC66" s="22" t="n">
        <v>19.6</v>
      </c>
      <c r="PD66" s="22" t="n">
        <v>20.9</v>
      </c>
      <c r="PE66" s="22" t="n">
        <v>18.9</v>
      </c>
      <c r="PF66" s="22" t="n">
        <v>16.1</v>
      </c>
      <c r="PG66" s="22" t="n">
        <v>13.8</v>
      </c>
      <c r="PH66" s="22" t="n">
        <v>12</v>
      </c>
      <c r="PI66" s="22" t="n">
        <v>11.9</v>
      </c>
      <c r="PJ66" s="22" t="n">
        <v>11.5</v>
      </c>
      <c r="PK66" s="22" t="n">
        <v>12.7</v>
      </c>
      <c r="PL66" s="22" t="n">
        <v>14.2</v>
      </c>
      <c r="PM66" s="22" t="n">
        <v>15.9</v>
      </c>
      <c r="PN66" s="22" t="n">
        <v>18.9</v>
      </c>
      <c r="PO66" s="29" t="n">
        <f aca="false">SUM(PC66:PN66)/12</f>
        <v>15.5333333333333</v>
      </c>
    </row>
    <row r="67" customFormat="false" ht="12.8" hidden="false" customHeight="false" outlineLevel="0" collapsed="false">
      <c r="A67" s="4"/>
      <c r="B67" s="5" t="n">
        <f aca="false">AVERAGE(AO67,BO67,CO67,DO67,EO67,FO67,GO67,HO67,IO67,JO59,KO59)</f>
        <v>19.6225</v>
      </c>
      <c r="C67" s="19" t="n">
        <f aca="false">AVERAGE(B63:B67)</f>
        <v>19.9094537037037</v>
      </c>
      <c r="D67" s="24" t="n">
        <f aca="false">AVERAGE(B58:B67)</f>
        <v>19.8796921296296</v>
      </c>
      <c r="E67" s="5" t="n">
        <f aca="false">AVERAGE(B48:B67)</f>
        <v>19.6832860449735</v>
      </c>
      <c r="F67" s="25" t="n">
        <f aca="false">AVERAGE(B18:B67)</f>
        <v>19.9575731481482</v>
      </c>
      <c r="G67" s="7" t="n">
        <f aca="false">MAX(AC67:AN67,BC67:BN67,CC67:CN67,DC67:DN67,EC67:EN67,FC67:FN67,GC67:GN67,HC67:HN67,IC67:IN67,JC59:JN59,KC59:KN59)</f>
        <v>29.6</v>
      </c>
      <c r="H67" s="10" t="n">
        <f aca="false">MEDIAN(AC67:AN67,BC67:BN67,CC67:CN67,DC67:DN67,EC67:EN67,FC67:FN67,GC67:GN67,HC67:HN67,IC67:IN67,JC59:JN59,KC59:KN59)</f>
        <v>19.45</v>
      </c>
      <c r="I67" s="11" t="n">
        <f aca="false">MIN(AC67:AN67,BC67:BN67,CC67:CN67,DC67:DN67,EC67:EN67,FC67:FN67,GC67:GN67,HC67:HN67,IC67:IN67,JC59:JN59,KC59:KN59)</f>
        <v>11.9</v>
      </c>
      <c r="J67" s="12" t="n">
        <f aca="false">(G67+I67)/2</f>
        <v>20.75</v>
      </c>
      <c r="K67" s="12" t="n">
        <f aca="false">(G67+I67)/2</f>
        <v>20.75</v>
      </c>
      <c r="AA67" s="13" t="n">
        <f aca="false">AA66+1</f>
        <v>1917</v>
      </c>
      <c r="AB67" s="34" t="s">
        <v>89</v>
      </c>
      <c r="AC67" s="15" t="n">
        <v>23.6</v>
      </c>
      <c r="AD67" s="15" t="n">
        <v>23.1</v>
      </c>
      <c r="AE67" s="15" t="n">
        <v>23</v>
      </c>
      <c r="AF67" s="15" t="n">
        <v>19.8</v>
      </c>
      <c r="AG67" s="15" t="n">
        <v>17.5</v>
      </c>
      <c r="AH67" s="15" t="n">
        <v>16.2</v>
      </c>
      <c r="AI67" s="15" t="n">
        <v>16.2</v>
      </c>
      <c r="AJ67" s="15" t="n">
        <v>16</v>
      </c>
      <c r="AK67" s="15" t="n">
        <v>18.4</v>
      </c>
      <c r="AL67" s="15" t="n">
        <v>19.7</v>
      </c>
      <c r="AM67" s="15" t="n">
        <v>19.9</v>
      </c>
      <c r="AN67" s="15" t="n">
        <v>21.7</v>
      </c>
      <c r="AO67" s="16" t="n">
        <f aca="false">AVERAGE(AC67:AN67)</f>
        <v>19.5916666666667</v>
      </c>
      <c r="BA67" s="13" t="n">
        <f aca="false">BA66+1</f>
        <v>1917</v>
      </c>
      <c r="BB67" s="14" t="n">
        <v>1917</v>
      </c>
      <c r="BC67" s="15" t="n">
        <v>26.9</v>
      </c>
      <c r="BD67" s="15" t="n">
        <v>25.1</v>
      </c>
      <c r="BE67" s="15" t="n">
        <v>24.7</v>
      </c>
      <c r="BF67" s="15" t="n">
        <v>21.3</v>
      </c>
      <c r="BG67" s="15" t="n">
        <v>18.8</v>
      </c>
      <c r="BH67" s="15" t="n">
        <v>16.7</v>
      </c>
      <c r="BI67" s="15" t="n">
        <v>16.6</v>
      </c>
      <c r="BJ67" s="15" t="n">
        <v>18.1</v>
      </c>
      <c r="BK67" s="15" t="n">
        <v>20.4</v>
      </c>
      <c r="BL67" s="15" t="n">
        <v>21.6</v>
      </c>
      <c r="BM67" s="15" t="n">
        <v>21.9</v>
      </c>
      <c r="BN67" s="15" t="n">
        <v>24.9</v>
      </c>
      <c r="BO67" s="16" t="n">
        <f aca="false">AVERAGE(BC67:BN67)</f>
        <v>21.4166666666667</v>
      </c>
      <c r="CA67" s="17" t="n">
        <v>1917</v>
      </c>
      <c r="CB67" s="20" t="s">
        <v>89</v>
      </c>
      <c r="CC67" s="22" t="n">
        <v>20</v>
      </c>
      <c r="CD67" s="22" t="n">
        <v>19.9</v>
      </c>
      <c r="CE67" s="22" t="n">
        <v>18.5</v>
      </c>
      <c r="CF67" s="22" t="n">
        <v>15.9</v>
      </c>
      <c r="CG67" s="22" t="n">
        <v>13.8</v>
      </c>
      <c r="CH67" s="22" t="n">
        <v>13.5</v>
      </c>
      <c r="CI67" s="22" t="n">
        <v>12.7</v>
      </c>
      <c r="CJ67" s="22" t="n">
        <v>14.2</v>
      </c>
      <c r="CK67" s="22" t="n">
        <v>15.2</v>
      </c>
      <c r="CL67" s="22" t="n">
        <v>16.2</v>
      </c>
      <c r="CM67" s="22" t="n">
        <v>16.8</v>
      </c>
      <c r="CN67" s="22" t="n">
        <v>20.9</v>
      </c>
      <c r="CO67" s="18" t="n">
        <f aca="false">AVERAGE(CC67:CN67)</f>
        <v>16.4666666666667</v>
      </c>
      <c r="DA67" s="17" t="n">
        <v>1917</v>
      </c>
      <c r="DB67" s="20" t="s">
        <v>89</v>
      </c>
      <c r="DC67" s="22" t="n">
        <v>21.4</v>
      </c>
      <c r="DD67" s="22" t="n">
        <v>20.7</v>
      </c>
      <c r="DE67" s="22" t="n">
        <v>20.4</v>
      </c>
      <c r="DF67" s="22" t="n">
        <v>17.2</v>
      </c>
      <c r="DG67" s="22" t="n">
        <v>15.3</v>
      </c>
      <c r="DH67" s="22" t="n">
        <v>14.1</v>
      </c>
      <c r="DI67" s="22" t="n">
        <v>13.3</v>
      </c>
      <c r="DJ67" s="22" t="n">
        <v>13.6</v>
      </c>
      <c r="DK67" s="22" t="n">
        <v>15.6</v>
      </c>
      <c r="DL67" s="22" t="n">
        <v>16.1</v>
      </c>
      <c r="DM67" s="22" t="n">
        <v>17.4</v>
      </c>
      <c r="DN67" s="22" t="n">
        <v>19.5</v>
      </c>
      <c r="DO67" s="18" t="n">
        <f aca="false">AVERAGE(DC67:DN67)</f>
        <v>17.05</v>
      </c>
      <c r="EA67" s="17" t="n">
        <v>1917</v>
      </c>
      <c r="EB67" s="20" t="s">
        <v>89</v>
      </c>
      <c r="EC67" s="22" t="n">
        <v>19</v>
      </c>
      <c r="ED67" s="22" t="n">
        <v>19.4</v>
      </c>
      <c r="EE67" s="22" t="n">
        <v>18.1</v>
      </c>
      <c r="EF67" s="22" t="n">
        <v>15.5</v>
      </c>
      <c r="EG67" s="22" t="n">
        <v>13.4</v>
      </c>
      <c r="EH67" s="22" t="n">
        <v>13</v>
      </c>
      <c r="EI67" s="22" t="n">
        <v>11.9</v>
      </c>
      <c r="EJ67" s="22" t="n">
        <v>13.2</v>
      </c>
      <c r="EK67" s="22" t="n">
        <v>14.3</v>
      </c>
      <c r="EL67" s="22" t="n">
        <v>15</v>
      </c>
      <c r="EM67" s="22" t="n">
        <v>16.1</v>
      </c>
      <c r="EN67" s="22" t="n">
        <v>20.1</v>
      </c>
      <c r="EO67" s="18" t="n">
        <f aca="false">AVERAGE(EC67:EN67)</f>
        <v>15.75</v>
      </c>
      <c r="FA67" s="1" t="n">
        <v>1917</v>
      </c>
      <c r="FB67" s="20" t="s">
        <v>89</v>
      </c>
      <c r="FC67" s="22" t="n">
        <v>27.1</v>
      </c>
      <c r="FD67" s="22" t="n">
        <v>25.4</v>
      </c>
      <c r="FE67" s="22" t="n">
        <v>25.1</v>
      </c>
      <c r="FF67" s="22" t="n">
        <v>23.5</v>
      </c>
      <c r="FG67" s="22" t="n">
        <v>20.4</v>
      </c>
      <c r="FH67" s="22" t="n">
        <v>18.9</v>
      </c>
      <c r="FI67" s="22" t="n">
        <v>19.7</v>
      </c>
      <c r="FJ67" s="22" t="n">
        <v>18.9</v>
      </c>
      <c r="FK67" s="22" t="n">
        <v>20.6</v>
      </c>
      <c r="FL67" s="22" t="n">
        <v>23.1</v>
      </c>
      <c r="FM67" s="22" t="n">
        <v>24.4</v>
      </c>
      <c r="FN67" s="22" t="n">
        <v>24.9</v>
      </c>
      <c r="FO67" s="18" t="n">
        <f aca="false">AVERAGE(FC67:FN67)</f>
        <v>22.6666666666667</v>
      </c>
      <c r="GA67" s="1" t="n">
        <v>1917</v>
      </c>
      <c r="GB67" s="14" t="n">
        <v>1917</v>
      </c>
      <c r="GC67" s="15" t="n">
        <v>29.6</v>
      </c>
      <c r="GD67" s="15" t="n">
        <v>28.8</v>
      </c>
      <c r="GE67" s="15" t="n">
        <v>27.4</v>
      </c>
      <c r="GF67" s="15" t="n">
        <v>26.2</v>
      </c>
      <c r="GG67" s="15" t="n">
        <v>22.4</v>
      </c>
      <c r="GH67" s="15" t="n">
        <v>20.4</v>
      </c>
      <c r="GI67" s="15" t="n">
        <v>20.9</v>
      </c>
      <c r="GJ67" s="15" t="n">
        <v>21.3</v>
      </c>
      <c r="GK67" s="15" t="n">
        <v>23.7</v>
      </c>
      <c r="GL67" s="15" t="n">
        <v>25.8</v>
      </c>
      <c r="GM67" s="15" t="n">
        <v>27.4</v>
      </c>
      <c r="GN67" s="15" t="n">
        <v>28.1</v>
      </c>
      <c r="GO67" s="18" t="n">
        <f aca="false">AVERAGE(GC67:GN67)</f>
        <v>25.1666666666667</v>
      </c>
      <c r="IA67" s="1" t="n">
        <f aca="false">IA66+1</f>
        <v>1917</v>
      </c>
      <c r="IB67" s="3" t="n">
        <v>1917</v>
      </c>
      <c r="IC67" s="22" t="n">
        <v>22</v>
      </c>
      <c r="ID67" s="22" t="n">
        <v>20.7</v>
      </c>
      <c r="IE67" s="22" t="n">
        <v>20.3</v>
      </c>
      <c r="IF67" s="22" t="n">
        <v>17.9</v>
      </c>
      <c r="IG67" s="22" t="n">
        <v>15.9</v>
      </c>
      <c r="IH67" s="22" t="n">
        <v>14.4</v>
      </c>
      <c r="II67" s="22" t="n">
        <v>14.5</v>
      </c>
      <c r="IJ67" s="22" t="n">
        <v>14</v>
      </c>
      <c r="IK67" s="22" t="n">
        <v>15.8</v>
      </c>
      <c r="IL67" s="22" t="n">
        <v>16.7</v>
      </c>
      <c r="IM67" s="22" t="n">
        <v>19.1</v>
      </c>
      <c r="IN67" s="22" t="n">
        <v>21.8</v>
      </c>
      <c r="IO67" s="29" t="n">
        <f aca="false">SUM(IC67:IN67)/12</f>
        <v>17.7583333333333</v>
      </c>
      <c r="JA67" s="1" t="n">
        <v>1917</v>
      </c>
      <c r="JB67" s="30" t="n">
        <v>1917</v>
      </c>
      <c r="JC67" s="31" t="n">
        <v>25.1</v>
      </c>
      <c r="JD67" s="31" t="n">
        <v>24.7</v>
      </c>
      <c r="JE67" s="31" t="n">
        <v>22.5</v>
      </c>
      <c r="JF67" s="31" t="n">
        <v>20.9</v>
      </c>
      <c r="JG67" s="31" t="n">
        <v>17.6</v>
      </c>
      <c r="JH67" s="31" t="n">
        <v>16.4</v>
      </c>
      <c r="JI67" s="31" t="n">
        <v>15.7</v>
      </c>
      <c r="JJ67" s="31" t="n">
        <v>14.8</v>
      </c>
      <c r="JK67" s="31" t="n">
        <v>15.7</v>
      </c>
      <c r="JL67" s="31" t="n">
        <v>17.5</v>
      </c>
      <c r="JM67" s="31" t="n">
        <v>20.4</v>
      </c>
      <c r="JN67" s="31" t="n">
        <v>22.3</v>
      </c>
      <c r="JO67" s="32" t="n">
        <f aca="false">AVERAGE(JC67:JN67)</f>
        <v>19.4666666666667</v>
      </c>
      <c r="KA67" s="1" t="n">
        <v>1917</v>
      </c>
      <c r="KB67" s="33" t="s">
        <v>89</v>
      </c>
      <c r="KC67" s="31" t="n">
        <v>22.4</v>
      </c>
      <c r="KD67" s="31" t="n">
        <v>23.3</v>
      </c>
      <c r="KE67" s="31" t="n">
        <v>21</v>
      </c>
      <c r="KF67" s="31" t="n">
        <v>20.4</v>
      </c>
      <c r="KG67" s="31" t="n">
        <v>17.5</v>
      </c>
      <c r="KH67" s="31" t="n">
        <v>16.1</v>
      </c>
      <c r="KI67" s="31" t="n">
        <v>15.5</v>
      </c>
      <c r="KJ67" s="31" t="n">
        <v>14.9</v>
      </c>
      <c r="KK67" s="31" t="n">
        <v>15.5</v>
      </c>
      <c r="KL67" s="31" t="n">
        <v>16.9</v>
      </c>
      <c r="KM67" s="31" t="n">
        <v>19.8</v>
      </c>
      <c r="KN67" s="31" t="n">
        <v>21.3</v>
      </c>
      <c r="KO67" s="32" t="n">
        <f aca="false">AVERAGE(KC67:KN67)</f>
        <v>18.7166666666667</v>
      </c>
      <c r="MB67" s="3" t="n">
        <v>1917</v>
      </c>
      <c r="MC67" s="22" t="n">
        <v>17.6</v>
      </c>
      <c r="MD67" s="22" t="n">
        <v>18.6</v>
      </c>
      <c r="ME67" s="22" t="n">
        <v>18.6</v>
      </c>
      <c r="MF67" s="22" t="n">
        <v>15.1</v>
      </c>
      <c r="MG67" s="22" t="n">
        <v>12.4</v>
      </c>
      <c r="MH67" s="22" t="n">
        <v>12.9</v>
      </c>
      <c r="MI67" s="22" t="n">
        <v>11.6</v>
      </c>
      <c r="MJ67" s="22" t="n">
        <v>12.6</v>
      </c>
      <c r="MK67" s="22" t="n">
        <v>13.7</v>
      </c>
      <c r="ML67" s="22" t="n">
        <v>14.4</v>
      </c>
      <c r="MM67" s="22" t="n">
        <v>16.6</v>
      </c>
      <c r="MN67" s="22" t="n">
        <v>18.8</v>
      </c>
      <c r="MO67" s="29" t="n">
        <f aca="false">SUM(MC67:MN67)/12</f>
        <v>15.2416666666667</v>
      </c>
      <c r="NA67" s="1" t="n">
        <f aca="false">NA66+1</f>
        <v>1917</v>
      </c>
      <c r="NB67" s="3" t="n">
        <v>1917</v>
      </c>
      <c r="NC67" s="35" t="n">
        <f aca="false">(SUM(NC68:NC69))/2</f>
        <v>20.25</v>
      </c>
      <c r="ND67" s="35" t="n">
        <f aca="false">(SUM(ND68:ND69))/2</f>
        <v>21.7</v>
      </c>
      <c r="NE67" s="35" t="n">
        <f aca="false">(SUM(NE68:NE69))/2</f>
        <v>19.05</v>
      </c>
      <c r="NF67" s="35" t="n">
        <f aca="false">(SUM(NF68:NF69))/2</f>
        <v>18.1</v>
      </c>
      <c r="NG67" s="35" t="n">
        <f aca="false">(SUM(NG68:NG69))/2</f>
        <v>15.7</v>
      </c>
      <c r="NH67" s="35" t="n">
        <f aca="false">(SUM(NH68:NH69))/2</f>
        <v>13.55</v>
      </c>
      <c r="NI67" s="35" t="n">
        <f aca="false">(SUM(NI68:NI69))/2</f>
        <v>12.55</v>
      </c>
      <c r="NJ67" s="35" t="n">
        <f aca="false">(SUM(NJ68:NJ69))/2</f>
        <v>13.6</v>
      </c>
      <c r="NK67" s="35" t="n">
        <f aca="false">(SUM(NK68:NK69))/2</f>
        <v>14.7</v>
      </c>
      <c r="NL67" s="35" t="n">
        <f aca="false">(SUM(NL68:NL69))/2</f>
        <v>15.2</v>
      </c>
      <c r="NM67" s="35" t="n">
        <f aca="false">(SUM(NM68:NM69))/2</f>
        <v>17.35</v>
      </c>
      <c r="NN67" s="35" t="n">
        <f aca="false">(SUM(NN68:NN69))/2</f>
        <v>19.3</v>
      </c>
      <c r="NO67" s="29" t="n">
        <f aca="false">SUM(NC67:NN67)/12</f>
        <v>16.7541666666667</v>
      </c>
      <c r="OA67" s="1" t="n">
        <f aca="false">OA66+1</f>
        <v>1917</v>
      </c>
      <c r="OB67" s="20" t="s">
        <v>89</v>
      </c>
      <c r="OC67" s="22" t="n">
        <v>20.9</v>
      </c>
      <c r="OD67" s="22" t="n">
        <v>20.9</v>
      </c>
      <c r="OE67" s="22" t="n">
        <v>19.4</v>
      </c>
      <c r="OF67" s="22" t="n">
        <v>17.3</v>
      </c>
      <c r="OG67" s="22" t="n">
        <v>14.5</v>
      </c>
      <c r="OH67" s="22" t="n">
        <v>13.2</v>
      </c>
      <c r="OI67" s="22" t="n">
        <v>12.9</v>
      </c>
      <c r="OJ67" s="22" t="n">
        <v>13.8</v>
      </c>
      <c r="OK67" s="22" t="n">
        <v>15</v>
      </c>
      <c r="OL67" s="22" t="n">
        <v>15.6</v>
      </c>
      <c r="OM67" s="22" t="n">
        <v>17.5</v>
      </c>
      <c r="ON67" s="22" t="n">
        <v>20.6</v>
      </c>
      <c r="OO67" s="29" t="n">
        <f aca="false">SUM(OC67:ON67)/12</f>
        <v>16.8</v>
      </c>
      <c r="PA67" s="1" t="n">
        <f aca="false">PA66+1</f>
        <v>1917</v>
      </c>
      <c r="PB67" s="20" t="s">
        <v>89</v>
      </c>
      <c r="PC67" s="22" t="n">
        <v>19.5</v>
      </c>
      <c r="PD67" s="22" t="n">
        <v>20.2</v>
      </c>
      <c r="PE67" s="22" t="n">
        <v>18.9</v>
      </c>
      <c r="PF67" s="22" t="n">
        <v>16.2</v>
      </c>
      <c r="PG67" s="22" t="n">
        <v>13.3</v>
      </c>
      <c r="PH67" s="22" t="n">
        <v>12.2</v>
      </c>
      <c r="PI67" s="22" t="n">
        <v>11.7</v>
      </c>
      <c r="PJ67" s="22" t="n">
        <v>12.2</v>
      </c>
      <c r="PK67" s="22" t="n">
        <v>13.1</v>
      </c>
      <c r="PL67" s="22" t="n">
        <v>14</v>
      </c>
      <c r="PM67" s="22" t="n">
        <v>16.1</v>
      </c>
      <c r="PN67" s="22" t="n">
        <v>19.8</v>
      </c>
      <c r="PO67" s="29" t="n">
        <f aca="false">SUM(PC67:PN67)/12</f>
        <v>15.6</v>
      </c>
    </row>
    <row r="68" customFormat="false" ht="12.8" hidden="false" customHeight="false" outlineLevel="0" collapsed="false">
      <c r="A68" s="4"/>
      <c r="B68" s="5" t="n">
        <f aca="false">AVERAGE(AO68,BO68,CO68,DO68,EO68,FO68,GO68,HO68,IO68,JO60,KO60)</f>
        <v>19.8</v>
      </c>
      <c r="C68" s="19" t="n">
        <f aca="false">AVERAGE(B64:B68)</f>
        <v>19.8990833333333</v>
      </c>
      <c r="D68" s="24" t="n">
        <f aca="false">AVERAGE(B59:B68)</f>
        <v>19.8956296296296</v>
      </c>
      <c r="E68" s="5" t="n">
        <f aca="false">AVERAGE(B49:B68)</f>
        <v>19.6610241402116</v>
      </c>
      <c r="F68" s="25" t="n">
        <f aca="false">AVERAGE(B19:B68)</f>
        <v>19.9400731481481</v>
      </c>
      <c r="G68" s="7" t="n">
        <f aca="false">MAX(AC68:AN68,BC68:BN68,CC68:CN68,DC68:DN68,EC68:EN68,FC68:FN68,GC68:GN68,HC68:HN68,IC68:IN68,JC60:JN60,KC60:KN60)</f>
        <v>29.6</v>
      </c>
      <c r="H68" s="10" t="n">
        <f aca="false">MEDIAN(AC68:AN68,BC68:BN68,CC68:CN68,DC68:DN68,EC68:EN68,FC68:FN68,GC68:GN68,HC68:HN68,IC68:IN68,JC60:JN60,KC60:KN60)</f>
        <v>19.9</v>
      </c>
      <c r="I68" s="11" t="n">
        <f aca="false">MIN(AC68:AN68,BC68:BN68,CC68:CN68,DC68:DN68,EC68:EN68,FC68:FN68,GC68:GN68,HC68:HN68,IC68:IN68,JC60:JN60,KC60:KN60)</f>
        <v>11.8</v>
      </c>
      <c r="J68" s="12" t="n">
        <f aca="false">(G68+I68)/2</f>
        <v>20.7</v>
      </c>
      <c r="K68" s="12" t="n">
        <f aca="false">(G68+I68)/2</f>
        <v>20.7</v>
      </c>
      <c r="AA68" s="13" t="n">
        <f aca="false">AA67+1</f>
        <v>1918</v>
      </c>
      <c r="AB68" s="34" t="s">
        <v>90</v>
      </c>
      <c r="AC68" s="15" t="n">
        <v>22.7</v>
      </c>
      <c r="AD68" s="15" t="n">
        <v>22.8</v>
      </c>
      <c r="AE68" s="15" t="n">
        <v>22.8</v>
      </c>
      <c r="AF68" s="15" t="n">
        <v>20.4</v>
      </c>
      <c r="AG68" s="15" t="n">
        <v>20</v>
      </c>
      <c r="AH68" s="15" t="n">
        <v>17.3</v>
      </c>
      <c r="AI68" s="15" t="n">
        <v>15</v>
      </c>
      <c r="AJ68" s="15" t="n">
        <v>16.4</v>
      </c>
      <c r="AK68" s="15" t="n">
        <v>18.3</v>
      </c>
      <c r="AL68" s="15" t="n">
        <v>19.2</v>
      </c>
      <c r="AM68" s="15" t="n">
        <v>19.3</v>
      </c>
      <c r="AN68" s="15" t="n">
        <v>22.9</v>
      </c>
      <c r="AO68" s="16" t="n">
        <f aca="false">AVERAGE(AC68:AN68)</f>
        <v>19.7583333333333</v>
      </c>
      <c r="BA68" s="13" t="n">
        <f aca="false">BA67+1</f>
        <v>1918</v>
      </c>
      <c r="BB68" s="14" t="n">
        <v>1918</v>
      </c>
      <c r="BC68" s="15" t="n">
        <v>23.9</v>
      </c>
      <c r="BD68" s="15" t="n">
        <v>24.6</v>
      </c>
      <c r="BE68" s="15" t="n">
        <v>24</v>
      </c>
      <c r="BF68" s="15" t="n">
        <v>21.8</v>
      </c>
      <c r="BG68" s="15" t="n">
        <v>20.6</v>
      </c>
      <c r="BH68" s="15" t="n">
        <v>18.1</v>
      </c>
      <c r="BI68" s="15" t="n">
        <v>16.3</v>
      </c>
      <c r="BJ68" s="15" t="n">
        <v>18.3</v>
      </c>
      <c r="BK68" s="15" t="n">
        <v>20.2</v>
      </c>
      <c r="BL68" s="15" t="n">
        <v>21.9</v>
      </c>
      <c r="BM68" s="15" t="n">
        <v>22.9</v>
      </c>
      <c r="BN68" s="15" t="n">
        <v>25.4</v>
      </c>
      <c r="BO68" s="16" t="n">
        <f aca="false">AVERAGE(BC68:BN68)</f>
        <v>21.5</v>
      </c>
      <c r="CA68" s="17" t="n">
        <v>1918</v>
      </c>
      <c r="CB68" s="20" t="s">
        <v>90</v>
      </c>
      <c r="CC68" s="22" t="n">
        <v>21.8</v>
      </c>
      <c r="CD68" s="22" t="n">
        <v>20.9</v>
      </c>
      <c r="CE68" s="22" t="n">
        <v>19.9</v>
      </c>
      <c r="CF68" s="22" t="n">
        <v>17.1</v>
      </c>
      <c r="CG68" s="22" t="n">
        <v>16.1</v>
      </c>
      <c r="CH68" s="22" t="n">
        <v>14.2</v>
      </c>
      <c r="CI68" s="22" t="n">
        <v>12.3</v>
      </c>
      <c r="CJ68" s="22" t="n">
        <v>13.7</v>
      </c>
      <c r="CK68" s="22" t="n">
        <v>16.4</v>
      </c>
      <c r="CL68" s="22" t="n">
        <v>15.5</v>
      </c>
      <c r="CM68" s="22" t="n">
        <v>17.2</v>
      </c>
      <c r="CN68" s="22" t="n">
        <v>19.1</v>
      </c>
      <c r="CO68" s="18" t="n">
        <f aca="false">AVERAGE(CC68:CN68)</f>
        <v>17.0166666666667</v>
      </c>
      <c r="DA68" s="17" t="n">
        <v>1918</v>
      </c>
      <c r="DB68" s="20" t="s">
        <v>90</v>
      </c>
      <c r="DC68" s="22" t="n">
        <v>20.3</v>
      </c>
      <c r="DD68" s="22" t="n">
        <v>20.5</v>
      </c>
      <c r="DE68" s="22" t="n">
        <v>20.4</v>
      </c>
      <c r="DF68" s="22" t="n">
        <v>17.9</v>
      </c>
      <c r="DG68" s="22" t="n">
        <v>16.8</v>
      </c>
      <c r="DH68" s="22" t="n">
        <v>14.2</v>
      </c>
      <c r="DI68" s="22" t="n">
        <v>12.9</v>
      </c>
      <c r="DJ68" s="22" t="n">
        <v>13.9</v>
      </c>
      <c r="DK68" s="22" t="n">
        <v>15</v>
      </c>
      <c r="DL68" s="22" t="n">
        <v>15.6</v>
      </c>
      <c r="DM68" s="22" t="n">
        <v>16.3</v>
      </c>
      <c r="DN68" s="22" t="n">
        <v>18.9</v>
      </c>
      <c r="DO68" s="18" t="n">
        <f aca="false">AVERAGE(DC68:DN68)</f>
        <v>16.8916666666667</v>
      </c>
      <c r="EA68" s="17" t="n">
        <v>1918</v>
      </c>
      <c r="EB68" s="20" t="s">
        <v>90</v>
      </c>
      <c r="EC68" s="22" t="n">
        <v>19.9</v>
      </c>
      <c r="ED68" s="22" t="n">
        <v>20.1</v>
      </c>
      <c r="EE68" s="22" t="n">
        <v>19.4</v>
      </c>
      <c r="EF68" s="22" t="n">
        <v>16.5</v>
      </c>
      <c r="EG68" s="22" t="n">
        <v>15.3</v>
      </c>
      <c r="EH68" s="22" t="n">
        <v>13.4</v>
      </c>
      <c r="EI68" s="22" t="n">
        <v>11.8</v>
      </c>
      <c r="EJ68" s="22" t="n">
        <v>13.6</v>
      </c>
      <c r="EK68" s="22" t="n">
        <v>15.5</v>
      </c>
      <c r="EL68" s="22" t="n">
        <v>14.3</v>
      </c>
      <c r="EM68" s="22" t="n">
        <v>15.8</v>
      </c>
      <c r="EN68" s="22" t="n">
        <v>18.5</v>
      </c>
      <c r="EO68" s="18" t="n">
        <f aca="false">AVERAGE(EC68:EN68)</f>
        <v>16.175</v>
      </c>
      <c r="FA68" s="1" t="n">
        <v>1918</v>
      </c>
      <c r="FB68" s="20" t="s">
        <v>90</v>
      </c>
      <c r="FC68" s="22" t="n">
        <v>25.4</v>
      </c>
      <c r="FD68" s="22" t="n">
        <v>25.8</v>
      </c>
      <c r="FE68" s="22" t="n">
        <v>24.4</v>
      </c>
      <c r="FF68" s="22" t="n">
        <v>22.8</v>
      </c>
      <c r="FG68" s="22" t="n">
        <v>21.6</v>
      </c>
      <c r="FH68" s="22" t="n">
        <v>19.9</v>
      </c>
      <c r="FI68" s="22" t="n">
        <v>18.4</v>
      </c>
      <c r="FJ68" s="22" t="n">
        <v>20</v>
      </c>
      <c r="FK68" s="22" t="n">
        <v>20.7</v>
      </c>
      <c r="FL68" s="22" t="n">
        <v>23.8</v>
      </c>
      <c r="FM68" s="22" t="n">
        <v>25.2</v>
      </c>
      <c r="FN68" s="22" t="n">
        <v>26.3</v>
      </c>
      <c r="FO68" s="18" t="n">
        <f aca="false">AVERAGE(FC68:FN68)</f>
        <v>22.8583333333333</v>
      </c>
      <c r="GA68" s="1" t="n">
        <v>1918</v>
      </c>
      <c r="GB68" s="14" t="n">
        <v>1918</v>
      </c>
      <c r="GC68" s="15" t="n">
        <v>27.7</v>
      </c>
      <c r="GD68" s="15" t="n">
        <v>28.2</v>
      </c>
      <c r="GE68" s="15" t="n">
        <v>26.5</v>
      </c>
      <c r="GF68" s="15" t="n">
        <v>26</v>
      </c>
      <c r="GG68" s="15" t="n">
        <v>23.2</v>
      </c>
      <c r="GH68" s="15" t="n">
        <v>21.7</v>
      </c>
      <c r="GI68" s="15" t="n">
        <v>20.4</v>
      </c>
      <c r="GJ68" s="15" t="n">
        <v>22</v>
      </c>
      <c r="GK68" s="15" t="n">
        <v>23.5</v>
      </c>
      <c r="GL68" s="15" t="n">
        <v>26.6</v>
      </c>
      <c r="GM68" s="15" t="n">
        <v>28.4</v>
      </c>
      <c r="GN68" s="15" t="n">
        <v>29.6</v>
      </c>
      <c r="GO68" s="18" t="n">
        <f aca="false">AVERAGE(GC68:GN68)</f>
        <v>25.3166666666667</v>
      </c>
      <c r="HB68" s="2" t="s">
        <v>69</v>
      </c>
      <c r="IA68" s="1" t="n">
        <f aca="false">IA67+1</f>
        <v>1918</v>
      </c>
      <c r="IB68" s="3" t="n">
        <v>1918</v>
      </c>
      <c r="IC68" s="22" t="n">
        <v>22.6</v>
      </c>
      <c r="ID68" s="22" t="n">
        <v>22.6</v>
      </c>
      <c r="IE68" s="22" t="n">
        <v>21</v>
      </c>
      <c r="IF68" s="22" t="n">
        <v>17.9</v>
      </c>
      <c r="IG68" s="22" t="n">
        <v>17.9</v>
      </c>
      <c r="IH68" s="22" t="n">
        <v>15.9</v>
      </c>
      <c r="II68" s="22" t="n">
        <v>13.6</v>
      </c>
      <c r="IJ68" s="22" t="n">
        <v>14.4</v>
      </c>
      <c r="IK68" s="22" t="n">
        <v>15.7</v>
      </c>
      <c r="IL68" s="22" t="n">
        <v>17.3</v>
      </c>
      <c r="IM68" s="22" t="n">
        <v>19.1</v>
      </c>
      <c r="IN68" s="22" t="n">
        <v>22.1</v>
      </c>
      <c r="IO68" s="29" t="n">
        <f aca="false">SUM(IC68:IN68)/12</f>
        <v>18.3416666666667</v>
      </c>
      <c r="JA68" s="1" t="n">
        <v>1918</v>
      </c>
      <c r="JB68" s="30" t="n">
        <v>1918</v>
      </c>
      <c r="JC68" s="31" t="n">
        <v>26.7</v>
      </c>
      <c r="JD68" s="31" t="n">
        <v>24.1</v>
      </c>
      <c r="JE68" s="31" t="n">
        <v>23.3</v>
      </c>
      <c r="JF68" s="31" t="n">
        <v>22.3</v>
      </c>
      <c r="JG68" s="31" t="n">
        <v>18.7</v>
      </c>
      <c r="JH68" s="31" t="n">
        <v>17.6</v>
      </c>
      <c r="JI68" s="31" t="n">
        <v>16.2</v>
      </c>
      <c r="JJ68" s="31" t="n">
        <v>15.8</v>
      </c>
      <c r="JK68" s="31" t="n">
        <v>17.9</v>
      </c>
      <c r="JL68" s="31" t="n">
        <v>17.8</v>
      </c>
      <c r="JM68" s="31" t="n">
        <v>21.8</v>
      </c>
      <c r="JN68" s="31" t="n">
        <v>22.4</v>
      </c>
      <c r="JO68" s="32" t="n">
        <f aca="false">AVERAGE(JC68:JN68)</f>
        <v>20.3833333333333</v>
      </c>
      <c r="KA68" s="1" t="n">
        <v>1918</v>
      </c>
      <c r="KB68" s="33" t="s">
        <v>90</v>
      </c>
      <c r="KC68" s="31" t="n">
        <v>23.8</v>
      </c>
      <c r="KD68" s="31" t="n">
        <v>22.2</v>
      </c>
      <c r="KE68" s="31" t="n">
        <v>21.9</v>
      </c>
      <c r="KF68" s="31" t="n">
        <v>22</v>
      </c>
      <c r="KG68" s="31" t="n">
        <v>18.7</v>
      </c>
      <c r="KH68" s="31" t="n">
        <v>17.3</v>
      </c>
      <c r="KI68" s="31" t="n">
        <v>16.8</v>
      </c>
      <c r="KJ68" s="31" t="n">
        <v>16.1</v>
      </c>
      <c r="KK68" s="31" t="n">
        <v>17.6</v>
      </c>
      <c r="KL68" s="31" t="n">
        <v>17.5</v>
      </c>
      <c r="KM68" s="31" t="n">
        <v>21.4</v>
      </c>
      <c r="KN68" s="31" t="n">
        <v>21.8</v>
      </c>
      <c r="KO68" s="32" t="n">
        <f aca="false">AVERAGE(KC68:KN68)</f>
        <v>19.7583333333333</v>
      </c>
      <c r="MB68" s="3" t="n">
        <v>1918</v>
      </c>
      <c r="MC68" s="22" t="n">
        <v>20.4</v>
      </c>
      <c r="MD68" s="22" t="n">
        <v>20.1</v>
      </c>
      <c r="ME68" s="22" t="n">
        <v>18.2</v>
      </c>
      <c r="MF68" s="22" t="n">
        <v>16</v>
      </c>
      <c r="MG68" s="22" t="n">
        <v>14.1</v>
      </c>
      <c r="MH68" s="22" t="n">
        <v>13.3</v>
      </c>
      <c r="MI68" s="22" t="n">
        <v>12</v>
      </c>
      <c r="MJ68" s="22" t="n">
        <v>13.6</v>
      </c>
      <c r="MK68" s="22" t="n">
        <v>13.9</v>
      </c>
      <c r="ML68" s="22" t="n">
        <v>13.9</v>
      </c>
      <c r="MM68" s="22" t="n">
        <v>15.6</v>
      </c>
      <c r="MN68" s="22" t="n">
        <v>16.7</v>
      </c>
      <c r="MO68" s="29" t="n">
        <f aca="false">SUM(MC68:MN68)/12</f>
        <v>15.65</v>
      </c>
      <c r="NA68" s="1" t="n">
        <f aca="false">NA67+1</f>
        <v>1918</v>
      </c>
      <c r="NB68" s="3" t="n">
        <v>1918</v>
      </c>
      <c r="NC68" s="22" t="n">
        <v>21.3</v>
      </c>
      <c r="ND68" s="22" t="n">
        <v>22.4</v>
      </c>
      <c r="NE68" s="22" t="n">
        <v>20.3</v>
      </c>
      <c r="NF68" s="22" t="n">
        <v>17.8</v>
      </c>
      <c r="NG68" s="22" t="n">
        <v>15.8</v>
      </c>
      <c r="NH68" s="22" t="n">
        <v>13.8</v>
      </c>
      <c r="NI68" s="22" t="n">
        <v>12.8</v>
      </c>
      <c r="NJ68" s="22" t="n">
        <v>13.9</v>
      </c>
      <c r="NK68" s="22" t="n">
        <v>15.1</v>
      </c>
      <c r="NL68" s="22" t="n">
        <v>14.6</v>
      </c>
      <c r="NM68" s="22" t="n">
        <v>16.4</v>
      </c>
      <c r="NN68" s="22" t="n">
        <v>18.4</v>
      </c>
      <c r="NO68" s="29" t="n">
        <f aca="false">SUM(NC68:NN68)/12</f>
        <v>16.8833333333333</v>
      </c>
      <c r="OA68" s="1" t="n">
        <f aca="false">OA67+1</f>
        <v>1918</v>
      </c>
      <c r="OB68" s="20" t="s">
        <v>90</v>
      </c>
      <c r="OC68" s="22" t="n">
        <v>22.2</v>
      </c>
      <c r="OD68" s="22" t="n">
        <v>23</v>
      </c>
      <c r="OE68" s="22" t="n">
        <v>21.2</v>
      </c>
      <c r="OF68" s="22" t="n">
        <v>18.7</v>
      </c>
      <c r="OG68" s="22" t="n">
        <v>16.1</v>
      </c>
      <c r="OH68" s="22" t="n">
        <v>14.4</v>
      </c>
      <c r="OI68" s="22" t="n">
        <v>13.3</v>
      </c>
      <c r="OJ68" s="22" t="n">
        <v>14.6</v>
      </c>
      <c r="OK68" s="22" t="n">
        <v>15.5</v>
      </c>
      <c r="OL68" s="22" t="n">
        <v>15.6</v>
      </c>
      <c r="OM68" s="22" t="n">
        <v>18</v>
      </c>
      <c r="ON68" s="22" t="n">
        <v>20.2</v>
      </c>
      <c r="OO68" s="29" t="n">
        <f aca="false">SUM(OC68:ON68)/12</f>
        <v>17.7333333333333</v>
      </c>
      <c r="PA68" s="1" t="n">
        <f aca="false">PA67+1</f>
        <v>1918</v>
      </c>
      <c r="PB68" s="20" t="s">
        <v>90</v>
      </c>
      <c r="PC68" s="22" t="n">
        <v>21.6</v>
      </c>
      <c r="PD68" s="22" t="n">
        <v>21.7</v>
      </c>
      <c r="PE68" s="22" t="n">
        <v>19.6</v>
      </c>
      <c r="PF68" s="22" t="n">
        <v>16.9</v>
      </c>
      <c r="PG68" s="22" t="n">
        <v>14.9</v>
      </c>
      <c r="PH68" s="22" t="n">
        <v>12.9</v>
      </c>
      <c r="PI68" s="22" t="n">
        <v>11.7</v>
      </c>
      <c r="PJ68" s="22" t="n">
        <v>13</v>
      </c>
      <c r="PK68" s="22" t="n">
        <v>13.9</v>
      </c>
      <c r="PL68" s="22" t="n">
        <v>13.8</v>
      </c>
      <c r="PM68" s="22" t="n">
        <v>16.6</v>
      </c>
      <c r="PN68" s="22" t="n">
        <v>18.2</v>
      </c>
      <c r="PO68" s="29" t="n">
        <f aca="false">SUM(PC68:PN68)/12</f>
        <v>16.2333333333333</v>
      </c>
    </row>
    <row r="69" customFormat="false" ht="12.8" hidden="false" customHeight="false" outlineLevel="0" collapsed="false">
      <c r="A69" s="4"/>
      <c r="B69" s="5" t="n">
        <f aca="false">AVERAGE(AO69,BO69,CO69,DO69,EO69,FO69,GO69,HO69,IO69,JO61,KO61)</f>
        <v>20.1958333333333</v>
      </c>
      <c r="C69" s="19" t="n">
        <f aca="false">AVERAGE(B65:B69)</f>
        <v>19.88225</v>
      </c>
      <c r="D69" s="24" t="n">
        <f aca="false">AVERAGE(B60:B69)</f>
        <v>19.9882685185185</v>
      </c>
      <c r="E69" s="5" t="n">
        <f aca="false">AVERAGE(B50:B69)</f>
        <v>19.6858158068783</v>
      </c>
      <c r="F69" s="25" t="n">
        <f aca="false">AVERAGE(B20:B69)</f>
        <v>19.9349064814815</v>
      </c>
      <c r="G69" s="7" t="n">
        <f aca="false">MAX(AC69:AN69,BC69:BN69,CC69:CN69,DC69:DN69,EC69:EN69,FC69:FN69,GC69:GN69,HC69:HN69,IC69:IN69,JC61:JN61,KC61:KN61)</f>
        <v>30.2</v>
      </c>
      <c r="H69" s="10" t="n">
        <f aca="false">MEDIAN(AC69:AN69,BC69:BN69,CC69:CN69,DC69:DN69,EC69:EN69,FC69:FN69,GC69:GN69,HC69:HN69,IC69:IN69,JC61:JN61,KC61:KN61)</f>
        <v>20.05</v>
      </c>
      <c r="I69" s="11" t="n">
        <f aca="false">MIN(AC69:AN69,BC69:BN69,CC69:CN69,DC69:DN69,EC69:EN69,FC69:FN69,GC69:GN69,HC69:HN69,IC69:IN69,JC61:JN61,KC61:KN61)</f>
        <v>11.8</v>
      </c>
      <c r="J69" s="12" t="n">
        <f aca="false">(G69+I69)/2</f>
        <v>21</v>
      </c>
      <c r="K69" s="12" t="n">
        <f aca="false">(G69+I69)/2</f>
        <v>21</v>
      </c>
      <c r="AA69" s="13" t="n">
        <f aca="false">AA68+1</f>
        <v>1919</v>
      </c>
      <c r="AB69" s="34" t="s">
        <v>91</v>
      </c>
      <c r="AC69" s="15" t="n">
        <v>23.3</v>
      </c>
      <c r="AD69" s="15" t="n">
        <v>24.8</v>
      </c>
      <c r="AE69" s="15" t="n">
        <v>22.7</v>
      </c>
      <c r="AF69" s="15" t="n">
        <v>21.9</v>
      </c>
      <c r="AG69" s="15" t="n">
        <v>18.9</v>
      </c>
      <c r="AH69" s="15" t="n">
        <v>17.7</v>
      </c>
      <c r="AI69" s="15" t="n">
        <v>16</v>
      </c>
      <c r="AJ69" s="15" t="n">
        <v>17.2</v>
      </c>
      <c r="AK69" s="15" t="n">
        <v>19.1</v>
      </c>
      <c r="AL69" s="15" t="n">
        <v>19.7</v>
      </c>
      <c r="AM69" s="15" t="n">
        <v>20.3</v>
      </c>
      <c r="AN69" s="15" t="n">
        <v>22.7</v>
      </c>
      <c r="AO69" s="16" t="n">
        <f aca="false">AVERAGE(AC69:AN69)</f>
        <v>20.3583333333333</v>
      </c>
      <c r="BA69" s="13" t="n">
        <f aca="false">BA68+1</f>
        <v>1919</v>
      </c>
      <c r="BB69" s="14" t="n">
        <v>1919</v>
      </c>
      <c r="BC69" s="15" t="n">
        <v>26.9</v>
      </c>
      <c r="BD69" s="15" t="n">
        <v>26.6</v>
      </c>
      <c r="BE69" s="15" t="n">
        <v>25.2</v>
      </c>
      <c r="BF69" s="15" t="n">
        <v>23.5</v>
      </c>
      <c r="BG69" s="15" t="n">
        <v>20</v>
      </c>
      <c r="BH69" s="15" t="n">
        <v>18.2</v>
      </c>
      <c r="BI69" s="15" t="n">
        <v>17.1</v>
      </c>
      <c r="BJ69" s="15" t="n">
        <v>17.6</v>
      </c>
      <c r="BK69" s="15" t="n">
        <v>21.6</v>
      </c>
      <c r="BL69" s="15" t="n">
        <v>22.2</v>
      </c>
      <c r="BM69" s="15" t="n">
        <v>23.5</v>
      </c>
      <c r="BN69" s="15" t="n">
        <v>25.1</v>
      </c>
      <c r="BO69" s="16" t="n">
        <f aca="false">AVERAGE(BC69:BN69)</f>
        <v>22.2916666666667</v>
      </c>
      <c r="CA69" s="17" t="n">
        <v>1919</v>
      </c>
      <c r="CB69" s="20" t="s">
        <v>91</v>
      </c>
      <c r="CC69" s="22" t="n">
        <v>19.8</v>
      </c>
      <c r="CD69" s="22" t="n">
        <v>22.1</v>
      </c>
      <c r="CE69" s="22" t="n">
        <v>17.7</v>
      </c>
      <c r="CF69" s="22" t="n">
        <v>19.5</v>
      </c>
      <c r="CG69" s="22" t="n">
        <v>15.7</v>
      </c>
      <c r="CH69" s="22" t="n">
        <v>13.3</v>
      </c>
      <c r="CI69" s="22" t="n">
        <v>12.4</v>
      </c>
      <c r="CJ69" s="22" t="n">
        <v>14.4</v>
      </c>
      <c r="CK69" s="22" t="n">
        <v>15.3</v>
      </c>
      <c r="CL69" s="22" t="n">
        <v>17.3</v>
      </c>
      <c r="CM69" s="22" t="n">
        <v>19</v>
      </c>
      <c r="CN69" s="22" t="n">
        <v>20.3</v>
      </c>
      <c r="CO69" s="18" t="n">
        <f aca="false">AVERAGE(CC69:CN69)</f>
        <v>17.2333333333333</v>
      </c>
      <c r="DA69" s="17" t="n">
        <v>1919</v>
      </c>
      <c r="DB69" s="20" t="s">
        <v>91</v>
      </c>
      <c r="DC69" s="22" t="n">
        <v>20.5</v>
      </c>
      <c r="DD69" s="22" t="n">
        <v>22.1</v>
      </c>
      <c r="DE69" s="22" t="n">
        <v>19.6</v>
      </c>
      <c r="DF69" s="22" t="n">
        <v>19.8</v>
      </c>
      <c r="DG69" s="22" t="n">
        <v>17.1</v>
      </c>
      <c r="DH69" s="22" t="n">
        <v>14.6</v>
      </c>
      <c r="DI69" s="22" t="n">
        <v>13.2</v>
      </c>
      <c r="DJ69" s="22" t="n">
        <v>14.2</v>
      </c>
      <c r="DK69" s="22" t="n">
        <v>15.8</v>
      </c>
      <c r="DL69" s="22" t="n">
        <v>16.8</v>
      </c>
      <c r="DM69" s="22" t="n">
        <v>18.1</v>
      </c>
      <c r="DN69" s="22" t="n">
        <v>20.2</v>
      </c>
      <c r="DO69" s="18" t="n">
        <f aca="false">AVERAGE(DC69:DN69)</f>
        <v>17.6666666666667</v>
      </c>
      <c r="EA69" s="17" t="n">
        <v>1919</v>
      </c>
      <c r="EB69" s="20" t="s">
        <v>91</v>
      </c>
      <c r="EC69" s="22" t="n">
        <v>19</v>
      </c>
      <c r="ED69" s="22" t="n">
        <v>19.5</v>
      </c>
      <c r="EE69" s="22" t="n">
        <v>18.1</v>
      </c>
      <c r="EF69" s="22" t="n">
        <v>20.1</v>
      </c>
      <c r="EG69" s="22" t="n">
        <v>15.3</v>
      </c>
      <c r="EH69" s="22" t="n">
        <v>13.3</v>
      </c>
      <c r="EI69" s="22" t="n">
        <v>11.8</v>
      </c>
      <c r="EJ69" s="22" t="n">
        <v>13.4</v>
      </c>
      <c r="EK69" s="22" t="n">
        <v>15</v>
      </c>
      <c r="EL69" s="22" t="n">
        <v>16.1</v>
      </c>
      <c r="EM69" s="22" t="n">
        <v>17.8</v>
      </c>
      <c r="EN69" s="22" t="n">
        <v>20.1</v>
      </c>
      <c r="EO69" s="18" t="n">
        <f aca="false">AVERAGE(EC69:EN69)</f>
        <v>16.625</v>
      </c>
      <c r="FA69" s="1" t="n">
        <v>1919</v>
      </c>
      <c r="FB69" s="20" t="s">
        <v>91</v>
      </c>
      <c r="FC69" s="22" t="n">
        <v>27.8</v>
      </c>
      <c r="FD69" s="22" t="n">
        <v>27.8</v>
      </c>
      <c r="FE69" s="22" t="n">
        <v>26.7</v>
      </c>
      <c r="FF69" s="22" t="n">
        <v>24.1</v>
      </c>
      <c r="FG69" s="22" t="n">
        <v>21.9</v>
      </c>
      <c r="FH69" s="22" t="n">
        <v>19.7</v>
      </c>
      <c r="FI69" s="22" t="n">
        <v>19</v>
      </c>
      <c r="FJ69" s="22" t="n">
        <v>19.4</v>
      </c>
      <c r="FK69" s="22" t="n">
        <v>21.7</v>
      </c>
      <c r="FL69" s="22" t="n">
        <v>22.6</v>
      </c>
      <c r="FM69" s="22" t="n">
        <v>24.4</v>
      </c>
      <c r="FN69" s="22" t="n">
        <v>26.2</v>
      </c>
      <c r="FO69" s="18" t="n">
        <f aca="false">AVERAGE(FC69:FN69)</f>
        <v>23.4416666666667</v>
      </c>
      <c r="GA69" s="1" t="n">
        <v>1919</v>
      </c>
      <c r="GB69" s="14" t="n">
        <v>1919</v>
      </c>
      <c r="GC69" s="15" t="n">
        <v>30.2</v>
      </c>
      <c r="GD69" s="15" t="n">
        <v>29.8</v>
      </c>
      <c r="GE69" s="15" t="n">
        <v>29.1</v>
      </c>
      <c r="GF69" s="15" t="n">
        <v>26.9</v>
      </c>
      <c r="GG69" s="15" t="n">
        <v>23.4</v>
      </c>
      <c r="GH69" s="15" t="n">
        <v>21.3</v>
      </c>
      <c r="GI69" s="15" t="n">
        <v>20.4</v>
      </c>
      <c r="GJ69" s="15" t="n">
        <v>21.6</v>
      </c>
      <c r="GK69" s="15" t="n">
        <v>24.3</v>
      </c>
      <c r="GL69" s="15" t="n">
        <v>25.7</v>
      </c>
      <c r="GM69" s="15" t="n">
        <v>27.7</v>
      </c>
      <c r="GN69" s="15" t="n">
        <v>28.4</v>
      </c>
      <c r="GO69" s="18" t="n">
        <f aca="false">AVERAGE(GC69:GN69)</f>
        <v>25.7333333333333</v>
      </c>
      <c r="IA69" s="1" t="n">
        <f aca="false">IA68+1</f>
        <v>1919</v>
      </c>
      <c r="IB69" s="3" t="n">
        <v>1919</v>
      </c>
      <c r="IC69" s="22" t="n">
        <v>22.8</v>
      </c>
      <c r="ID69" s="22" t="n">
        <v>23.6</v>
      </c>
      <c r="IE69" s="22" t="n">
        <v>20.4</v>
      </c>
      <c r="IF69" s="22" t="n">
        <v>20.7</v>
      </c>
      <c r="IG69" s="22" t="n">
        <v>16.4</v>
      </c>
      <c r="IH69" s="22" t="n">
        <v>15.4</v>
      </c>
      <c r="II69" s="22" t="n">
        <v>14.3</v>
      </c>
      <c r="IJ69" s="22" t="n">
        <v>14.9</v>
      </c>
      <c r="IK69" s="22" t="n">
        <v>16.4</v>
      </c>
      <c r="IL69" s="22" t="n">
        <v>18.1</v>
      </c>
      <c r="IM69" s="22" t="n">
        <v>20.8</v>
      </c>
      <c r="IN69" s="22" t="n">
        <v>22.9</v>
      </c>
      <c r="IO69" s="29" t="n">
        <f aca="false">SUM(IC69:IN69)/12</f>
        <v>18.8916666666667</v>
      </c>
      <c r="JA69" s="1" t="n">
        <v>1919</v>
      </c>
      <c r="JB69" s="30" t="n">
        <v>1919</v>
      </c>
      <c r="JC69" s="31" t="n">
        <v>23.2</v>
      </c>
      <c r="JD69" s="31" t="n">
        <v>23.2</v>
      </c>
      <c r="JE69" s="31" t="n">
        <v>24.7</v>
      </c>
      <c r="JF69" s="31" t="n">
        <v>21.5</v>
      </c>
      <c r="JG69" s="31" t="n">
        <v>19.1</v>
      </c>
      <c r="JH69" s="31" t="n">
        <v>16.8</v>
      </c>
      <c r="JI69" s="31" t="n">
        <v>17.1</v>
      </c>
      <c r="JJ69" s="31" t="n">
        <v>16</v>
      </c>
      <c r="JK69" s="31" t="n">
        <v>16.8</v>
      </c>
      <c r="JL69" s="31" t="n">
        <v>17.2</v>
      </c>
      <c r="JM69" s="31" t="n">
        <v>20.4</v>
      </c>
      <c r="JN69" s="31" t="n">
        <v>21.9</v>
      </c>
      <c r="JO69" s="32" t="n">
        <f aca="false">AVERAGE(JC69:JN69)</f>
        <v>19.825</v>
      </c>
      <c r="KA69" s="1" t="n">
        <v>1919</v>
      </c>
      <c r="KB69" s="33" t="s">
        <v>91</v>
      </c>
      <c r="KC69" s="31" t="n">
        <v>22.2</v>
      </c>
      <c r="KD69" s="31" t="n">
        <v>22.4</v>
      </c>
      <c r="KE69" s="31" t="n">
        <v>22.4</v>
      </c>
      <c r="KF69" s="31" t="n">
        <v>21.5</v>
      </c>
      <c r="KG69" s="31" t="n">
        <v>19.3</v>
      </c>
      <c r="KH69" s="31" t="n">
        <v>17</v>
      </c>
      <c r="KI69" s="31" t="n">
        <v>16.6</v>
      </c>
      <c r="KJ69" s="31" t="n">
        <v>16.1</v>
      </c>
      <c r="KK69" s="31" t="n">
        <v>16.6</v>
      </c>
      <c r="KL69" s="31" t="n">
        <v>17.1</v>
      </c>
      <c r="KM69" s="31" t="n">
        <v>19.1</v>
      </c>
      <c r="KN69" s="31" t="n">
        <v>20.6</v>
      </c>
      <c r="KO69" s="32" t="n">
        <f aca="false">AVERAGE(KC69:KN69)</f>
        <v>19.2416666666667</v>
      </c>
      <c r="LB69" s="0" t="s">
        <v>48</v>
      </c>
      <c r="MB69" s="3" t="n">
        <v>1919</v>
      </c>
      <c r="MC69" s="22" t="n">
        <v>17.5</v>
      </c>
      <c r="MD69" s="22" t="n">
        <v>20.2</v>
      </c>
      <c r="ME69" s="22" t="n">
        <v>16.5</v>
      </c>
      <c r="MF69" s="22" t="n">
        <v>16.1</v>
      </c>
      <c r="MG69" s="22" t="n">
        <v>14.6</v>
      </c>
      <c r="MH69" s="22" t="n">
        <v>12.6</v>
      </c>
      <c r="MI69" s="22" t="n">
        <v>11.1</v>
      </c>
      <c r="MJ69" s="22" t="n">
        <v>12.7</v>
      </c>
      <c r="MK69" s="22" t="n">
        <v>14.1</v>
      </c>
      <c r="ML69" s="22" t="n">
        <v>14.8</v>
      </c>
      <c r="MM69" s="22" t="n">
        <v>16.7</v>
      </c>
      <c r="MN69" s="22" t="n">
        <v>18.4</v>
      </c>
      <c r="MO69" s="29" t="n">
        <f aca="false">SUM(MC69:MN69)/12</f>
        <v>15.4416666666667</v>
      </c>
      <c r="NA69" s="1" t="n">
        <f aca="false">NA68+1</f>
        <v>1919</v>
      </c>
      <c r="NB69" s="3" t="n">
        <v>1919</v>
      </c>
      <c r="NC69" s="22" t="n">
        <v>19.2</v>
      </c>
      <c r="ND69" s="22" t="n">
        <v>21</v>
      </c>
      <c r="NE69" s="22" t="n">
        <v>17.8</v>
      </c>
      <c r="NF69" s="22" t="n">
        <v>18.4</v>
      </c>
      <c r="NG69" s="22" t="n">
        <v>15.6</v>
      </c>
      <c r="NH69" s="22" t="n">
        <v>13.3</v>
      </c>
      <c r="NI69" s="22" t="n">
        <v>12.3</v>
      </c>
      <c r="NJ69" s="22" t="n">
        <v>13.3</v>
      </c>
      <c r="NK69" s="22" t="n">
        <v>14.3</v>
      </c>
      <c r="NL69" s="22" t="n">
        <v>15.8</v>
      </c>
      <c r="NM69" s="22" t="n">
        <v>18.3</v>
      </c>
      <c r="NN69" s="22" t="n">
        <v>20.2</v>
      </c>
      <c r="NO69" s="29" t="n">
        <f aca="false">SUM(NC69:NN69)/12</f>
        <v>16.625</v>
      </c>
      <c r="OA69" s="1" t="n">
        <f aca="false">OA68+1</f>
        <v>1919</v>
      </c>
      <c r="OB69" s="20" t="s">
        <v>91</v>
      </c>
      <c r="OC69" s="22" t="n">
        <v>20.7</v>
      </c>
      <c r="OD69" s="22" t="n">
        <v>21.3</v>
      </c>
      <c r="OE69" s="22" t="n">
        <v>19.7</v>
      </c>
      <c r="OF69" s="22" t="n">
        <v>18.9</v>
      </c>
      <c r="OG69" s="22" t="n">
        <v>15.5</v>
      </c>
      <c r="OH69" s="22" t="n">
        <v>13.5</v>
      </c>
      <c r="OI69" s="22" t="n">
        <v>12.7</v>
      </c>
      <c r="OJ69" s="22" t="n">
        <v>13.8</v>
      </c>
      <c r="OK69" s="22" t="n">
        <v>14.9</v>
      </c>
      <c r="OL69" s="22" t="n">
        <v>16.8</v>
      </c>
      <c r="OM69" s="22" t="n">
        <v>19.7</v>
      </c>
      <c r="ON69" s="22" t="n">
        <v>21</v>
      </c>
      <c r="OO69" s="29" t="n">
        <f aca="false">SUM(OC69:ON69)/12</f>
        <v>17.375</v>
      </c>
      <c r="PA69" s="1" t="n">
        <f aca="false">PA68+1</f>
        <v>1919</v>
      </c>
      <c r="PB69" s="20" t="s">
        <v>91</v>
      </c>
      <c r="PC69" s="22" t="n">
        <v>19.5</v>
      </c>
      <c r="PD69" s="22" t="n">
        <v>21</v>
      </c>
      <c r="PE69" s="22" t="n">
        <v>18.8</v>
      </c>
      <c r="PF69" s="22" t="n">
        <v>17.3</v>
      </c>
      <c r="PG69" s="22" t="n">
        <v>14.6</v>
      </c>
      <c r="PH69" s="22" t="n">
        <v>12.6</v>
      </c>
      <c r="PI69" s="22" t="n">
        <v>11.3</v>
      </c>
      <c r="PJ69" s="22" t="n">
        <v>11.9</v>
      </c>
      <c r="PK69" s="22" t="n">
        <v>13</v>
      </c>
      <c r="PL69" s="22" t="n">
        <v>14.7</v>
      </c>
      <c r="PM69" s="22" t="n">
        <v>17.9</v>
      </c>
      <c r="PN69" s="22" t="n">
        <v>20</v>
      </c>
      <c r="PO69" s="29" t="n">
        <f aca="false">SUM(PC69:PN69)/12</f>
        <v>16.05</v>
      </c>
    </row>
    <row r="70" customFormat="false" ht="12.8" hidden="false" customHeight="false" outlineLevel="0" collapsed="false">
      <c r="A70" s="4" t="n">
        <f aca="false">A65+5</f>
        <v>1920</v>
      </c>
      <c r="B70" s="5" t="n">
        <f aca="false">AVERAGE(AO70,BO70,CO70,DO70,EO70,FO70,GO70,HO70,IO70,JO62,KO62)</f>
        <v>19.7558333333333</v>
      </c>
      <c r="C70" s="19" t="n">
        <f aca="false">AVERAGE(B66:B70)</f>
        <v>19.8136666666667</v>
      </c>
      <c r="D70" s="24" t="n">
        <f aca="false">AVERAGE(B61:B70)</f>
        <v>19.9426018518519</v>
      </c>
      <c r="E70" s="5" t="n">
        <f aca="false">AVERAGE(B51:B70)</f>
        <v>19.709857473545</v>
      </c>
      <c r="F70" s="25" t="n">
        <f aca="false">AVERAGE(B21:B70)</f>
        <v>19.9341898148148</v>
      </c>
      <c r="G70" s="7" t="n">
        <f aca="false">MAX(AC70:AN70,BC70:BN70,CC70:CN70,DC70:DN70,EC70:EN70,FC70:FN70,GC70:GN70,HC70:HN70,IC70:IN70,JC62:JN62,KC62:KN62)</f>
        <v>29.9</v>
      </c>
      <c r="H70" s="10" t="n">
        <f aca="false">MEDIAN(AC70:AN70,BC70:BN70,CC70:CN70,DC70:DN70,EC70:EN70,FC70:FN70,GC70:GN70,HC70:HN70,IC70:IN70,JC62:JN62,KC62:KN62)</f>
        <v>19.4</v>
      </c>
      <c r="I70" s="11" t="n">
        <f aca="false">MIN(AC70:AN70,BC70:BN70,CC70:CN70,DC70:DN70,EC70:EN70,FC70:FN70,GC70:GN70,HC70:HN70,IC70:IN70,JC62:JN62,KC62:KN62)</f>
        <v>12.3</v>
      </c>
      <c r="J70" s="12" t="n">
        <f aca="false">(G70+I70)/2</f>
        <v>21.1</v>
      </c>
      <c r="K70" s="12" t="n">
        <f aca="false">(G70+I70)/2</f>
        <v>21.1</v>
      </c>
      <c r="AA70" s="13" t="n">
        <f aca="false">AA69+1</f>
        <v>1920</v>
      </c>
      <c r="AB70" s="34" t="s">
        <v>92</v>
      </c>
      <c r="AC70" s="15" t="n">
        <v>21.6</v>
      </c>
      <c r="AD70" s="15" t="n">
        <v>22.7</v>
      </c>
      <c r="AE70" s="15" t="n">
        <v>21.8</v>
      </c>
      <c r="AF70" s="15" t="n">
        <v>20.2</v>
      </c>
      <c r="AG70" s="15" t="n">
        <v>18.1</v>
      </c>
      <c r="AH70" s="15" t="n">
        <v>17.1</v>
      </c>
      <c r="AI70" s="15" t="n">
        <v>15.8</v>
      </c>
      <c r="AJ70" s="15" t="n">
        <v>15.9</v>
      </c>
      <c r="AK70" s="15" t="n">
        <v>17.2</v>
      </c>
      <c r="AL70" s="15" t="n">
        <v>19.1</v>
      </c>
      <c r="AM70" s="15" t="n">
        <v>21.8</v>
      </c>
      <c r="AN70" s="15" t="n">
        <v>21.8</v>
      </c>
      <c r="AO70" s="16" t="n">
        <f aca="false">AVERAGE(AC70:AN70)</f>
        <v>19.425</v>
      </c>
      <c r="BA70" s="13" t="n">
        <f aca="false">BA69+1</f>
        <v>1920</v>
      </c>
      <c r="BB70" s="14" t="n">
        <v>1920</v>
      </c>
      <c r="BC70" s="15" t="n">
        <v>24</v>
      </c>
      <c r="BD70" s="15" t="n">
        <v>24.6</v>
      </c>
      <c r="BE70" s="15" t="n">
        <v>23.8</v>
      </c>
      <c r="BF70" s="15" t="n">
        <v>21.2</v>
      </c>
      <c r="BG70" s="15" t="n">
        <v>19.7</v>
      </c>
      <c r="BH70" s="15" t="n">
        <v>17.6</v>
      </c>
      <c r="BI70" s="15" t="n">
        <v>15.8</v>
      </c>
      <c r="BJ70" s="15" t="n">
        <v>17.2</v>
      </c>
      <c r="BK70" s="15" t="n">
        <v>18.9</v>
      </c>
      <c r="BL70" s="15" t="n">
        <v>21.4</v>
      </c>
      <c r="BM70" s="15" t="n">
        <v>25.2</v>
      </c>
      <c r="BN70" s="15" t="n">
        <v>24.8</v>
      </c>
      <c r="BO70" s="16" t="n">
        <f aca="false">AVERAGE(BC70:BN70)</f>
        <v>21.1833333333333</v>
      </c>
      <c r="CA70" s="17" t="n">
        <v>1920</v>
      </c>
      <c r="CB70" s="20" t="s">
        <v>92</v>
      </c>
      <c r="CC70" s="22" t="n">
        <v>19</v>
      </c>
      <c r="CD70" s="22" t="n">
        <v>21.4</v>
      </c>
      <c r="CE70" s="22" t="n">
        <v>18.8</v>
      </c>
      <c r="CF70" s="22" t="n">
        <v>16.8</v>
      </c>
      <c r="CG70" s="22" t="n">
        <v>13.8</v>
      </c>
      <c r="CH70" s="22" t="n">
        <v>13</v>
      </c>
      <c r="CI70" s="22" t="n">
        <v>12.8</v>
      </c>
      <c r="CJ70" s="22" t="n">
        <v>12.9</v>
      </c>
      <c r="CK70" s="22" t="n">
        <v>14.2</v>
      </c>
      <c r="CL70" s="22" t="n">
        <v>17.1</v>
      </c>
      <c r="CM70" s="22" t="n">
        <v>17.6</v>
      </c>
      <c r="CN70" s="22" t="n">
        <v>19.7</v>
      </c>
      <c r="CO70" s="18" t="n">
        <f aca="false">AVERAGE(CC70:CN70)</f>
        <v>16.425</v>
      </c>
      <c r="DA70" s="17" t="n">
        <v>1920</v>
      </c>
      <c r="DB70" s="20" t="s">
        <v>92</v>
      </c>
      <c r="DC70" s="22" t="n">
        <v>19.5</v>
      </c>
      <c r="DD70" s="22" t="n">
        <v>21.3</v>
      </c>
      <c r="DE70" s="22" t="n">
        <v>19.5</v>
      </c>
      <c r="DF70" s="22" t="n">
        <v>17.4</v>
      </c>
      <c r="DG70" s="22" t="n">
        <v>15.7</v>
      </c>
      <c r="DH70" s="22" t="n">
        <v>15.5</v>
      </c>
      <c r="DI70" s="22" t="n">
        <v>15.4</v>
      </c>
      <c r="DJ70" s="22" t="n">
        <v>15.9</v>
      </c>
      <c r="DK70" s="22" t="n">
        <v>16.5</v>
      </c>
      <c r="DL70" s="22" t="n">
        <v>17.8</v>
      </c>
      <c r="DM70" s="22" t="n">
        <v>19.8</v>
      </c>
      <c r="DN70" s="22" t="n">
        <v>21.2</v>
      </c>
      <c r="DO70" s="18" t="n">
        <f aca="false">AVERAGE(DC70:DN70)</f>
        <v>17.9583333333333</v>
      </c>
      <c r="EA70" s="17" t="n">
        <v>1920</v>
      </c>
      <c r="EB70" s="20" t="s">
        <v>92</v>
      </c>
      <c r="EC70" s="22" t="n">
        <v>18.6</v>
      </c>
      <c r="ED70" s="22" t="n">
        <v>20.5</v>
      </c>
      <c r="EE70" s="22" t="n">
        <v>18.9</v>
      </c>
      <c r="EF70" s="22" t="n">
        <v>17</v>
      </c>
      <c r="EG70" s="22" t="n">
        <v>13.5</v>
      </c>
      <c r="EH70" s="22" t="n">
        <v>13.2</v>
      </c>
      <c r="EI70" s="22" t="n">
        <v>12.3</v>
      </c>
      <c r="EJ70" s="22" t="n">
        <v>12.6</v>
      </c>
      <c r="EK70" s="22" t="n">
        <v>13.9</v>
      </c>
      <c r="EL70" s="22" t="n">
        <v>15.8</v>
      </c>
      <c r="EM70" s="22" t="n">
        <v>17.6</v>
      </c>
      <c r="EN70" s="22" t="n">
        <v>19.3</v>
      </c>
      <c r="EO70" s="18" t="n">
        <f aca="false">AVERAGE(EC70:EN70)</f>
        <v>16.1</v>
      </c>
      <c r="FA70" s="1" t="n">
        <v>1920</v>
      </c>
      <c r="FB70" s="20" t="s">
        <v>92</v>
      </c>
      <c r="FC70" s="22" t="n">
        <v>25.7</v>
      </c>
      <c r="FD70" s="22" t="n">
        <v>25.4</v>
      </c>
      <c r="FE70" s="22" t="n">
        <v>24.9</v>
      </c>
      <c r="FF70" s="22" t="n">
        <v>23.7</v>
      </c>
      <c r="FG70" s="22" t="n">
        <v>21.7</v>
      </c>
      <c r="FH70" s="22" t="n">
        <v>19.3</v>
      </c>
      <c r="FI70" s="22" t="n">
        <v>18.6</v>
      </c>
      <c r="FJ70" s="22" t="n">
        <v>19.1</v>
      </c>
      <c r="FK70" s="22" t="n">
        <v>21</v>
      </c>
      <c r="FL70" s="22" t="n">
        <v>22.2</v>
      </c>
      <c r="FM70" s="22" t="n">
        <v>24.4</v>
      </c>
      <c r="FN70" s="22" t="n">
        <v>26.4</v>
      </c>
      <c r="FO70" s="18" t="n">
        <f aca="false">AVERAGE(FC70:FN70)</f>
        <v>22.7</v>
      </c>
      <c r="GA70" s="1" t="n">
        <v>1920</v>
      </c>
      <c r="GB70" s="14" t="n">
        <v>1920</v>
      </c>
      <c r="GC70" s="15" t="n">
        <v>29.1</v>
      </c>
      <c r="GD70" s="15" t="n">
        <v>29.2</v>
      </c>
      <c r="GE70" s="15" t="n">
        <v>28.3</v>
      </c>
      <c r="GF70" s="15" t="n">
        <v>26.2</v>
      </c>
      <c r="GG70" s="15" t="n">
        <v>24.2</v>
      </c>
      <c r="GH70" s="15" t="n">
        <v>21.5</v>
      </c>
      <c r="GI70" s="15" t="n">
        <v>20.7</v>
      </c>
      <c r="GJ70" s="15" t="n">
        <v>21.3</v>
      </c>
      <c r="GK70" s="15" t="n">
        <v>23.3</v>
      </c>
      <c r="GL70" s="15" t="n">
        <v>25.8</v>
      </c>
      <c r="GM70" s="15" t="n">
        <v>27.9</v>
      </c>
      <c r="GN70" s="15" t="n">
        <v>29.9</v>
      </c>
      <c r="GO70" s="18" t="n">
        <f aca="false">AVERAGE(GC70:GN70)</f>
        <v>25.6166666666667</v>
      </c>
      <c r="HA70" s="1"/>
      <c r="HB70" s="1" t="s">
        <v>93</v>
      </c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IA70" s="1" t="n">
        <f aca="false">IA69+1</f>
        <v>1920</v>
      </c>
      <c r="IB70" s="3" t="n">
        <v>1920</v>
      </c>
      <c r="IC70" s="22" t="n">
        <v>20.8</v>
      </c>
      <c r="ID70" s="22" t="n">
        <v>22.9</v>
      </c>
      <c r="IE70" s="22" t="n">
        <v>21.7</v>
      </c>
      <c r="IF70" s="22" t="n">
        <v>18.7</v>
      </c>
      <c r="IG70" s="22" t="n">
        <v>15.9</v>
      </c>
      <c r="IH70" s="22" t="n">
        <v>14.4</v>
      </c>
      <c r="II70" s="22" t="n">
        <v>13.7</v>
      </c>
      <c r="IJ70" s="22" t="n">
        <v>14</v>
      </c>
      <c r="IK70" s="22" t="n">
        <v>15.5</v>
      </c>
      <c r="IL70" s="22" t="n">
        <v>17.9</v>
      </c>
      <c r="IM70" s="22" t="n">
        <v>20.1</v>
      </c>
      <c r="IN70" s="22" t="n">
        <v>23.1</v>
      </c>
      <c r="IO70" s="29" t="n">
        <f aca="false">SUM(IC70:IN70)/12</f>
        <v>18.225</v>
      </c>
      <c r="JA70" s="1" t="n">
        <v>1920</v>
      </c>
      <c r="JB70" s="30" t="n">
        <v>1920</v>
      </c>
      <c r="JC70" s="31" t="n">
        <v>26.9</v>
      </c>
      <c r="JD70" s="31" t="n">
        <v>24.6</v>
      </c>
      <c r="JE70" s="31" t="n">
        <v>23.8</v>
      </c>
      <c r="JF70" s="31" t="n">
        <v>22.4</v>
      </c>
      <c r="JG70" s="31" t="n">
        <v>18.6</v>
      </c>
      <c r="JH70" s="31" t="n">
        <v>16.6</v>
      </c>
      <c r="JI70" s="31" t="n">
        <v>15.3</v>
      </c>
      <c r="JJ70" s="31" t="n">
        <v>14.8</v>
      </c>
      <c r="JK70" s="31" t="n">
        <v>17</v>
      </c>
      <c r="JL70" s="31" t="n">
        <v>18.7</v>
      </c>
      <c r="JM70" s="31" t="n">
        <v>22.3</v>
      </c>
      <c r="JN70" s="31" t="n">
        <v>22.9</v>
      </c>
      <c r="JO70" s="32" t="n">
        <f aca="false">AVERAGE(JC70:JN70)</f>
        <v>20.325</v>
      </c>
      <c r="KA70" s="1" t="n">
        <v>1920</v>
      </c>
      <c r="KB70" s="33" t="s">
        <v>92</v>
      </c>
      <c r="KC70" s="31" t="n">
        <v>24.1</v>
      </c>
      <c r="KD70" s="31" t="n">
        <v>23.8</v>
      </c>
      <c r="KE70" s="31" t="n">
        <v>23.4</v>
      </c>
      <c r="KF70" s="31" t="n">
        <v>22.1</v>
      </c>
      <c r="KG70" s="31" t="n">
        <v>18.7</v>
      </c>
      <c r="KH70" s="31" t="n">
        <v>16.4</v>
      </c>
      <c r="KI70" s="31" t="n">
        <v>15.5</v>
      </c>
      <c r="KJ70" s="31" t="n">
        <v>15</v>
      </c>
      <c r="KK70" s="31" t="n">
        <v>17.3</v>
      </c>
      <c r="KL70" s="31" t="n">
        <v>19</v>
      </c>
      <c r="KM70" s="31" t="n">
        <v>21.5</v>
      </c>
      <c r="KN70" s="31" t="n">
        <v>22.7</v>
      </c>
      <c r="KO70" s="32" t="n">
        <f aca="false">AVERAGE(KC70:KN70)</f>
        <v>19.9583333333333</v>
      </c>
      <c r="MB70" s="3" t="n">
        <v>1920</v>
      </c>
      <c r="MC70" s="22" t="n">
        <v>18</v>
      </c>
      <c r="MD70" s="22" t="n">
        <v>18.9</v>
      </c>
      <c r="ME70" s="22" t="n">
        <v>16.8</v>
      </c>
      <c r="MF70" s="22" t="n">
        <v>15.2</v>
      </c>
      <c r="MG70" s="22" t="n">
        <v>13.2</v>
      </c>
      <c r="MH70" s="22" t="n">
        <v>12.5</v>
      </c>
      <c r="MI70" s="22" t="n">
        <v>12.8</v>
      </c>
      <c r="MJ70" s="22" t="n">
        <v>12.6</v>
      </c>
      <c r="MK70" s="22" t="n">
        <v>13.9</v>
      </c>
      <c r="ML70" s="22" t="n">
        <v>15.3</v>
      </c>
      <c r="MM70" s="22" t="n">
        <v>14.7</v>
      </c>
      <c r="MN70" s="22" t="n">
        <v>17.3</v>
      </c>
      <c r="MO70" s="29" t="n">
        <f aca="false">SUM(MC70:MN70)/12</f>
        <v>15.1</v>
      </c>
      <c r="NA70" s="1" t="n">
        <f aca="false">NA69+1</f>
        <v>1920</v>
      </c>
      <c r="NB70" s="3" t="n">
        <v>1920</v>
      </c>
      <c r="NC70" s="22" t="n">
        <v>19.8</v>
      </c>
      <c r="ND70" s="22" t="n">
        <v>20.8</v>
      </c>
      <c r="NE70" s="22" t="n">
        <v>18.6</v>
      </c>
      <c r="NF70" s="22" t="n">
        <v>16.6</v>
      </c>
      <c r="NG70" s="22" t="n">
        <v>14</v>
      </c>
      <c r="NH70" s="22" t="n">
        <v>13.1</v>
      </c>
      <c r="NI70" s="22" t="n">
        <v>13.1</v>
      </c>
      <c r="NJ70" s="22" t="n">
        <v>12.9</v>
      </c>
      <c r="NK70" s="22" t="n">
        <v>14</v>
      </c>
      <c r="NL70" s="22" t="n">
        <v>16.3</v>
      </c>
      <c r="NM70" s="22" t="n">
        <v>16.8</v>
      </c>
      <c r="NN70" s="22" t="n">
        <v>18.9</v>
      </c>
      <c r="NO70" s="29" t="n">
        <f aca="false">SUM(NC70:NN70)/12</f>
        <v>16.2416666666667</v>
      </c>
      <c r="OA70" s="1" t="n">
        <f aca="false">OA69+1</f>
        <v>1920</v>
      </c>
      <c r="OB70" s="20" t="s">
        <v>92</v>
      </c>
      <c r="OC70" s="22" t="n">
        <v>20.5</v>
      </c>
      <c r="OD70" s="22" t="n">
        <v>21.5</v>
      </c>
      <c r="OE70" s="22" t="n">
        <v>20.3</v>
      </c>
      <c r="OF70" s="22" t="n">
        <v>17.9</v>
      </c>
      <c r="OG70" s="22" t="n">
        <v>15.3</v>
      </c>
      <c r="OH70" s="22" t="n">
        <v>12.9</v>
      </c>
      <c r="OI70" s="22" t="n">
        <v>13.5</v>
      </c>
      <c r="OJ70" s="22" t="n">
        <v>13.9</v>
      </c>
      <c r="OK70" s="22" t="n">
        <v>14.9</v>
      </c>
      <c r="OL70" s="22" t="n">
        <v>16.7</v>
      </c>
      <c r="OM70" s="22" t="n">
        <v>18.3</v>
      </c>
      <c r="ON70" s="22" t="n">
        <v>20.5</v>
      </c>
      <c r="OO70" s="29" t="n">
        <f aca="false">SUM(OC70:ON70)/12</f>
        <v>17.1833333333333</v>
      </c>
      <c r="PA70" s="1" t="n">
        <f aca="false">PA69+1</f>
        <v>1920</v>
      </c>
      <c r="PB70" s="20" t="s">
        <v>92</v>
      </c>
      <c r="PC70" s="22" t="n">
        <v>20.1</v>
      </c>
      <c r="PD70" s="22" t="n">
        <v>20.8</v>
      </c>
      <c r="PE70" s="22" t="n">
        <v>18.7</v>
      </c>
      <c r="PF70" s="22" t="n">
        <v>16.4</v>
      </c>
      <c r="PG70" s="22" t="n">
        <v>13.5</v>
      </c>
      <c r="PH70" s="22" t="n">
        <v>11.9</v>
      </c>
      <c r="PI70" s="22" t="n">
        <v>12</v>
      </c>
      <c r="PJ70" s="22" t="n">
        <v>12</v>
      </c>
      <c r="PK70" s="22" t="n">
        <v>13.4</v>
      </c>
      <c r="PL70" s="22" t="n">
        <v>15.2</v>
      </c>
      <c r="PM70" s="22" t="n">
        <v>16.1</v>
      </c>
      <c r="PN70" s="22" t="n">
        <v>18.9</v>
      </c>
      <c r="PO70" s="29" t="n">
        <f aca="false">SUM(PC70:PN70)/12</f>
        <v>15.75</v>
      </c>
    </row>
    <row r="71" customFormat="false" ht="12.8" hidden="false" customHeight="false" outlineLevel="0" collapsed="false">
      <c r="A71" s="4"/>
      <c r="B71" s="5" t="n">
        <f aca="false">AVERAGE(AO71,BO71,CO71,DO71,EO71,FO71,GO71,HO71,IO71,JO63,KO63)</f>
        <v>20.8598484848485</v>
      </c>
      <c r="C71" s="19" t="n">
        <f aca="false">AVERAGE(B67:B71)</f>
        <v>20.046803030303</v>
      </c>
      <c r="D71" s="24" t="n">
        <f aca="false">AVERAGE(B62:B71)</f>
        <v>20.0333783670034</v>
      </c>
      <c r="E71" s="5" t="n">
        <f aca="false">AVERAGE(B52:B71)</f>
        <v>19.7690998977874</v>
      </c>
      <c r="F71" s="25" t="n">
        <f aca="false">AVERAGE(B22:B71)</f>
        <v>19.9458034511785</v>
      </c>
      <c r="G71" s="7" t="n">
        <f aca="false">MAX(AC71:AN71,BC71:BN71,CC71:CN71,DC71:DN71,EC71:EN71,FC71:FN71,GC71:GN71,HC71:HN71,IC71:IN71,JC63:JN63,KC63:KN63)</f>
        <v>30.35</v>
      </c>
      <c r="H71" s="10" t="n">
        <f aca="false">MEDIAN(AC71:AN71,BC71:BN71,CC71:CN71,DC71:DN71,EC71:EN71,FC71:FN71,GC71:GN71,HC71:HN71,IC71:IN71,JC63:JN63,KC63:KN63)</f>
        <v>20.75</v>
      </c>
      <c r="I71" s="11" t="n">
        <f aca="false">MIN(AC71:AN71,BC71:BN71,CC71:CN71,DC71:DN71,EC71:EN71,FC71:FN71,GC71:GN71,HC71:HN71,IC71:IN71,JC63:JN63,KC63:KN63)</f>
        <v>12.7</v>
      </c>
      <c r="J71" s="12" t="n">
        <f aca="false">(G71+I71)/2</f>
        <v>21.525</v>
      </c>
      <c r="K71" s="12" t="n">
        <f aca="false">(G71+I71)/2</f>
        <v>21.525</v>
      </c>
      <c r="AA71" s="13" t="n">
        <f aca="false">AA70+1</f>
        <v>1921</v>
      </c>
      <c r="AB71" s="34" t="s">
        <v>94</v>
      </c>
      <c r="AC71" s="15" t="n">
        <v>21.9</v>
      </c>
      <c r="AD71" s="15" t="n">
        <v>22.7</v>
      </c>
      <c r="AE71" s="15" t="n">
        <v>22.7</v>
      </c>
      <c r="AF71" s="15" t="n">
        <v>20.8</v>
      </c>
      <c r="AG71" s="15" t="n">
        <v>18.3</v>
      </c>
      <c r="AH71" s="15" t="n">
        <v>16.9</v>
      </c>
      <c r="AI71" s="15" t="n">
        <v>16.3</v>
      </c>
      <c r="AJ71" s="15" t="n">
        <v>16</v>
      </c>
      <c r="AK71" s="15" t="n">
        <v>19.4</v>
      </c>
      <c r="AL71" s="15" t="n">
        <v>18.6</v>
      </c>
      <c r="AM71" s="15" t="n">
        <v>21.9</v>
      </c>
      <c r="AN71" s="15" t="n">
        <v>21.1</v>
      </c>
      <c r="AO71" s="16" t="n">
        <f aca="false">AVERAGE(AC71:AN71)</f>
        <v>19.7166666666667</v>
      </c>
      <c r="BA71" s="13" t="n">
        <f aca="false">BA70+1</f>
        <v>1921</v>
      </c>
      <c r="BB71" s="14" t="n">
        <v>1921</v>
      </c>
      <c r="BC71" s="15" t="n">
        <v>24.2</v>
      </c>
      <c r="BD71" s="15" t="n">
        <v>25.7</v>
      </c>
      <c r="BE71" s="15" t="n">
        <v>24.7</v>
      </c>
      <c r="BF71" s="15" t="n">
        <v>22.7</v>
      </c>
      <c r="BG71" s="15" t="n">
        <v>19.4</v>
      </c>
      <c r="BH71" s="15" t="n">
        <v>18.2</v>
      </c>
      <c r="BI71" s="15" t="n">
        <v>18</v>
      </c>
      <c r="BJ71" s="15" t="n">
        <v>16.9</v>
      </c>
      <c r="BK71" s="15" t="n">
        <v>21.7</v>
      </c>
      <c r="BL71" s="15" t="n">
        <v>20.7</v>
      </c>
      <c r="BM71" s="15" t="n">
        <v>24.1</v>
      </c>
      <c r="BN71" s="15" t="n">
        <v>24</v>
      </c>
      <c r="BO71" s="16" t="n">
        <f aca="false">AVERAGE(BC71:BN71)</f>
        <v>21.6916666666667</v>
      </c>
      <c r="CA71" s="17" t="n">
        <v>1921</v>
      </c>
      <c r="CB71" s="20" t="s">
        <v>94</v>
      </c>
      <c r="CC71" s="22" t="n">
        <v>22.6</v>
      </c>
      <c r="CD71" s="22" t="n">
        <v>21.6</v>
      </c>
      <c r="CE71" s="22" t="n">
        <v>20.6</v>
      </c>
      <c r="CF71" s="22" t="n">
        <v>17.8</v>
      </c>
      <c r="CG71" s="22" t="n">
        <v>16.4</v>
      </c>
      <c r="CH71" s="22" t="n">
        <v>13.7</v>
      </c>
      <c r="CI71" s="22" t="n">
        <v>13.5</v>
      </c>
      <c r="CJ71" s="22" t="n">
        <v>13.2</v>
      </c>
      <c r="CK71" s="22" t="n">
        <v>16.1</v>
      </c>
      <c r="CL71" s="22" t="n">
        <v>16.3</v>
      </c>
      <c r="CM71" s="22" t="n">
        <v>18.9</v>
      </c>
      <c r="CN71" s="22" t="n">
        <v>17.7</v>
      </c>
      <c r="CO71" s="18" t="n">
        <f aca="false">AVERAGE(CC71:CN71)</f>
        <v>17.3666666666667</v>
      </c>
      <c r="DA71" s="17" t="n">
        <v>1921</v>
      </c>
      <c r="DB71" s="20" t="s">
        <v>94</v>
      </c>
      <c r="DC71" s="22" t="n">
        <v>21.8</v>
      </c>
      <c r="DD71" s="22" t="n">
        <v>21.8</v>
      </c>
      <c r="DE71" s="22" t="n">
        <v>22</v>
      </c>
      <c r="DF71" s="22" t="n">
        <v>19.2</v>
      </c>
      <c r="DG71" s="22" t="n">
        <v>18.1</v>
      </c>
      <c r="DH71" s="22" t="n">
        <v>16.8</v>
      </c>
      <c r="DI71" s="22" t="n">
        <v>16.5</v>
      </c>
      <c r="DJ71" s="22" t="n">
        <v>16.3</v>
      </c>
      <c r="DK71" s="22" t="n">
        <v>17.3</v>
      </c>
      <c r="DL71" s="22" t="n">
        <v>17.6</v>
      </c>
      <c r="DM71" s="22" t="n">
        <v>19.9</v>
      </c>
      <c r="DN71" s="22" t="n">
        <v>19.1</v>
      </c>
      <c r="DO71" s="18" t="n">
        <f aca="false">AVERAGE(DC71:DN71)</f>
        <v>18.8666666666667</v>
      </c>
      <c r="EA71" s="17" t="n">
        <v>1921</v>
      </c>
      <c r="EB71" s="20" t="s">
        <v>94</v>
      </c>
      <c r="EC71" s="22" t="n">
        <v>20.9</v>
      </c>
      <c r="ED71" s="22" t="n">
        <v>20.9</v>
      </c>
      <c r="EE71" s="22" t="n">
        <v>20.2</v>
      </c>
      <c r="EF71" s="22" t="n">
        <v>17.5</v>
      </c>
      <c r="EG71" s="22" t="n">
        <v>15.7</v>
      </c>
      <c r="EH71" s="22" t="n">
        <v>13.5</v>
      </c>
      <c r="EI71" s="22" t="n">
        <v>13</v>
      </c>
      <c r="EJ71" s="22" t="n">
        <v>12.7</v>
      </c>
      <c r="EK71" s="22" t="n">
        <v>15.5</v>
      </c>
      <c r="EL71" s="22" t="n">
        <v>15.1</v>
      </c>
      <c r="EM71" s="22" t="n">
        <v>18.5</v>
      </c>
      <c r="EN71" s="22" t="n">
        <v>17.3</v>
      </c>
      <c r="EO71" s="18" t="n">
        <f aca="false">AVERAGE(EC71:EN71)</f>
        <v>16.7333333333333</v>
      </c>
      <c r="FA71" s="1" t="n">
        <v>1921</v>
      </c>
      <c r="FB71" s="20" t="s">
        <v>94</v>
      </c>
      <c r="FC71" s="22" t="n">
        <v>26.1</v>
      </c>
      <c r="FD71" s="22" t="n">
        <v>26</v>
      </c>
      <c r="FE71" s="22" t="n">
        <v>24.5</v>
      </c>
      <c r="FF71" s="22" t="n">
        <v>24.1</v>
      </c>
      <c r="FG71" s="22" t="n">
        <v>22</v>
      </c>
      <c r="FH71" s="22" t="n">
        <v>20.4</v>
      </c>
      <c r="FI71" s="22" t="n">
        <v>20</v>
      </c>
      <c r="FJ71" s="22" t="n">
        <v>17.8</v>
      </c>
      <c r="FK71" s="22" t="n">
        <v>21.6</v>
      </c>
      <c r="FL71" s="22" t="n">
        <v>22.6</v>
      </c>
      <c r="FM71" s="22" t="n">
        <v>24.7</v>
      </c>
      <c r="FN71" s="22" t="n">
        <v>26.5</v>
      </c>
      <c r="FO71" s="18" t="n">
        <f aca="false">AVERAGE(FC71:FN71)</f>
        <v>23.025</v>
      </c>
      <c r="GA71" s="1" t="n">
        <v>1921</v>
      </c>
      <c r="GB71" s="14" t="n">
        <v>1921</v>
      </c>
      <c r="GC71" s="15" t="n">
        <v>28.4</v>
      </c>
      <c r="GD71" s="15" t="n">
        <v>28.6</v>
      </c>
      <c r="GE71" s="15" t="n">
        <v>27.3</v>
      </c>
      <c r="GF71" s="15" t="n">
        <v>26.6</v>
      </c>
      <c r="GG71" s="15" t="n">
        <v>25</v>
      </c>
      <c r="GH71" s="15" t="n">
        <v>23.4</v>
      </c>
      <c r="GI71" s="15" t="n">
        <v>21.6</v>
      </c>
      <c r="GJ71" s="15" t="n">
        <v>20.8</v>
      </c>
      <c r="GK71" s="15" t="n">
        <v>23.7</v>
      </c>
      <c r="GL71" s="15" t="n">
        <v>25.3</v>
      </c>
      <c r="GM71" s="15" t="n">
        <v>27.4</v>
      </c>
      <c r="GN71" s="15" t="n">
        <v>28.4</v>
      </c>
      <c r="GO71" s="18" t="n">
        <f aca="false">AVERAGE(GC71:GN71)</f>
        <v>25.5416666666667</v>
      </c>
      <c r="HA71" s="1" t="n">
        <v>1921</v>
      </c>
      <c r="HB71" s="34" t="s">
        <v>94</v>
      </c>
      <c r="HC71" s="21" t="n">
        <f aca="false">(HC72+HC73)/2</f>
        <v>30.35</v>
      </c>
      <c r="HD71" s="21" t="n">
        <f aca="false">(HD72+HD73)/2</f>
        <v>29.9</v>
      </c>
      <c r="HE71" s="21" t="n">
        <f aca="false">(HE72+HE73)/2</f>
        <v>29.65</v>
      </c>
      <c r="HF71" s="21" t="n">
        <f aca="false">(HF72+HF73)/2</f>
        <v>28.25</v>
      </c>
      <c r="HG71" s="21" t="n">
        <f aca="false">(HG72+HG73)/2</f>
        <v>26.85</v>
      </c>
      <c r="HH71" s="21" t="n">
        <f aca="false">(HH72+HH73)/2</f>
        <v>25.85</v>
      </c>
      <c r="HI71" s="21" t="n">
        <f aca="false">(HI72+HI73)/2</f>
        <v>24.4</v>
      </c>
      <c r="HJ71" s="21" t="n">
        <f aca="false">(HJ72+HJ73)/2</f>
        <v>24.6</v>
      </c>
      <c r="HK71" s="21" t="n">
        <f aca="false">(HK72+HK73)/2</f>
        <v>25.95</v>
      </c>
      <c r="HL71" s="21" t="n">
        <f aca="false">(HL72+HL73)/2</f>
        <v>27.2</v>
      </c>
      <c r="HM71" s="15" t="n">
        <v>29.1</v>
      </c>
      <c r="HN71" s="15" t="n">
        <v>29.8</v>
      </c>
      <c r="HO71" s="18" t="n">
        <f aca="false">AVERAGE(HC71:HN71)</f>
        <v>27.6583333333333</v>
      </c>
      <c r="IA71" s="1" t="n">
        <f aca="false">IA70+1</f>
        <v>1921</v>
      </c>
      <c r="IB71" s="3" t="n">
        <v>1921</v>
      </c>
      <c r="IC71" s="22" t="n">
        <v>24.1</v>
      </c>
      <c r="ID71" s="22" t="n">
        <v>23.9</v>
      </c>
      <c r="IE71" s="22" t="n">
        <v>22.4</v>
      </c>
      <c r="IF71" s="22" t="n">
        <v>20.1</v>
      </c>
      <c r="IG71" s="22" t="n">
        <v>18</v>
      </c>
      <c r="IH71" s="22" t="n">
        <v>15.9</v>
      </c>
      <c r="II71" s="22" t="n">
        <v>15.4</v>
      </c>
      <c r="IJ71" s="22" t="n">
        <v>14.6</v>
      </c>
      <c r="IK71" s="22" t="n">
        <v>16.4</v>
      </c>
      <c r="IL71" s="22" t="n">
        <v>18.3</v>
      </c>
      <c r="IM71" s="22" t="n">
        <v>21.9</v>
      </c>
      <c r="IN71" s="22" t="n">
        <v>20.8</v>
      </c>
      <c r="IO71" s="29" t="n">
        <f aca="false">SUM(IC71:IN71)/12</f>
        <v>19.3166666666667</v>
      </c>
      <c r="JA71" s="1" t="n">
        <v>1921</v>
      </c>
      <c r="JB71" s="30" t="n">
        <v>1921</v>
      </c>
      <c r="JC71" s="31" t="n">
        <v>25.4</v>
      </c>
      <c r="JD71" s="31" t="n">
        <v>27.7</v>
      </c>
      <c r="JE71" s="31" t="n">
        <v>25</v>
      </c>
      <c r="JF71" s="31" t="n">
        <v>22.1</v>
      </c>
      <c r="JG71" s="31" t="n">
        <v>19.1</v>
      </c>
      <c r="JH71" s="31" t="n">
        <v>18.1</v>
      </c>
      <c r="JI71" s="31" t="n">
        <v>17.3</v>
      </c>
      <c r="JJ71" s="31" t="n">
        <v>16.3</v>
      </c>
      <c r="JK71" s="31" t="n">
        <v>16.8</v>
      </c>
      <c r="JL71" s="31" t="n">
        <v>18.5</v>
      </c>
      <c r="JM71" s="31" t="n">
        <v>19.6</v>
      </c>
      <c r="JN71" s="31" t="n">
        <v>24.5</v>
      </c>
      <c r="JO71" s="32" t="n">
        <f aca="false">AVERAGE(JC71:JN71)</f>
        <v>20.8666666666667</v>
      </c>
      <c r="KA71" s="1" t="n">
        <v>1921</v>
      </c>
      <c r="KB71" s="33" t="s">
        <v>94</v>
      </c>
      <c r="KC71" s="31" t="n">
        <v>23.1</v>
      </c>
      <c r="KD71" s="31" t="n">
        <v>25.4</v>
      </c>
      <c r="KE71" s="31" t="n">
        <v>23.8</v>
      </c>
      <c r="KF71" s="31" t="n">
        <v>21.4</v>
      </c>
      <c r="KG71" s="31" t="n">
        <v>19</v>
      </c>
      <c r="KH71" s="31" t="n">
        <v>18.3</v>
      </c>
      <c r="KI71" s="31" t="n">
        <v>17.2</v>
      </c>
      <c r="KJ71" s="31" t="n">
        <v>17</v>
      </c>
      <c r="KK71" s="31" t="n">
        <v>16.7</v>
      </c>
      <c r="KL71" s="31" t="n">
        <v>18</v>
      </c>
      <c r="KM71" s="31" t="n">
        <v>19.1</v>
      </c>
      <c r="KN71" s="31" t="n">
        <v>21</v>
      </c>
      <c r="KO71" s="32" t="n">
        <f aca="false">AVERAGE(KC71:KN71)</f>
        <v>20</v>
      </c>
      <c r="LB71" s="1" t="s">
        <v>95</v>
      </c>
      <c r="LE71" s="1" t="s">
        <v>53</v>
      </c>
      <c r="MB71" s="3" t="n">
        <v>1921</v>
      </c>
      <c r="MC71" s="22" t="n">
        <v>19.8</v>
      </c>
      <c r="MD71" s="22" t="n">
        <v>19.9</v>
      </c>
      <c r="ME71" s="22" t="n">
        <v>17.7</v>
      </c>
      <c r="MF71" s="22" t="n">
        <v>16</v>
      </c>
      <c r="MG71" s="22" t="n">
        <v>14.6</v>
      </c>
      <c r="MH71" s="22" t="n">
        <v>12.6</v>
      </c>
      <c r="MI71" s="22" t="n">
        <v>12.4</v>
      </c>
      <c r="MJ71" s="22" t="n">
        <v>11.9</v>
      </c>
      <c r="MK71" s="22" t="n">
        <v>14.6</v>
      </c>
      <c r="ML71" s="22" t="n">
        <v>14.8</v>
      </c>
      <c r="MM71" s="22" t="n">
        <v>16.7</v>
      </c>
      <c r="MN71" s="22" t="n">
        <v>16.9</v>
      </c>
      <c r="MO71" s="29" t="n">
        <f aca="false">SUM(MC71:MN71)/12</f>
        <v>15.6583333333333</v>
      </c>
      <c r="NA71" s="1" t="n">
        <f aca="false">NA70+1</f>
        <v>1921</v>
      </c>
      <c r="NB71" s="3" t="n">
        <v>1921</v>
      </c>
      <c r="NC71" s="22" t="n">
        <v>22.4</v>
      </c>
      <c r="ND71" s="22" t="n">
        <v>22.3</v>
      </c>
      <c r="NE71" s="22" t="n">
        <v>19.9</v>
      </c>
      <c r="NF71" s="22" t="n">
        <v>17.4</v>
      </c>
      <c r="NG71" s="22" t="n">
        <v>16</v>
      </c>
      <c r="NH71" s="22" t="n">
        <v>13.8</v>
      </c>
      <c r="NI71" s="22" t="n">
        <v>13.4</v>
      </c>
      <c r="NJ71" s="22" t="n">
        <v>12.8</v>
      </c>
      <c r="NK71" s="22" t="n">
        <v>15.1</v>
      </c>
      <c r="NL71" s="22" t="n">
        <v>15.4</v>
      </c>
      <c r="NM71" s="22" t="n">
        <v>18.1</v>
      </c>
      <c r="NN71" s="22" t="n">
        <v>18.2</v>
      </c>
      <c r="NO71" s="29" t="n">
        <f aca="false">SUM(NC71:NN71)/12</f>
        <v>17.0666666666667</v>
      </c>
      <c r="OA71" s="1" t="n">
        <f aca="false">OA70+1</f>
        <v>1921</v>
      </c>
      <c r="OB71" s="20" t="s">
        <v>94</v>
      </c>
      <c r="OC71" s="22" t="n">
        <v>20.6</v>
      </c>
      <c r="OD71" s="22" t="n">
        <v>21.6</v>
      </c>
      <c r="OE71" s="22" t="n">
        <v>21.4</v>
      </c>
      <c r="OF71" s="22" t="n">
        <v>18.4</v>
      </c>
      <c r="OG71" s="22" t="n">
        <v>16.2</v>
      </c>
      <c r="OH71" s="22" t="n">
        <v>14.6</v>
      </c>
      <c r="OI71" s="22" t="n">
        <v>13.3</v>
      </c>
      <c r="OJ71" s="22" t="n">
        <v>13.3</v>
      </c>
      <c r="OK71" s="22" t="n">
        <v>15.9</v>
      </c>
      <c r="OL71" s="22" t="n">
        <v>16</v>
      </c>
      <c r="OM71" s="22" t="n">
        <v>18.8</v>
      </c>
      <c r="ON71" s="22" t="n">
        <v>18.6</v>
      </c>
      <c r="OO71" s="29" t="n">
        <f aca="false">SUM(OC71:ON71)/12</f>
        <v>17.3916666666667</v>
      </c>
      <c r="PA71" s="1" t="n">
        <f aca="false">PA70+1</f>
        <v>1921</v>
      </c>
      <c r="PB71" s="20" t="s">
        <v>94</v>
      </c>
      <c r="PC71" s="22" t="n">
        <v>21</v>
      </c>
      <c r="PD71" s="22" t="n">
        <v>22</v>
      </c>
      <c r="PE71" s="22" t="n">
        <v>19.6</v>
      </c>
      <c r="PF71" s="22" t="n">
        <v>16.8</v>
      </c>
      <c r="PG71" s="22" t="n">
        <v>14.6</v>
      </c>
      <c r="PH71" s="22" t="n">
        <v>12.8</v>
      </c>
      <c r="PI71" s="22" t="n">
        <v>12</v>
      </c>
      <c r="PJ71" s="22" t="n">
        <v>11.6</v>
      </c>
      <c r="PK71" s="22" t="n">
        <v>13.8</v>
      </c>
      <c r="PL71" s="22" t="n">
        <v>14.5</v>
      </c>
      <c r="PM71" s="22" t="n">
        <v>17</v>
      </c>
      <c r="PN71" s="22" t="n">
        <v>18.7</v>
      </c>
      <c r="PO71" s="29" t="n">
        <f aca="false">SUM(PC71:PN71)/12</f>
        <v>16.2</v>
      </c>
    </row>
    <row r="72" customFormat="false" ht="12.8" hidden="false" customHeight="false" outlineLevel="0" collapsed="false">
      <c r="A72" s="4"/>
      <c r="B72" s="5" t="n">
        <f aca="false">AVERAGE(AO72,BO72,CO72,DO72,EO72,FO72,GO72,HO72,IO72,JO64,KO64)</f>
        <v>20.769696969697</v>
      </c>
      <c r="C72" s="19" t="n">
        <f aca="false">AVERAGE(B68:B72)</f>
        <v>20.2762424242424</v>
      </c>
      <c r="D72" s="24" t="n">
        <f aca="false">AVERAGE(B63:B72)</f>
        <v>20.0928480639731</v>
      </c>
      <c r="E72" s="5" t="n">
        <f aca="false">AVERAGE(B53:B72)</f>
        <v>19.8416323653199</v>
      </c>
      <c r="F72" s="25" t="n">
        <f aca="false">AVERAGE(B23:B72)</f>
        <v>19.9596140572391</v>
      </c>
      <c r="G72" s="7" t="n">
        <f aca="false">MAX(AC72:AN72,BC72:BN72,CC72:CN72,DC72:DN72,EC72:EN72,FC72:FN72,GC72:GN72,HC72:HN72,IC72:IN72,JC64:JN64,KC64:KN64)</f>
        <v>31.2</v>
      </c>
      <c r="H72" s="10" t="n">
        <f aca="false">MEDIAN(AC72:AN72,BC72:BN72,CC72:CN72,DC72:DN72,EC72:EN72,FC72:FN72,GC72:GN72,HC72:HN72,IC72:IN72,JC64:JN64,KC64:KN64)</f>
        <v>20.55</v>
      </c>
      <c r="I72" s="11" t="n">
        <f aca="false">MIN(AC72:AN72,BC72:BN72,CC72:CN72,DC72:DN72,EC72:EN72,FC72:FN72,GC72:GN72,HC72:HN72,IC72:IN72,JC64:JN64,KC64:KN64)</f>
        <v>12.3</v>
      </c>
      <c r="J72" s="12" t="n">
        <f aca="false">(G72+I72)/2</f>
        <v>21.75</v>
      </c>
      <c r="K72" s="12" t="n">
        <f aca="false">(G72+I72)/2</f>
        <v>21.75</v>
      </c>
      <c r="AA72" s="13" t="n">
        <f aca="false">AA71+1</f>
        <v>1922</v>
      </c>
      <c r="AB72" s="34" t="s">
        <v>96</v>
      </c>
      <c r="AC72" s="15" t="n">
        <v>22.6</v>
      </c>
      <c r="AD72" s="15" t="n">
        <v>22.7</v>
      </c>
      <c r="AE72" s="15" t="n">
        <v>22.9</v>
      </c>
      <c r="AF72" s="15" t="n">
        <v>22.6</v>
      </c>
      <c r="AG72" s="15" t="n">
        <v>19.3</v>
      </c>
      <c r="AH72" s="15" t="n">
        <v>16.8</v>
      </c>
      <c r="AI72" s="15" t="n">
        <v>15.8</v>
      </c>
      <c r="AJ72" s="15" t="n">
        <v>16</v>
      </c>
      <c r="AK72" s="15" t="n">
        <v>16.8</v>
      </c>
      <c r="AL72" s="15" t="n">
        <v>20.5</v>
      </c>
      <c r="AM72" s="15" t="n">
        <v>21.8</v>
      </c>
      <c r="AN72" s="15" t="n">
        <v>22.8</v>
      </c>
      <c r="AO72" s="16" t="n">
        <f aca="false">AVERAGE(AC72:AN72)</f>
        <v>20.05</v>
      </c>
      <c r="BA72" s="13" t="n">
        <f aca="false">BA71+1</f>
        <v>1922</v>
      </c>
      <c r="BB72" s="14" t="n">
        <v>1922</v>
      </c>
      <c r="BC72" s="15" t="n">
        <v>25.3</v>
      </c>
      <c r="BD72" s="15" t="n">
        <v>24.9</v>
      </c>
      <c r="BE72" s="15" t="n">
        <v>25.7</v>
      </c>
      <c r="BF72" s="15" t="n">
        <v>25.5</v>
      </c>
      <c r="BG72" s="15" t="n">
        <v>19.7</v>
      </c>
      <c r="BH72" s="15" t="n">
        <v>17.8</v>
      </c>
      <c r="BI72" s="15" t="n">
        <v>16</v>
      </c>
      <c r="BJ72" s="15" t="n">
        <v>17.1</v>
      </c>
      <c r="BK72" s="15" t="n">
        <v>19.2</v>
      </c>
      <c r="BL72" s="15" t="n">
        <v>23.1</v>
      </c>
      <c r="BM72" s="15" t="n">
        <v>25.2</v>
      </c>
      <c r="BN72" s="15" t="n">
        <v>26.8</v>
      </c>
      <c r="BO72" s="16" t="n">
        <f aca="false">AVERAGE(BC72:BN72)</f>
        <v>22.1916666666667</v>
      </c>
      <c r="CA72" s="17" t="n">
        <v>1922</v>
      </c>
      <c r="CB72" s="20" t="s">
        <v>96</v>
      </c>
      <c r="CC72" s="22" t="n">
        <v>20.6</v>
      </c>
      <c r="CD72" s="22" t="n">
        <v>21.8</v>
      </c>
      <c r="CE72" s="22" t="n">
        <v>18.8</v>
      </c>
      <c r="CF72" s="22" t="n">
        <v>18.1</v>
      </c>
      <c r="CG72" s="22" t="n">
        <v>15.4</v>
      </c>
      <c r="CH72" s="22" t="n">
        <v>13.1</v>
      </c>
      <c r="CI72" s="22" t="n">
        <v>12.7</v>
      </c>
      <c r="CJ72" s="22" t="n">
        <v>12.5</v>
      </c>
      <c r="CK72" s="22" t="n">
        <v>14.5</v>
      </c>
      <c r="CL72" s="22" t="n">
        <v>16.5</v>
      </c>
      <c r="CM72" s="22" t="n">
        <v>17.8</v>
      </c>
      <c r="CN72" s="22" t="n">
        <v>18.3</v>
      </c>
      <c r="CO72" s="18" t="n">
        <f aca="false">AVERAGE(CC72:CN72)</f>
        <v>16.675</v>
      </c>
      <c r="DA72" s="17" t="n">
        <v>1922</v>
      </c>
      <c r="DB72" s="20" t="s">
        <v>96</v>
      </c>
      <c r="DC72" s="22" t="n">
        <v>20</v>
      </c>
      <c r="DD72" s="22" t="n">
        <v>21.2</v>
      </c>
      <c r="DE72" s="22" t="n">
        <v>20.7</v>
      </c>
      <c r="DF72" s="22" t="n">
        <v>19</v>
      </c>
      <c r="DG72" s="22" t="n">
        <v>17</v>
      </c>
      <c r="DH72" s="22" t="n">
        <v>15.3</v>
      </c>
      <c r="DI72" s="22" t="n">
        <v>14.9</v>
      </c>
      <c r="DJ72" s="22" t="n">
        <v>14.7</v>
      </c>
      <c r="DK72" s="22" t="n">
        <v>16</v>
      </c>
      <c r="DL72" s="22" t="n">
        <v>17.1</v>
      </c>
      <c r="DM72" s="22" t="n">
        <v>17.8</v>
      </c>
      <c r="DN72" s="22" t="n">
        <v>19.9</v>
      </c>
      <c r="DO72" s="18" t="n">
        <f aca="false">AVERAGE(DC72:DN72)</f>
        <v>17.8</v>
      </c>
      <c r="EA72" s="17" t="n">
        <v>1922</v>
      </c>
      <c r="EB72" s="20" t="s">
        <v>96</v>
      </c>
      <c r="EC72" s="22" t="n">
        <v>19.4</v>
      </c>
      <c r="ED72" s="22" t="n">
        <v>21.6</v>
      </c>
      <c r="EE72" s="22" t="n">
        <v>18.3</v>
      </c>
      <c r="EF72" s="22" t="n">
        <v>17.8</v>
      </c>
      <c r="EG72" s="22" t="n">
        <v>15</v>
      </c>
      <c r="EH72" s="22" t="n">
        <v>13.1</v>
      </c>
      <c r="EI72" s="22" t="n">
        <v>12.4</v>
      </c>
      <c r="EJ72" s="22" t="n">
        <v>12.3</v>
      </c>
      <c r="EK72" s="22" t="n">
        <v>13.4</v>
      </c>
      <c r="EL72" s="22" t="n">
        <v>16.1</v>
      </c>
      <c r="EM72" s="22" t="n">
        <v>17.5</v>
      </c>
      <c r="EN72" s="22" t="n">
        <v>18.6</v>
      </c>
      <c r="EO72" s="18" t="n">
        <f aca="false">AVERAGE(EC72:EN72)</f>
        <v>16.2916666666667</v>
      </c>
      <c r="FA72" s="1" t="n">
        <v>1922</v>
      </c>
      <c r="FB72" s="20" t="s">
        <v>96</v>
      </c>
      <c r="FC72" s="22" t="n">
        <v>27.5</v>
      </c>
      <c r="FD72" s="22" t="n">
        <v>25.9</v>
      </c>
      <c r="FE72" s="22" t="n">
        <v>26.6</v>
      </c>
      <c r="FF72" s="22" t="n">
        <v>24.9</v>
      </c>
      <c r="FG72" s="22" t="n">
        <v>22.1</v>
      </c>
      <c r="FH72" s="22" t="n">
        <v>19.5</v>
      </c>
      <c r="FI72" s="22" t="n">
        <v>17.7</v>
      </c>
      <c r="FJ72" s="22" t="n">
        <v>19.1</v>
      </c>
      <c r="FK72" s="22" t="n">
        <v>20.9</v>
      </c>
      <c r="FL72" s="22" t="n">
        <v>23.7</v>
      </c>
      <c r="FM72" s="22" t="n">
        <v>25.3</v>
      </c>
      <c r="FN72" s="22" t="n">
        <v>26.6</v>
      </c>
      <c r="FO72" s="18" t="n">
        <f aca="false">AVERAGE(FC72:FN72)</f>
        <v>23.3166666666667</v>
      </c>
      <c r="GA72" s="1" t="n">
        <v>1922</v>
      </c>
      <c r="GB72" s="14" t="n">
        <v>1922</v>
      </c>
      <c r="GC72" s="15" t="n">
        <v>29.6</v>
      </c>
      <c r="GD72" s="15" t="n">
        <v>28</v>
      </c>
      <c r="GE72" s="15" t="n">
        <v>29</v>
      </c>
      <c r="GF72" s="15" t="n">
        <v>27.7</v>
      </c>
      <c r="GG72" s="15" t="n">
        <v>23.9</v>
      </c>
      <c r="GH72" s="15" t="n">
        <v>21.8</v>
      </c>
      <c r="GI72" s="15" t="n">
        <v>19.3</v>
      </c>
      <c r="GJ72" s="15" t="n">
        <v>21.1</v>
      </c>
      <c r="GK72" s="15" t="n">
        <v>23.9</v>
      </c>
      <c r="GL72" s="15" t="n">
        <v>26.4</v>
      </c>
      <c r="GM72" s="15" t="n">
        <v>27.9</v>
      </c>
      <c r="GN72" s="15" t="n">
        <v>29.5</v>
      </c>
      <c r="GO72" s="18" t="n">
        <f aca="false">AVERAGE(GC72:GN72)</f>
        <v>25.675</v>
      </c>
      <c r="HA72" s="1" t="n">
        <v>1922</v>
      </c>
      <c r="HB72" s="34" t="s">
        <v>96</v>
      </c>
      <c r="HC72" s="15" t="n">
        <v>29.8</v>
      </c>
      <c r="HD72" s="15" t="n">
        <v>30.1</v>
      </c>
      <c r="HE72" s="15" t="n">
        <v>29.2</v>
      </c>
      <c r="HF72" s="15" t="n">
        <v>28.9</v>
      </c>
      <c r="HG72" s="15" t="n">
        <v>26.5</v>
      </c>
      <c r="HH72" s="15" t="n">
        <v>25.4</v>
      </c>
      <c r="HI72" s="15" t="n">
        <v>23.8</v>
      </c>
      <c r="HJ72" s="15" t="n">
        <v>24.1</v>
      </c>
      <c r="HK72" s="15" t="n">
        <v>25.5</v>
      </c>
      <c r="HL72" s="15" t="n">
        <v>27</v>
      </c>
      <c r="HM72" s="15" t="n">
        <v>29.3</v>
      </c>
      <c r="HN72" s="15" t="n">
        <v>31.2</v>
      </c>
      <c r="HO72" s="18" t="n">
        <f aca="false">AVERAGE(HC72:HN72)</f>
        <v>27.5666666666667</v>
      </c>
      <c r="IA72" s="1" t="n">
        <f aca="false">IA71+1</f>
        <v>1922</v>
      </c>
      <c r="IB72" s="3" t="n">
        <v>1922</v>
      </c>
      <c r="IC72" s="22" t="n">
        <v>22.1</v>
      </c>
      <c r="ID72" s="22" t="n">
        <v>23.6</v>
      </c>
      <c r="IE72" s="22" t="n">
        <v>21.6</v>
      </c>
      <c r="IF72" s="22" t="n">
        <v>20.4</v>
      </c>
      <c r="IG72" s="22" t="n">
        <v>17.2</v>
      </c>
      <c r="IH72" s="22" t="n">
        <v>14.9</v>
      </c>
      <c r="II72" s="22" t="n">
        <v>13.5</v>
      </c>
      <c r="IJ72" s="22" t="n">
        <v>13.9</v>
      </c>
      <c r="IK72" s="22" t="n">
        <v>15.6</v>
      </c>
      <c r="IL72" s="22" t="n">
        <v>18.4</v>
      </c>
      <c r="IM72" s="22" t="n">
        <v>20.9</v>
      </c>
      <c r="IN72" s="22" t="n">
        <v>21.7</v>
      </c>
      <c r="IO72" s="29" t="n">
        <f aca="false">SUM(IC72:IN72)/12</f>
        <v>18.65</v>
      </c>
      <c r="JA72" s="1" t="n">
        <v>1922</v>
      </c>
      <c r="JB72" s="30" t="n">
        <v>1922</v>
      </c>
      <c r="JC72" s="31" t="n">
        <v>23.9</v>
      </c>
      <c r="JD72" s="31" t="n">
        <v>24.9</v>
      </c>
      <c r="JE72" s="31" t="n">
        <v>24.3</v>
      </c>
      <c r="JF72" s="31" t="n">
        <v>21.7</v>
      </c>
      <c r="JG72" s="31" t="n">
        <v>18.4</v>
      </c>
      <c r="JH72" s="31" t="n">
        <v>16.3</v>
      </c>
      <c r="JI72" s="31" t="n">
        <v>15.1</v>
      </c>
      <c r="JJ72" s="31" t="n">
        <v>16.5</v>
      </c>
      <c r="JK72" s="31" t="n">
        <v>16.4</v>
      </c>
      <c r="JL72" s="31" t="n">
        <v>18.1</v>
      </c>
      <c r="JM72" s="31" t="n">
        <v>20.7</v>
      </c>
      <c r="JN72" s="31" t="n">
        <v>20.8</v>
      </c>
      <c r="JO72" s="32" t="n">
        <f aca="false">AVERAGE(JC72:JN72)</f>
        <v>19.7583333333333</v>
      </c>
      <c r="KA72" s="1" t="n">
        <v>1922</v>
      </c>
      <c r="KB72" s="33" t="s">
        <v>96</v>
      </c>
      <c r="KC72" s="31" t="n">
        <v>22.6</v>
      </c>
      <c r="KD72" s="31" t="n">
        <v>22.5</v>
      </c>
      <c r="KE72" s="31" t="n">
        <v>23.8</v>
      </c>
      <c r="KF72" s="31" t="n">
        <v>21.5</v>
      </c>
      <c r="KG72" s="31" t="n">
        <v>18.7</v>
      </c>
      <c r="KH72" s="31" t="n">
        <v>16.6</v>
      </c>
      <c r="KI72" s="31" t="n">
        <v>15.4</v>
      </c>
      <c r="KJ72" s="31" t="n">
        <v>16.4</v>
      </c>
      <c r="KK72" s="31" t="n">
        <v>16.7</v>
      </c>
      <c r="KL72" s="31" t="n">
        <v>18</v>
      </c>
      <c r="KM72" s="31" t="n">
        <v>20.5</v>
      </c>
      <c r="KN72" s="31" t="n">
        <v>20.1</v>
      </c>
      <c r="KO72" s="32" t="n">
        <f aca="false">AVERAGE(KC72:KN72)</f>
        <v>19.4</v>
      </c>
      <c r="MB72" s="3" t="n">
        <v>1922</v>
      </c>
      <c r="MC72" s="22" t="n">
        <v>20.2</v>
      </c>
      <c r="MD72" s="22" t="n">
        <v>20.3</v>
      </c>
      <c r="ME72" s="22" t="n">
        <v>16.8</v>
      </c>
      <c r="MF72" s="22" t="n">
        <v>15.3</v>
      </c>
      <c r="MG72" s="22" t="n">
        <v>14</v>
      </c>
      <c r="MH72" s="22" t="n">
        <v>13</v>
      </c>
      <c r="MI72" s="22" t="n">
        <v>13.2</v>
      </c>
      <c r="MJ72" s="22" t="n">
        <v>12.6</v>
      </c>
      <c r="MK72" s="22" t="n">
        <v>14.4</v>
      </c>
      <c r="ML72" s="22" t="n">
        <v>14.5</v>
      </c>
      <c r="MM72" s="22" t="n">
        <v>15</v>
      </c>
      <c r="MN72" s="22" t="n">
        <v>17.4</v>
      </c>
      <c r="MO72" s="29" t="n">
        <f aca="false">SUM(MC72:MN72)/12</f>
        <v>15.5583333333333</v>
      </c>
      <c r="NA72" s="1" t="n">
        <f aca="false">NA71+1</f>
        <v>1922</v>
      </c>
      <c r="NB72" s="3" t="n">
        <v>1922</v>
      </c>
      <c r="NC72" s="22" t="n">
        <v>20.4</v>
      </c>
      <c r="ND72" s="22" t="n">
        <v>21.3</v>
      </c>
      <c r="NE72" s="22" t="n">
        <v>18.1</v>
      </c>
      <c r="NF72" s="22" t="n">
        <v>16.4</v>
      </c>
      <c r="NG72" s="22" t="n">
        <v>15.2</v>
      </c>
      <c r="NH72" s="22" t="n">
        <v>13.6</v>
      </c>
      <c r="NI72" s="22" t="n">
        <v>13.4</v>
      </c>
      <c r="NJ72" s="22" t="n">
        <v>12.7</v>
      </c>
      <c r="NK72" s="22" t="n">
        <v>14.2</v>
      </c>
      <c r="NL72" s="22" t="n">
        <v>15.6</v>
      </c>
      <c r="NM72" s="22" t="n">
        <v>16.6</v>
      </c>
      <c r="NN72" s="22" t="n">
        <v>18.8</v>
      </c>
      <c r="NO72" s="29" t="n">
        <f aca="false">SUM(NC72:NN72)/12</f>
        <v>16.3583333333333</v>
      </c>
      <c r="OA72" s="1" t="n">
        <f aca="false">OA71+1</f>
        <v>1922</v>
      </c>
      <c r="OB72" s="20" t="s">
        <v>96</v>
      </c>
      <c r="OC72" s="22" t="n">
        <v>20</v>
      </c>
      <c r="OD72" s="22" t="n">
        <v>20.5</v>
      </c>
      <c r="OE72" s="22" t="n">
        <v>20.3</v>
      </c>
      <c r="OF72" s="22" t="n">
        <v>18.3</v>
      </c>
      <c r="OG72" s="22" t="n">
        <v>16.1</v>
      </c>
      <c r="OH72" s="22" t="n">
        <v>13.9</v>
      </c>
      <c r="OI72" s="22" t="n">
        <v>13.5</v>
      </c>
      <c r="OJ72" s="22" t="n">
        <v>13.6</v>
      </c>
      <c r="OK72" s="22" t="n">
        <v>14.8</v>
      </c>
      <c r="OL72" s="22" t="n">
        <v>16.4</v>
      </c>
      <c r="OM72" s="22" t="n">
        <v>18.5</v>
      </c>
      <c r="ON72" s="22" t="n">
        <v>19.3</v>
      </c>
      <c r="OO72" s="29" t="n">
        <f aca="false">SUM(OC72:ON72)/12</f>
        <v>17.1</v>
      </c>
      <c r="PA72" s="1" t="n">
        <f aca="false">PA71+1</f>
        <v>1922</v>
      </c>
      <c r="PB72" s="20" t="s">
        <v>96</v>
      </c>
      <c r="PC72" s="22" t="n">
        <v>20.9</v>
      </c>
      <c r="PD72" s="22" t="n">
        <v>21.3</v>
      </c>
      <c r="PE72" s="22" t="n">
        <v>18.7</v>
      </c>
      <c r="PF72" s="22" t="n">
        <v>16.2</v>
      </c>
      <c r="PG72" s="22" t="n">
        <v>14.4</v>
      </c>
      <c r="PH72" s="22" t="n">
        <v>12.4</v>
      </c>
      <c r="PI72" s="22" t="n">
        <v>12.3</v>
      </c>
      <c r="PJ72" s="22" t="n">
        <v>12</v>
      </c>
      <c r="PK72" s="22" t="n">
        <v>13.7</v>
      </c>
      <c r="PL72" s="22" t="n">
        <v>14.6</v>
      </c>
      <c r="PM72" s="22" t="n">
        <v>16.6</v>
      </c>
      <c r="PN72" s="22" t="n">
        <v>18.9</v>
      </c>
      <c r="PO72" s="29" t="n">
        <f aca="false">SUM(PC72:PN72)/12</f>
        <v>16</v>
      </c>
    </row>
    <row r="73" customFormat="false" ht="12.8" hidden="false" customHeight="false" outlineLevel="0" collapsed="false">
      <c r="A73" s="4"/>
      <c r="B73" s="5" t="n">
        <f aca="false">AVERAGE(AO73,BO73,CO73,DO73,EO73,FO73,GO73,HO73,IO73,JO65,KO65)</f>
        <v>20.6378787878788</v>
      </c>
      <c r="C73" s="19" t="n">
        <f aca="false">AVERAGE(B69:B73)</f>
        <v>20.4438181818182</v>
      </c>
      <c r="D73" s="24" t="n">
        <f aca="false">AVERAGE(B64:B73)</f>
        <v>20.1714507575758</v>
      </c>
      <c r="E73" s="5" t="n">
        <f aca="false">AVERAGE(B54:B73)</f>
        <v>19.9297068602694</v>
      </c>
      <c r="F73" s="25" t="n">
        <f aca="false">AVERAGE(B24:B73)</f>
        <v>19.9641216329966</v>
      </c>
      <c r="G73" s="7" t="n">
        <f aca="false">MAX(AC73:AN73,BC73:BN73,CC73:CN73,DC73:DN73,EC73:EN73,FC73:FN73,GC73:GN73,HC73:HN73,IC73:IN73,JC65:JN65,KC65:KN65)</f>
        <v>30.9</v>
      </c>
      <c r="H73" s="10" t="n">
        <f aca="false">MEDIAN(AC73:AN73,BC73:BN73,CC73:CN73,DC73:DN73,EC73:EN73,FC73:FN73,GC73:GN73,HC73:HN73,IC73:IN73,JC65:JN65,KC65:KN65)</f>
        <v>20.15</v>
      </c>
      <c r="I73" s="11" t="n">
        <f aca="false">MIN(AC73:AN73,BC73:BN73,CC73:CN73,DC73:DN73,EC73:EN73,FC73:FN73,GC73:GN73,HC73:HN73,IC73:IN73,JC65:JN65,KC65:KN65)</f>
        <v>12.2</v>
      </c>
      <c r="J73" s="12" t="n">
        <f aca="false">(G73+I73)/2</f>
        <v>21.55</v>
      </c>
      <c r="K73" s="12" t="n">
        <f aca="false">(G73+I73)/2</f>
        <v>21.55</v>
      </c>
      <c r="AA73" s="13" t="n">
        <f aca="false">AA72+1</f>
        <v>1923</v>
      </c>
      <c r="AB73" s="34" t="s">
        <v>97</v>
      </c>
      <c r="AC73" s="15" t="n">
        <v>23.3</v>
      </c>
      <c r="AD73" s="15" t="n">
        <v>23</v>
      </c>
      <c r="AE73" s="15" t="n">
        <v>23.4</v>
      </c>
      <c r="AF73" s="15" t="n">
        <v>20.9</v>
      </c>
      <c r="AG73" s="15" t="n">
        <v>20.9</v>
      </c>
      <c r="AH73" s="15" t="n">
        <v>16.8</v>
      </c>
      <c r="AI73" s="15" t="n">
        <v>15.5</v>
      </c>
      <c r="AJ73" s="15" t="n">
        <v>16.6</v>
      </c>
      <c r="AK73" s="15" t="n">
        <v>18.6</v>
      </c>
      <c r="AL73" s="15" t="n">
        <v>18.7</v>
      </c>
      <c r="AM73" s="15" t="n">
        <v>20.9</v>
      </c>
      <c r="AN73" s="15" t="n">
        <v>22.7</v>
      </c>
      <c r="AO73" s="16" t="n">
        <f aca="false">AVERAGE(AC73:AN73)</f>
        <v>20.1083333333333</v>
      </c>
      <c r="BA73" s="13" t="n">
        <f aca="false">BA72+1</f>
        <v>1923</v>
      </c>
      <c r="BB73" s="14" t="n">
        <v>1923</v>
      </c>
      <c r="BC73" s="15" t="n">
        <v>26.2</v>
      </c>
      <c r="BD73" s="15" t="n">
        <v>26.1</v>
      </c>
      <c r="BE73" s="15" t="n">
        <v>26.1</v>
      </c>
      <c r="BF73" s="15" t="n">
        <v>22.2</v>
      </c>
      <c r="BG73" s="15" t="n">
        <v>22</v>
      </c>
      <c r="BH73" s="15" t="n">
        <v>17.8</v>
      </c>
      <c r="BI73" s="15" t="n">
        <v>15.9</v>
      </c>
      <c r="BJ73" s="15" t="n">
        <v>16.9</v>
      </c>
      <c r="BK73" s="15" t="n">
        <v>21.1</v>
      </c>
      <c r="BL73" s="15" t="n">
        <v>21.4</v>
      </c>
      <c r="BM73" s="15" t="n">
        <v>22.8</v>
      </c>
      <c r="BN73" s="15" t="n">
        <v>25.2</v>
      </c>
      <c r="BO73" s="16" t="n">
        <f aca="false">AVERAGE(BC73:BN73)</f>
        <v>21.975</v>
      </c>
      <c r="CA73" s="17" t="n">
        <v>1923</v>
      </c>
      <c r="CB73" s="20" t="s">
        <v>97</v>
      </c>
      <c r="CC73" s="22" t="n">
        <v>19.3</v>
      </c>
      <c r="CD73" s="22" t="n">
        <v>20.1</v>
      </c>
      <c r="CE73" s="22" t="n">
        <v>18.8</v>
      </c>
      <c r="CF73" s="22" t="n">
        <v>18.7</v>
      </c>
      <c r="CG73" s="22" t="n">
        <v>15.9</v>
      </c>
      <c r="CH73" s="22" t="n">
        <v>13.1</v>
      </c>
      <c r="CI73" s="22" t="n">
        <v>12.7</v>
      </c>
      <c r="CJ73" s="22" t="n">
        <v>13.7</v>
      </c>
      <c r="CK73" s="22" t="n">
        <v>13.8</v>
      </c>
      <c r="CL73" s="22" t="n">
        <v>15.5</v>
      </c>
      <c r="CM73" s="22" t="n">
        <v>16.7</v>
      </c>
      <c r="CN73" s="22" t="n">
        <v>18.7</v>
      </c>
      <c r="CO73" s="18" t="n">
        <f aca="false">AVERAGE(CC73:CN73)</f>
        <v>16.4166666666667</v>
      </c>
      <c r="DA73" s="17" t="n">
        <v>1923</v>
      </c>
      <c r="DB73" s="20" t="s">
        <v>97</v>
      </c>
      <c r="DC73" s="22" t="n">
        <v>20.2</v>
      </c>
      <c r="DD73" s="22" t="n">
        <v>20.3</v>
      </c>
      <c r="DE73" s="22" t="n">
        <v>20</v>
      </c>
      <c r="DF73" s="22" t="n">
        <v>19.3</v>
      </c>
      <c r="DG73" s="22" t="n">
        <v>18.5</v>
      </c>
      <c r="DH73" s="22" t="n">
        <v>14.9</v>
      </c>
      <c r="DI73" s="22" t="n">
        <v>14.3</v>
      </c>
      <c r="DJ73" s="22" t="n">
        <v>14.6</v>
      </c>
      <c r="DK73" s="22" t="n">
        <v>15.6</v>
      </c>
      <c r="DL73" s="22" t="n">
        <v>16.2</v>
      </c>
      <c r="DM73" s="22" t="n">
        <v>16.7</v>
      </c>
      <c r="DN73" s="22" t="n">
        <v>21.9</v>
      </c>
      <c r="DO73" s="18" t="n">
        <f aca="false">AVERAGE(DC73:DN73)</f>
        <v>17.7083333333333</v>
      </c>
      <c r="EA73" s="17" t="n">
        <v>1923</v>
      </c>
      <c r="EB73" s="20" t="s">
        <v>97</v>
      </c>
      <c r="EC73" s="22" t="n">
        <v>18.8</v>
      </c>
      <c r="ED73" s="22" t="n">
        <v>19.5</v>
      </c>
      <c r="EE73" s="22" t="n">
        <v>18.6</v>
      </c>
      <c r="EF73" s="22" t="n">
        <v>17.4</v>
      </c>
      <c r="EG73" s="22" t="n">
        <v>15.6</v>
      </c>
      <c r="EH73" s="22" t="n">
        <v>13</v>
      </c>
      <c r="EI73" s="22" t="n">
        <v>12.2</v>
      </c>
      <c r="EJ73" s="22" t="n">
        <v>12.9</v>
      </c>
      <c r="EK73" s="22" t="n">
        <v>13.6</v>
      </c>
      <c r="EL73" s="22" t="n">
        <v>14.9</v>
      </c>
      <c r="EM73" s="22" t="n">
        <v>16.6</v>
      </c>
      <c r="EN73" s="22" t="n">
        <v>18.7</v>
      </c>
      <c r="EO73" s="18" t="n">
        <f aca="false">AVERAGE(EC73:EN73)</f>
        <v>15.9833333333333</v>
      </c>
      <c r="FA73" s="1" t="n">
        <v>1923</v>
      </c>
      <c r="FB73" s="20" t="s">
        <v>97</v>
      </c>
      <c r="FC73" s="22" t="n">
        <v>27.3</v>
      </c>
      <c r="FD73" s="22" t="n">
        <v>26.8</v>
      </c>
      <c r="FE73" s="22" t="n">
        <v>26.6</v>
      </c>
      <c r="FF73" s="22" t="n">
        <v>22.8</v>
      </c>
      <c r="FG73" s="22" t="n">
        <v>22.6</v>
      </c>
      <c r="FH73" s="22" t="n">
        <v>19.3</v>
      </c>
      <c r="FI73" s="22" t="n">
        <v>18.3</v>
      </c>
      <c r="FJ73" s="22" t="n">
        <v>18.6</v>
      </c>
      <c r="FK73" s="22" t="n">
        <v>21.4</v>
      </c>
      <c r="FL73" s="22" t="n">
        <v>23.2</v>
      </c>
      <c r="FM73" s="22" t="n">
        <v>24.3</v>
      </c>
      <c r="FN73" s="22" t="n">
        <v>26.6</v>
      </c>
      <c r="FO73" s="18" t="n">
        <f aca="false">AVERAGE(FC73:FN73)</f>
        <v>23.15</v>
      </c>
      <c r="GA73" s="1" t="n">
        <v>1923</v>
      </c>
      <c r="GB73" s="14" t="n">
        <v>1923</v>
      </c>
      <c r="GC73" s="15" t="n">
        <v>29.2</v>
      </c>
      <c r="GD73" s="15" t="n">
        <v>29.6</v>
      </c>
      <c r="GE73" s="15" t="n">
        <v>28.9</v>
      </c>
      <c r="GF73" s="15" t="n">
        <v>24.8</v>
      </c>
      <c r="GG73" s="15" t="n">
        <v>24.8</v>
      </c>
      <c r="GH73" s="15" t="n">
        <v>20.4</v>
      </c>
      <c r="GI73" s="15" t="n">
        <v>18.7</v>
      </c>
      <c r="GJ73" s="15" t="n">
        <v>20.6</v>
      </c>
      <c r="GK73" s="15" t="n">
        <v>23.4</v>
      </c>
      <c r="GL73" s="15" t="n">
        <v>25.6</v>
      </c>
      <c r="GM73" s="15" t="n">
        <v>27.4</v>
      </c>
      <c r="GN73" s="15" t="n">
        <v>28.9</v>
      </c>
      <c r="GO73" s="18" t="n">
        <f aca="false">AVERAGE(GC73:GN73)</f>
        <v>25.1916666666667</v>
      </c>
      <c r="HA73" s="1" t="n">
        <v>1923</v>
      </c>
      <c r="HB73" s="34" t="s">
        <v>97</v>
      </c>
      <c r="HC73" s="15" t="n">
        <v>30.9</v>
      </c>
      <c r="HD73" s="15" t="n">
        <v>29.7</v>
      </c>
      <c r="HE73" s="15" t="n">
        <v>30.1</v>
      </c>
      <c r="HF73" s="15" t="n">
        <v>27.6</v>
      </c>
      <c r="HG73" s="15" t="n">
        <v>27.2</v>
      </c>
      <c r="HH73" s="15" t="n">
        <v>26.3</v>
      </c>
      <c r="HI73" s="15" t="n">
        <v>25</v>
      </c>
      <c r="HJ73" s="15" t="n">
        <v>25.1</v>
      </c>
      <c r="HK73" s="15" t="n">
        <v>26.4</v>
      </c>
      <c r="HL73" s="15" t="n">
        <v>27.4</v>
      </c>
      <c r="HM73" s="15" t="n">
        <v>28.6</v>
      </c>
      <c r="HN73" s="15" t="n">
        <v>29.4</v>
      </c>
      <c r="HO73" s="18" t="n">
        <f aca="false">AVERAGE(HC73:HN73)</f>
        <v>27.8083333333333</v>
      </c>
      <c r="IA73" s="1" t="n">
        <f aca="false">IA72+1</f>
        <v>1923</v>
      </c>
      <c r="IB73" s="3" t="n">
        <v>1923</v>
      </c>
      <c r="IC73" s="22" t="n">
        <v>22</v>
      </c>
      <c r="ID73" s="22" t="n">
        <v>22.1</v>
      </c>
      <c r="IE73" s="22" t="n">
        <v>20.8</v>
      </c>
      <c r="IF73" s="22" t="n">
        <v>20</v>
      </c>
      <c r="IG73" s="22" t="n">
        <v>17.8</v>
      </c>
      <c r="IH73" s="22" t="n">
        <v>14.4</v>
      </c>
      <c r="II73" s="22" t="n">
        <v>14.1</v>
      </c>
      <c r="IJ73" s="22" t="n">
        <v>13.2</v>
      </c>
      <c r="IK73" s="22" t="n">
        <v>14.9</v>
      </c>
      <c r="IL73" s="22" t="n">
        <v>16.2</v>
      </c>
      <c r="IM73" s="22" t="n">
        <v>18.2</v>
      </c>
      <c r="IN73" s="22" t="n">
        <v>20.1</v>
      </c>
      <c r="IO73" s="29" t="n">
        <f aca="false">SUM(IC73:IN73)/12</f>
        <v>17.8166666666667</v>
      </c>
      <c r="JA73" s="1" t="n">
        <v>1923</v>
      </c>
      <c r="JB73" s="30" t="n">
        <v>1923</v>
      </c>
      <c r="JC73" s="31" t="n">
        <v>22.9</v>
      </c>
      <c r="JD73" s="31" t="n">
        <v>25.3</v>
      </c>
      <c r="JE73" s="31" t="n">
        <v>24.3</v>
      </c>
      <c r="JF73" s="31" t="n">
        <v>21.9</v>
      </c>
      <c r="JG73" s="31" t="n">
        <v>18.7</v>
      </c>
      <c r="JH73" s="31" t="n">
        <v>15.9</v>
      </c>
      <c r="JI73" s="31" t="n">
        <v>16.3</v>
      </c>
      <c r="JJ73" s="31" t="n">
        <v>15.9</v>
      </c>
      <c r="JK73" s="31" t="n">
        <v>16.1</v>
      </c>
      <c r="JL73" s="31" t="n">
        <v>17.1</v>
      </c>
      <c r="JM73" s="31" t="n">
        <v>20.3</v>
      </c>
      <c r="JN73" s="31" t="n">
        <v>22</v>
      </c>
      <c r="JO73" s="32" t="n">
        <f aca="false">AVERAGE(JC73:JN73)</f>
        <v>19.725</v>
      </c>
      <c r="KA73" s="1" t="n">
        <v>1923</v>
      </c>
      <c r="KB73" s="33" t="s">
        <v>97</v>
      </c>
      <c r="KC73" s="31" t="n">
        <v>22.3</v>
      </c>
      <c r="KD73" s="31" t="n">
        <v>24.3</v>
      </c>
      <c r="KE73" s="31" t="n">
        <v>22.6</v>
      </c>
      <c r="KF73" s="31" t="n">
        <v>21.8</v>
      </c>
      <c r="KG73" s="31" t="n">
        <v>18.7</v>
      </c>
      <c r="KH73" s="31" t="n">
        <v>16</v>
      </c>
      <c r="KI73" s="31" t="n">
        <v>16.3</v>
      </c>
      <c r="KJ73" s="31" t="n">
        <v>16.5</v>
      </c>
      <c r="KK73" s="31" t="n">
        <v>15.9</v>
      </c>
      <c r="KL73" s="31" t="n">
        <v>17.2</v>
      </c>
      <c r="KM73" s="31" t="n">
        <v>19.2</v>
      </c>
      <c r="KN73" s="31" t="n">
        <v>21</v>
      </c>
      <c r="KO73" s="32" t="n">
        <f aca="false">AVERAGE(KC73:KN73)</f>
        <v>19.3166666666667</v>
      </c>
      <c r="LB73" s="3" t="n">
        <v>1923</v>
      </c>
      <c r="LC73" s="22" t="n">
        <v>16.9</v>
      </c>
      <c r="LD73" s="22" t="n">
        <v>17.1</v>
      </c>
      <c r="LE73" s="22" t="n">
        <v>15.7</v>
      </c>
      <c r="LF73" s="22" t="n">
        <v>15.6</v>
      </c>
      <c r="LG73" s="22" t="n">
        <v>13.2</v>
      </c>
      <c r="LH73" s="22" t="n">
        <v>10.9</v>
      </c>
      <c r="LI73" s="22" t="n">
        <v>11.7</v>
      </c>
      <c r="LJ73" s="22" t="n">
        <v>12.7</v>
      </c>
      <c r="LK73" s="22" t="n">
        <v>12.9</v>
      </c>
      <c r="LL73" s="22" t="n">
        <v>13.8</v>
      </c>
      <c r="LM73" s="22" t="n">
        <v>14.5</v>
      </c>
      <c r="LN73" s="22" t="n">
        <v>17.1</v>
      </c>
      <c r="LO73" s="29" t="n">
        <f aca="false">SUM(LC73:LN73)/12</f>
        <v>14.3416666666667</v>
      </c>
      <c r="MB73" s="3" t="n">
        <v>1923</v>
      </c>
      <c r="MC73" s="22" t="n">
        <v>16.9</v>
      </c>
      <c r="MD73" s="22" t="n">
        <v>18</v>
      </c>
      <c r="ME73" s="22" t="n">
        <v>16.7</v>
      </c>
      <c r="MF73" s="22" t="n">
        <v>17.3</v>
      </c>
      <c r="MG73" s="22" t="n">
        <v>14.2</v>
      </c>
      <c r="MH73" s="22" t="n">
        <v>12.6</v>
      </c>
      <c r="MI73" s="22" t="n">
        <v>12.4</v>
      </c>
      <c r="MJ73" s="22" t="n">
        <v>12.7</v>
      </c>
      <c r="MK73" s="22" t="n">
        <v>12.8</v>
      </c>
      <c r="ML73" s="22" t="n">
        <v>14.2</v>
      </c>
      <c r="MM73" s="22" t="n">
        <v>14.9</v>
      </c>
      <c r="MN73" s="22" t="n">
        <v>16.3</v>
      </c>
      <c r="MO73" s="29" t="n">
        <f aca="false">SUM(MC73:MN73)/12</f>
        <v>14.9166666666667</v>
      </c>
      <c r="NA73" s="1" t="n">
        <f aca="false">NA72+1</f>
        <v>1923</v>
      </c>
      <c r="NB73" s="3" t="n">
        <v>1923</v>
      </c>
      <c r="NC73" s="22" t="n">
        <v>18.4</v>
      </c>
      <c r="ND73" s="22" t="n">
        <v>19.8</v>
      </c>
      <c r="NE73" s="22" t="n">
        <v>18.7</v>
      </c>
      <c r="NF73" s="22" t="n">
        <v>19</v>
      </c>
      <c r="NG73" s="22" t="n">
        <v>15.2</v>
      </c>
      <c r="NH73" s="22" t="n">
        <v>13.6</v>
      </c>
      <c r="NI73" s="22" t="n">
        <v>13.2</v>
      </c>
      <c r="NJ73" s="22" t="n">
        <v>13.3</v>
      </c>
      <c r="NK73" s="22" t="n">
        <v>13.5</v>
      </c>
      <c r="NL73" s="22" t="n">
        <v>14.6</v>
      </c>
      <c r="NM73" s="22" t="n">
        <v>15.6</v>
      </c>
      <c r="NN73" s="22" t="n">
        <v>17.5</v>
      </c>
      <c r="NO73" s="29" t="n">
        <f aca="false">SUM(NC73:NN73)/12</f>
        <v>16.0333333333333</v>
      </c>
      <c r="OA73" s="1" t="n">
        <f aca="false">OA72+1</f>
        <v>1923</v>
      </c>
      <c r="OB73" s="20" t="s">
        <v>97</v>
      </c>
      <c r="OC73" s="22" t="n">
        <v>19.5</v>
      </c>
      <c r="OD73" s="22" t="n">
        <v>21.5</v>
      </c>
      <c r="OE73" s="22" t="n">
        <v>20.3</v>
      </c>
      <c r="OF73" s="22" t="n">
        <v>17.8</v>
      </c>
      <c r="OG73" s="22" t="n">
        <v>15.3</v>
      </c>
      <c r="OH73" s="22" t="n">
        <v>14</v>
      </c>
      <c r="OI73" s="22" t="n">
        <v>13.4</v>
      </c>
      <c r="OJ73" s="22" t="n">
        <v>14</v>
      </c>
      <c r="OK73" s="22" t="n">
        <v>14.5</v>
      </c>
      <c r="OL73" s="22" t="n">
        <v>15.2</v>
      </c>
      <c r="OM73" s="22" t="n">
        <v>17.2</v>
      </c>
      <c r="ON73" s="22" t="n">
        <v>19.2</v>
      </c>
      <c r="OO73" s="29" t="n">
        <f aca="false">SUM(OC73:ON73)/12</f>
        <v>16.825</v>
      </c>
      <c r="PA73" s="1" t="n">
        <f aca="false">PA72+1</f>
        <v>1923</v>
      </c>
      <c r="PB73" s="20" t="s">
        <v>97</v>
      </c>
      <c r="PC73" s="22" t="n">
        <v>18.4</v>
      </c>
      <c r="PD73" s="22" t="n">
        <v>19.8</v>
      </c>
      <c r="PE73" s="22" t="n">
        <v>18.3</v>
      </c>
      <c r="PF73" s="22" t="n">
        <v>17.5</v>
      </c>
      <c r="PG73" s="22" t="n">
        <v>14.5</v>
      </c>
      <c r="PH73" s="22" t="n">
        <v>12.1</v>
      </c>
      <c r="PI73" s="22" t="n">
        <v>12.1</v>
      </c>
      <c r="PJ73" s="22" t="n">
        <v>12.2</v>
      </c>
      <c r="PK73" s="22" t="n">
        <v>12.9</v>
      </c>
      <c r="PL73" s="22" t="n">
        <v>14.2</v>
      </c>
      <c r="PM73" s="22" t="n">
        <v>15.3</v>
      </c>
      <c r="PN73" s="22" t="n">
        <v>17.4</v>
      </c>
      <c r="PO73" s="29" t="n">
        <f aca="false">SUM(PC73:PN73)/12</f>
        <v>15.3916666666667</v>
      </c>
    </row>
    <row r="74" customFormat="false" ht="12.8" hidden="false" customHeight="false" outlineLevel="0" collapsed="false">
      <c r="A74" s="4"/>
      <c r="B74" s="5" t="n">
        <f aca="false">AVERAGE(AO74,BO74,CO74,DO74,EO74,FO74,GO74,HO74,IO74,JO66,KO66)</f>
        <v>20.3613636363636</v>
      </c>
      <c r="C74" s="19" t="n">
        <f aca="false">AVERAGE(B70:B74)</f>
        <v>20.4769242424242</v>
      </c>
      <c r="D74" s="24" t="n">
        <f aca="false">AVERAGE(B65:B74)</f>
        <v>20.1795871212121</v>
      </c>
      <c r="E74" s="5" t="n">
        <f aca="false">AVERAGE(B55:B74)</f>
        <v>19.981346470659</v>
      </c>
      <c r="F74" s="25" t="n">
        <f aca="false">AVERAGE(B25:B74)</f>
        <v>19.9713489057239</v>
      </c>
      <c r="G74" s="7" t="n">
        <f aca="false">MAX(AC74:AN74,BC74:BN74,CC74:CN74,DC74:DN74,EC74:EN74,FC74:FN74,GC74:GN74,HC74:HN74,IC74:IN74,JC66:JN66,KC66:KN66)</f>
        <v>30.4</v>
      </c>
      <c r="H74" s="10" t="n">
        <f aca="false">MEDIAN(AC74:AN74,BC74:BN74,CC74:CN74,DC74:DN74,EC74:EN74,FC74:FN74,GC74:GN74,HC74:HN74,IC74:IN74,JC66:JN66,KC66:KN66)</f>
        <v>19.8</v>
      </c>
      <c r="I74" s="11" t="n">
        <f aca="false">MIN(AC74:AN74,BC74:BN74,CC74:CN74,DC74:DN74,EC74:EN74,FC74:FN74,GC74:GN74,HC74:HN74,IC74:IN74,JC66:JN66,KC66:KN66)</f>
        <v>11.8</v>
      </c>
      <c r="J74" s="12" t="n">
        <f aca="false">(G74+I74)/2</f>
        <v>21.1</v>
      </c>
      <c r="K74" s="12" t="n">
        <f aca="false">(G74+I74)/2</f>
        <v>21.1</v>
      </c>
      <c r="AA74" s="13" t="n">
        <f aca="false">AA73+1</f>
        <v>1924</v>
      </c>
      <c r="AB74" s="34" t="s">
        <v>98</v>
      </c>
      <c r="AC74" s="15" t="n">
        <v>22.4</v>
      </c>
      <c r="AD74" s="15" t="n">
        <v>24.4</v>
      </c>
      <c r="AE74" s="15" t="n">
        <v>22</v>
      </c>
      <c r="AF74" s="15" t="n">
        <v>20</v>
      </c>
      <c r="AG74" s="15" t="n">
        <v>17.8</v>
      </c>
      <c r="AH74" s="15" t="n">
        <v>15.2</v>
      </c>
      <c r="AI74" s="15" t="n">
        <v>15.3</v>
      </c>
      <c r="AJ74" s="15" t="n">
        <v>16</v>
      </c>
      <c r="AK74" s="15" t="n">
        <v>18.5</v>
      </c>
      <c r="AL74" s="15" t="n">
        <v>20.9</v>
      </c>
      <c r="AM74" s="15" t="n">
        <v>19.5</v>
      </c>
      <c r="AN74" s="15" t="n">
        <v>19.7</v>
      </c>
      <c r="AO74" s="16" t="n">
        <f aca="false">AVERAGE(AC74:AN74)</f>
        <v>19.3083333333333</v>
      </c>
      <c r="BA74" s="13" t="n">
        <f aca="false">BA73+1</f>
        <v>1924</v>
      </c>
      <c r="BB74" s="14" t="n">
        <v>1924</v>
      </c>
      <c r="BC74" s="15" t="n">
        <v>26</v>
      </c>
      <c r="BD74" s="15" t="n">
        <v>26.3</v>
      </c>
      <c r="BE74" s="15" t="n">
        <v>24.4</v>
      </c>
      <c r="BF74" s="15" t="n">
        <v>21.9</v>
      </c>
      <c r="BG74" s="15" t="n">
        <v>19.7</v>
      </c>
      <c r="BH74" s="15" t="n">
        <v>16.5</v>
      </c>
      <c r="BI74" s="15" t="n">
        <v>16.8</v>
      </c>
      <c r="BJ74" s="15" t="n">
        <v>17.9</v>
      </c>
      <c r="BK74" s="15" t="n">
        <v>20.4</v>
      </c>
      <c r="BL74" s="15" t="n">
        <v>22.1</v>
      </c>
      <c r="BM74" s="15" t="n">
        <v>22.6</v>
      </c>
      <c r="BN74" s="15" t="n">
        <v>22.8</v>
      </c>
      <c r="BO74" s="16" t="n">
        <f aca="false">AVERAGE(BC74:BN74)</f>
        <v>21.45</v>
      </c>
      <c r="CA74" s="17" t="n">
        <v>1924</v>
      </c>
      <c r="CB74" s="20" t="s">
        <v>98</v>
      </c>
      <c r="CC74" s="22" t="n">
        <v>18.2</v>
      </c>
      <c r="CD74" s="22" t="n">
        <v>19.3</v>
      </c>
      <c r="CE74" s="22" t="n">
        <v>19.2</v>
      </c>
      <c r="CF74" s="22" t="n">
        <v>15.6</v>
      </c>
      <c r="CG74" s="22" t="n">
        <v>14.5</v>
      </c>
      <c r="CH74" s="22" t="n">
        <v>12.1</v>
      </c>
      <c r="CI74" s="22" t="n">
        <v>12.7</v>
      </c>
      <c r="CJ74" s="22" t="n">
        <v>13.5</v>
      </c>
      <c r="CK74" s="22" t="n">
        <v>13.9</v>
      </c>
      <c r="CL74" s="22" t="n">
        <v>17.2</v>
      </c>
      <c r="CM74" s="22" t="n">
        <v>17.2</v>
      </c>
      <c r="CN74" s="22" t="n">
        <v>18.4</v>
      </c>
      <c r="CO74" s="18" t="n">
        <f aca="false">AVERAGE(CC74:CN74)</f>
        <v>15.9833333333333</v>
      </c>
      <c r="DA74" s="17" t="n">
        <v>1924</v>
      </c>
      <c r="DB74" s="20" t="s">
        <v>98</v>
      </c>
      <c r="DC74" s="22" t="n">
        <v>20.4</v>
      </c>
      <c r="DD74" s="22" t="n">
        <v>20.7</v>
      </c>
      <c r="DE74" s="22" t="n">
        <v>19.9</v>
      </c>
      <c r="DF74" s="22" t="n">
        <v>18.7</v>
      </c>
      <c r="DG74" s="22" t="n">
        <v>16.4</v>
      </c>
      <c r="DH74" s="22" t="n">
        <v>15.5</v>
      </c>
      <c r="DI74" s="22" t="n">
        <v>15.1</v>
      </c>
      <c r="DJ74" s="22" t="n">
        <v>14.9</v>
      </c>
      <c r="DK74" s="22" t="n">
        <v>15.9</v>
      </c>
      <c r="DL74" s="22" t="n">
        <v>17.2</v>
      </c>
      <c r="DM74" s="22" t="n">
        <v>17.6</v>
      </c>
      <c r="DN74" s="22" t="n">
        <v>18.3</v>
      </c>
      <c r="DO74" s="18" t="n">
        <f aca="false">AVERAGE(DC74:DN74)</f>
        <v>17.55</v>
      </c>
      <c r="EA74" s="17" t="n">
        <v>1924</v>
      </c>
      <c r="EB74" s="20" t="s">
        <v>98</v>
      </c>
      <c r="EC74" s="22" t="n">
        <v>17.7</v>
      </c>
      <c r="ED74" s="22" t="n">
        <v>18.7</v>
      </c>
      <c r="EE74" s="22" t="n">
        <v>18</v>
      </c>
      <c r="EF74" s="22" t="n">
        <v>15.2</v>
      </c>
      <c r="EG74" s="22" t="n">
        <v>14.3</v>
      </c>
      <c r="EH74" s="22" t="n">
        <v>11.8</v>
      </c>
      <c r="EI74" s="22" t="n">
        <v>11.9</v>
      </c>
      <c r="EJ74" s="22" t="n">
        <v>12.7</v>
      </c>
      <c r="EK74" s="22" t="n">
        <v>13.7</v>
      </c>
      <c r="EL74" s="22" t="n">
        <v>16.5</v>
      </c>
      <c r="EM74" s="22" t="n">
        <v>16.4</v>
      </c>
      <c r="EN74" s="22" t="n">
        <v>17.3</v>
      </c>
      <c r="EO74" s="18" t="n">
        <f aca="false">AVERAGE(EC74:EN74)</f>
        <v>15.35</v>
      </c>
      <c r="FA74" s="1" t="n">
        <v>1924</v>
      </c>
      <c r="FB74" s="20" t="s">
        <v>98</v>
      </c>
      <c r="FC74" s="22" t="n">
        <v>27.2</v>
      </c>
      <c r="FD74" s="22" t="n">
        <v>27.4</v>
      </c>
      <c r="FE74" s="22" t="n">
        <v>25.9</v>
      </c>
      <c r="FF74" s="22" t="n">
        <v>23.5</v>
      </c>
      <c r="FG74" s="22" t="n">
        <v>21.5</v>
      </c>
      <c r="FH74" s="22" t="n">
        <v>19.1</v>
      </c>
      <c r="FI74" s="22" t="n">
        <v>19.3</v>
      </c>
      <c r="FJ74" s="22" t="n">
        <v>19.9</v>
      </c>
      <c r="FK74" s="22" t="n">
        <v>22.1</v>
      </c>
      <c r="FL74" s="22" t="n">
        <v>22.9</v>
      </c>
      <c r="FM74" s="22" t="n">
        <v>24.2</v>
      </c>
      <c r="FN74" s="22" t="n">
        <v>24.9</v>
      </c>
      <c r="FO74" s="18" t="n">
        <f aca="false">AVERAGE(FC74:FN74)</f>
        <v>23.1583333333333</v>
      </c>
      <c r="GA74" s="1" t="n">
        <v>1924</v>
      </c>
      <c r="GB74" s="14" t="n">
        <v>1924</v>
      </c>
      <c r="GC74" s="15" t="n">
        <v>30</v>
      </c>
      <c r="GD74" s="15" t="n">
        <v>29.6</v>
      </c>
      <c r="GE74" s="15" t="n">
        <v>28.8</v>
      </c>
      <c r="GF74" s="15" t="n">
        <v>26</v>
      </c>
      <c r="GG74" s="15" t="n">
        <v>23.4</v>
      </c>
      <c r="GH74" s="15" t="n">
        <v>21.1</v>
      </c>
      <c r="GI74" s="15" t="n">
        <v>21.2</v>
      </c>
      <c r="GJ74" s="15" t="n">
        <v>21.9</v>
      </c>
      <c r="GK74" s="15" t="n">
        <v>23.7</v>
      </c>
      <c r="GL74" s="15" t="n">
        <v>25.4</v>
      </c>
      <c r="GM74" s="15" t="n">
        <v>27.1</v>
      </c>
      <c r="GN74" s="15" t="n">
        <v>27.7</v>
      </c>
      <c r="GO74" s="18" t="n">
        <f aca="false">AVERAGE(GC74:GN74)</f>
        <v>25.4916666666667</v>
      </c>
      <c r="HA74" s="1" t="n">
        <v>1924</v>
      </c>
      <c r="HB74" s="34" t="s">
        <v>98</v>
      </c>
      <c r="HC74" s="15" t="n">
        <v>30.2</v>
      </c>
      <c r="HD74" s="15" t="n">
        <v>30.4</v>
      </c>
      <c r="HE74" s="15" t="n">
        <v>29.5</v>
      </c>
      <c r="HF74" s="15" t="n">
        <v>28.3</v>
      </c>
      <c r="HG74" s="15" t="n">
        <v>27</v>
      </c>
      <c r="HH74" s="15" t="n">
        <v>26.1</v>
      </c>
      <c r="HI74" s="15" t="n">
        <v>25.6</v>
      </c>
      <c r="HJ74" s="15" t="n">
        <v>26.2</v>
      </c>
      <c r="HK74" s="15" t="n">
        <v>27.3</v>
      </c>
      <c r="HL74" s="15" t="n">
        <v>28.7</v>
      </c>
      <c r="HM74" s="15" t="n">
        <v>29.9</v>
      </c>
      <c r="HN74" s="15" t="n">
        <v>29.4</v>
      </c>
      <c r="HO74" s="18" t="n">
        <f aca="false">AVERAGE(HC74:HN74)</f>
        <v>28.2166666666667</v>
      </c>
      <c r="IA74" s="1" t="n">
        <f aca="false">IA73+1</f>
        <v>1924</v>
      </c>
      <c r="IB74" s="3" t="n">
        <v>1924</v>
      </c>
      <c r="IC74" s="22" t="n">
        <v>20.8</v>
      </c>
      <c r="ID74" s="22" t="n">
        <v>21.3</v>
      </c>
      <c r="IE74" s="22" t="n">
        <v>20.3</v>
      </c>
      <c r="IF74" s="22" t="n">
        <v>18</v>
      </c>
      <c r="IG74" s="22" t="n">
        <v>16.3</v>
      </c>
      <c r="IH74" s="22" t="n">
        <v>13.4</v>
      </c>
      <c r="II74" s="22" t="n">
        <v>14.1</v>
      </c>
      <c r="IJ74" s="22" t="n">
        <v>14.6</v>
      </c>
      <c r="IK74" s="22" t="n">
        <v>15.1</v>
      </c>
      <c r="IL74" s="22" t="n">
        <v>17.3</v>
      </c>
      <c r="IM74" s="22" t="n">
        <v>19.3</v>
      </c>
      <c r="IN74" s="22" t="n">
        <v>21.1</v>
      </c>
      <c r="IO74" s="29" t="n">
        <f aca="false">SUM(IC74:IN74)/12</f>
        <v>17.6333333333333</v>
      </c>
      <c r="JA74" s="1" t="n">
        <v>1924</v>
      </c>
      <c r="JB74" s="30" t="n">
        <v>1924</v>
      </c>
      <c r="JC74" s="31" t="n">
        <v>24.6</v>
      </c>
      <c r="JD74" s="31" t="n">
        <v>24.6</v>
      </c>
      <c r="JE74" s="31" t="n">
        <v>23.2</v>
      </c>
      <c r="JF74" s="31" t="n">
        <v>22.6</v>
      </c>
      <c r="JG74" s="31" t="n">
        <v>19.4</v>
      </c>
      <c r="JH74" s="31" t="n">
        <v>17.2</v>
      </c>
      <c r="JI74" s="31" t="n">
        <v>16.6</v>
      </c>
      <c r="JJ74" s="31" t="n">
        <v>15.3</v>
      </c>
      <c r="JK74" s="31" t="n">
        <v>16.9</v>
      </c>
      <c r="JL74" s="31" t="n">
        <v>16.7</v>
      </c>
      <c r="JM74" s="31" t="n">
        <v>20.1</v>
      </c>
      <c r="JN74" s="31" t="n">
        <v>23.1</v>
      </c>
      <c r="JO74" s="32" t="n">
        <f aca="false">AVERAGE(JC74:JN74)</f>
        <v>20.025</v>
      </c>
      <c r="KA74" s="1" t="n">
        <v>1924</v>
      </c>
      <c r="KB74" s="33" t="s">
        <v>98</v>
      </c>
      <c r="KC74" s="31" t="n">
        <v>22.3</v>
      </c>
      <c r="KD74" s="31" t="n">
        <v>22.5</v>
      </c>
      <c r="KE74" s="31" t="n">
        <v>21.8</v>
      </c>
      <c r="KF74" s="31" t="n">
        <v>21.7</v>
      </c>
      <c r="KG74" s="31" t="n">
        <v>19.2</v>
      </c>
      <c r="KH74" s="31" t="n">
        <v>17.4</v>
      </c>
      <c r="KI74" s="31" t="n">
        <v>17.1</v>
      </c>
      <c r="KJ74" s="31" t="n">
        <v>15.9</v>
      </c>
      <c r="KK74" s="31" t="n">
        <v>17.1</v>
      </c>
      <c r="KL74" s="31" t="n">
        <v>16.8</v>
      </c>
      <c r="KM74" s="31" t="n">
        <v>19.1</v>
      </c>
      <c r="KN74" s="31" t="n">
        <v>22.1</v>
      </c>
      <c r="KO74" s="32" t="n">
        <f aca="false">AVERAGE(KC74:KN74)</f>
        <v>19.4166666666667</v>
      </c>
      <c r="LB74" s="3" t="n">
        <v>1924</v>
      </c>
      <c r="LC74" s="22" t="n">
        <v>16.3</v>
      </c>
      <c r="LD74" s="22" t="n">
        <v>16.2</v>
      </c>
      <c r="LE74" s="22" t="n">
        <v>17.2</v>
      </c>
      <c r="LF74" s="22" t="n">
        <v>14.6</v>
      </c>
      <c r="LG74" s="22" t="n">
        <v>13.3</v>
      </c>
      <c r="LH74" s="22" t="n">
        <v>11</v>
      </c>
      <c r="LI74" s="22" t="n">
        <v>10.8</v>
      </c>
      <c r="LJ74" s="22" t="n">
        <v>12.2</v>
      </c>
      <c r="LK74" s="22" t="n">
        <v>12.3</v>
      </c>
      <c r="LL74" s="22" t="n">
        <v>14.2</v>
      </c>
      <c r="LM74" s="22" t="n">
        <v>15.7</v>
      </c>
      <c r="LN74" s="22" t="n">
        <v>15.2</v>
      </c>
      <c r="LO74" s="29" t="n">
        <f aca="false">SUM(LC74:LN74)/12</f>
        <v>14.0833333333333</v>
      </c>
      <c r="MB74" s="3" t="n">
        <v>1924</v>
      </c>
      <c r="MC74" s="22" t="n">
        <v>16.5</v>
      </c>
      <c r="MD74" s="22" t="n">
        <v>18.2</v>
      </c>
      <c r="ME74" s="22" t="n">
        <v>17.8</v>
      </c>
      <c r="MF74" s="22" t="n">
        <v>14.9</v>
      </c>
      <c r="MG74" s="22" t="n">
        <v>13.7</v>
      </c>
      <c r="MH74" s="22" t="n">
        <v>11.5</v>
      </c>
      <c r="MI74" s="22" t="n">
        <v>11.8</v>
      </c>
      <c r="MJ74" s="22" t="n">
        <v>12.3</v>
      </c>
      <c r="MK74" s="22" t="n">
        <v>12.9</v>
      </c>
      <c r="ML74" s="22" t="n">
        <v>13.9</v>
      </c>
      <c r="MM74" s="22" t="n">
        <v>15.7</v>
      </c>
      <c r="MN74" s="22" t="n">
        <v>16.4</v>
      </c>
      <c r="MO74" s="29" t="n">
        <f aca="false">SUM(MC74:MN74)/12</f>
        <v>14.6333333333333</v>
      </c>
      <c r="NA74" s="1" t="n">
        <f aca="false">NA73+1</f>
        <v>1924</v>
      </c>
      <c r="NB74" s="3" t="n">
        <v>1924</v>
      </c>
      <c r="NC74" s="22" t="n">
        <v>18.1</v>
      </c>
      <c r="ND74" s="22" t="n">
        <v>18.8</v>
      </c>
      <c r="NE74" s="22" t="n">
        <v>18.4</v>
      </c>
      <c r="NF74" s="22" t="n">
        <v>15.7</v>
      </c>
      <c r="NG74" s="22" t="n">
        <v>14.4</v>
      </c>
      <c r="NH74" s="22" t="n">
        <v>12.3</v>
      </c>
      <c r="NI74" s="22" t="n">
        <v>12.7</v>
      </c>
      <c r="NJ74" s="22" t="n">
        <v>13.3</v>
      </c>
      <c r="NK74" s="22" t="n">
        <v>13.7</v>
      </c>
      <c r="NL74" s="22" t="n">
        <v>15.3</v>
      </c>
      <c r="NM74" s="22" t="n">
        <v>16.4</v>
      </c>
      <c r="NN74" s="22" t="n">
        <v>17.5</v>
      </c>
      <c r="NO74" s="29" t="n">
        <f aca="false">SUM(NC74:NN74)/12</f>
        <v>15.55</v>
      </c>
      <c r="OA74" s="1" t="n">
        <f aca="false">OA73+1</f>
        <v>1924</v>
      </c>
      <c r="OB74" s="20" t="s">
        <v>98</v>
      </c>
      <c r="OC74" s="22" t="n">
        <v>19</v>
      </c>
      <c r="OD74" s="22" t="n">
        <v>19.8</v>
      </c>
      <c r="OE74" s="22" t="n">
        <v>18.9</v>
      </c>
      <c r="OF74" s="22" t="n">
        <v>16.4</v>
      </c>
      <c r="OG74" s="22" t="n">
        <v>15.2</v>
      </c>
      <c r="OH74" s="22" t="n">
        <v>12.7</v>
      </c>
      <c r="OI74" s="22" t="n">
        <v>12.6</v>
      </c>
      <c r="OJ74" s="22" t="n">
        <v>13.3</v>
      </c>
      <c r="OK74" s="22" t="n">
        <v>14.3</v>
      </c>
      <c r="OL74" s="22" t="n">
        <v>15.8</v>
      </c>
      <c r="OM74" s="22" t="n">
        <v>16.8</v>
      </c>
      <c r="ON74" s="22" t="n">
        <v>19</v>
      </c>
      <c r="OO74" s="29" t="n">
        <f aca="false">SUM(OC74:ON74)/12</f>
        <v>16.15</v>
      </c>
      <c r="PA74" s="1" t="n">
        <f aca="false">PA73+1</f>
        <v>1924</v>
      </c>
      <c r="PB74" s="20" t="s">
        <v>98</v>
      </c>
      <c r="PC74" s="22" t="n">
        <v>18.1</v>
      </c>
      <c r="PD74" s="22" t="n">
        <v>19.4</v>
      </c>
      <c r="PE74" s="22" t="n">
        <v>18.2</v>
      </c>
      <c r="PF74" s="22" t="n">
        <v>15.6</v>
      </c>
      <c r="PG74" s="22" t="n">
        <v>13.6</v>
      </c>
      <c r="PH74" s="22" t="n">
        <v>11.7</v>
      </c>
      <c r="PI74" s="22" t="n">
        <v>11.4</v>
      </c>
      <c r="PJ74" s="22" t="n">
        <v>11.9</v>
      </c>
      <c r="PK74" s="22" t="n">
        <v>12.7</v>
      </c>
      <c r="PL74" s="22" t="n">
        <v>14.2</v>
      </c>
      <c r="PM74" s="22" t="n">
        <v>16.1</v>
      </c>
      <c r="PN74" s="22" t="n">
        <v>18.2</v>
      </c>
      <c r="PO74" s="29" t="n">
        <f aca="false">SUM(PC74:PN74)/12</f>
        <v>15.0916666666667</v>
      </c>
    </row>
    <row r="75" customFormat="false" ht="12.8" hidden="false" customHeight="false" outlineLevel="0" collapsed="false">
      <c r="A75" s="4" t="n">
        <f aca="false">A70+5</f>
        <v>1925</v>
      </c>
      <c r="B75" s="5" t="n">
        <f aca="false">AVERAGE(AO75,BO75,CO75,DO75,EO75,FO75,GO75,HO75,IO75,JO67,KO67)</f>
        <v>20.119696969697</v>
      </c>
      <c r="C75" s="19" t="n">
        <f aca="false">AVERAGE(B71:B75)</f>
        <v>20.549696969697</v>
      </c>
      <c r="D75" s="24" t="n">
        <f aca="false">AVERAGE(B66:B75)</f>
        <v>20.1816818181818</v>
      </c>
      <c r="E75" s="5" t="n">
        <f aca="false">AVERAGE(B56:B75)</f>
        <v>20.040188462001</v>
      </c>
      <c r="F75" s="25" t="n">
        <f aca="false">AVERAGE(B26:B75)</f>
        <v>19.9660761784512</v>
      </c>
      <c r="G75" s="7" t="n">
        <f aca="false">MAX(AC75:AN75,BC75:BN75,CC75:CN75,DC75:DN75,EC75:EN75,FC75:FN75,GC75:GN75,HC75:HN75,IC75:IN75,JC67:JN67,KC67:KN67)</f>
        <v>29.8</v>
      </c>
      <c r="H75" s="10" t="n">
        <f aca="false">MEDIAN(AC75:AN75,BC75:BN75,CC75:CN75,DC75:DN75,EC75:EN75,FC75:FN75,GC75:GN75,HC75:HN75,IC75:IN75,JC67:JN67,KC67:KN67)</f>
        <v>19.45</v>
      </c>
      <c r="I75" s="11" t="n">
        <f aca="false">MIN(AC75:AN75,BC75:BN75,CC75:CN75,DC75:DN75,EC75:EN75,FC75:FN75,GC75:GN75,HC75:HN75,IC75:IN75,JC67:JN67,KC67:KN67)</f>
        <v>11.3</v>
      </c>
      <c r="J75" s="12" t="n">
        <f aca="false">(G75+I75)/2</f>
        <v>20.55</v>
      </c>
      <c r="K75" s="12" t="n">
        <f aca="false">(G75+I75)/2</f>
        <v>20.55</v>
      </c>
      <c r="AA75" s="13" t="n">
        <f aca="false">AA74+1</f>
        <v>1925</v>
      </c>
      <c r="AB75" s="34" t="s">
        <v>99</v>
      </c>
      <c r="AC75" s="15" t="n">
        <v>21.3</v>
      </c>
      <c r="AD75" s="15" t="n">
        <v>23.4</v>
      </c>
      <c r="AE75" s="15" t="n">
        <v>21.6</v>
      </c>
      <c r="AF75" s="15" t="n">
        <v>21.9</v>
      </c>
      <c r="AG75" s="15" t="n">
        <v>17.8</v>
      </c>
      <c r="AH75" s="15" t="n">
        <v>16.4</v>
      </c>
      <c r="AI75" s="15" t="n">
        <v>15.6</v>
      </c>
      <c r="AJ75" s="15" t="n">
        <v>15.7</v>
      </c>
      <c r="AK75" s="15" t="n">
        <v>17.1</v>
      </c>
      <c r="AL75" s="15" t="n">
        <v>19.2</v>
      </c>
      <c r="AM75" s="15" t="n">
        <v>19.1</v>
      </c>
      <c r="AN75" s="15" t="n">
        <v>21.7</v>
      </c>
      <c r="AO75" s="16" t="n">
        <f aca="false">AVERAGE(AC75:AN75)</f>
        <v>19.2333333333333</v>
      </c>
      <c r="BA75" s="13" t="n">
        <f aca="false">BA74+1</f>
        <v>1925</v>
      </c>
      <c r="BB75" s="14" t="n">
        <v>1925</v>
      </c>
      <c r="BC75" s="15" t="n">
        <v>23.7</v>
      </c>
      <c r="BD75" s="15" t="n">
        <v>26.4</v>
      </c>
      <c r="BE75" s="15" t="n">
        <v>23.7</v>
      </c>
      <c r="BF75" s="15" t="n">
        <v>23.2</v>
      </c>
      <c r="BG75" s="15" t="n">
        <v>19.6</v>
      </c>
      <c r="BH75" s="15" t="n">
        <v>17.7</v>
      </c>
      <c r="BI75" s="15" t="n">
        <v>15.9</v>
      </c>
      <c r="BJ75" s="15" t="n">
        <v>16.3</v>
      </c>
      <c r="BK75" s="15" t="n">
        <v>18.9</v>
      </c>
      <c r="BL75" s="15" t="n">
        <v>20.9</v>
      </c>
      <c r="BM75" s="15" t="n">
        <v>21.6</v>
      </c>
      <c r="BN75" s="15" t="n">
        <v>24.4</v>
      </c>
      <c r="BO75" s="16" t="n">
        <f aca="false">AVERAGE(BC75:BN75)</f>
        <v>21.025</v>
      </c>
      <c r="CA75" s="17" t="n">
        <v>1925</v>
      </c>
      <c r="CB75" s="20" t="s">
        <v>99</v>
      </c>
      <c r="CC75" s="22" t="n">
        <v>20.2</v>
      </c>
      <c r="CD75" s="22" t="n">
        <v>18.9</v>
      </c>
      <c r="CE75" s="22" t="n">
        <v>19.4</v>
      </c>
      <c r="CF75" s="22" t="n">
        <v>17.7</v>
      </c>
      <c r="CG75" s="22" t="n">
        <v>15.1</v>
      </c>
      <c r="CH75" s="22" t="n">
        <v>13.7</v>
      </c>
      <c r="CI75" s="22" t="n">
        <v>11.9</v>
      </c>
      <c r="CJ75" s="22" t="n">
        <v>12.6</v>
      </c>
      <c r="CK75" s="22" t="n">
        <v>13.5</v>
      </c>
      <c r="CL75" s="22" t="n">
        <v>17.3</v>
      </c>
      <c r="CM75" s="22" t="n">
        <v>17.3</v>
      </c>
      <c r="CN75" s="22" t="n">
        <v>19</v>
      </c>
      <c r="CO75" s="18" t="n">
        <f aca="false">AVERAGE(CC75:CN75)</f>
        <v>16.3833333333333</v>
      </c>
      <c r="DA75" s="17" t="n">
        <v>1925</v>
      </c>
      <c r="DB75" s="20" t="s">
        <v>99</v>
      </c>
      <c r="DC75" s="22" t="n">
        <v>19.3</v>
      </c>
      <c r="DD75" s="22" t="n">
        <v>20.1</v>
      </c>
      <c r="DE75" s="22" t="n">
        <v>19.8</v>
      </c>
      <c r="DF75" s="22" t="n">
        <v>19</v>
      </c>
      <c r="DG75" s="22" t="n">
        <v>16.9</v>
      </c>
      <c r="DH75" s="22" t="n">
        <v>14.8</v>
      </c>
      <c r="DI75" s="22" t="n">
        <v>13.3</v>
      </c>
      <c r="DJ75" s="22" t="n">
        <v>13.2</v>
      </c>
      <c r="DK75" s="22" t="n">
        <v>14.7</v>
      </c>
      <c r="DL75" s="22" t="n">
        <v>17</v>
      </c>
      <c r="DM75" s="22" t="n">
        <v>16.7</v>
      </c>
      <c r="DN75" s="22" t="n">
        <v>18.8</v>
      </c>
      <c r="DO75" s="18" t="n">
        <f aca="false">AVERAGE(DC75:DN75)</f>
        <v>16.9666666666667</v>
      </c>
      <c r="EA75" s="17" t="n">
        <v>1925</v>
      </c>
      <c r="EB75" s="20" t="s">
        <v>99</v>
      </c>
      <c r="EC75" s="22" t="n">
        <v>19.1</v>
      </c>
      <c r="ED75" s="22" t="n">
        <v>18.3</v>
      </c>
      <c r="EE75" s="22" t="n">
        <v>19.4</v>
      </c>
      <c r="EF75" s="22" t="n">
        <v>16.9</v>
      </c>
      <c r="EG75" s="22" t="n">
        <v>14.5</v>
      </c>
      <c r="EH75" s="22" t="n">
        <v>13.1</v>
      </c>
      <c r="EI75" s="22" t="n">
        <v>11.3</v>
      </c>
      <c r="EJ75" s="22" t="n">
        <v>11.7</v>
      </c>
      <c r="EK75" s="22" t="n">
        <v>12.7</v>
      </c>
      <c r="EL75" s="22" t="n">
        <v>15.6</v>
      </c>
      <c r="EM75" s="22" t="n">
        <v>16.3</v>
      </c>
      <c r="EN75" s="22" t="n">
        <v>18.2</v>
      </c>
      <c r="EO75" s="18" t="n">
        <f aca="false">AVERAGE(EC75:EN75)</f>
        <v>15.5916666666667</v>
      </c>
      <c r="FA75" s="1" t="n">
        <v>1925</v>
      </c>
      <c r="FB75" s="20" t="s">
        <v>99</v>
      </c>
      <c r="FC75" s="22" t="n">
        <v>25.7</v>
      </c>
      <c r="FD75" s="22" t="n">
        <v>26.7</v>
      </c>
      <c r="FE75" s="22" t="n">
        <v>24.2</v>
      </c>
      <c r="FF75" s="22" t="n">
        <v>23.7</v>
      </c>
      <c r="FG75" s="22" t="n">
        <v>20.8</v>
      </c>
      <c r="FH75" s="22" t="n">
        <v>19.5</v>
      </c>
      <c r="FI75" s="22" t="n">
        <v>18.1</v>
      </c>
      <c r="FJ75" s="22" t="n">
        <v>19.2</v>
      </c>
      <c r="FK75" s="22" t="n">
        <v>20.6</v>
      </c>
      <c r="FL75" s="22" t="n">
        <v>22.6</v>
      </c>
      <c r="FM75" s="22" t="n">
        <v>24.1</v>
      </c>
      <c r="FN75" s="22" t="n">
        <v>26.1</v>
      </c>
      <c r="FO75" s="18" t="n">
        <f aca="false">AVERAGE(FC75:FN75)</f>
        <v>22.6083333333333</v>
      </c>
      <c r="GA75" s="1" t="n">
        <v>1925</v>
      </c>
      <c r="GB75" s="14" t="n">
        <v>1925</v>
      </c>
      <c r="GC75" s="15" t="n">
        <v>28.2</v>
      </c>
      <c r="GD75" s="15" t="n">
        <v>29.1</v>
      </c>
      <c r="GE75" s="15" t="n">
        <v>29.1</v>
      </c>
      <c r="GF75" s="15" t="n">
        <v>25.9</v>
      </c>
      <c r="GG75" s="15" t="n">
        <v>22.4</v>
      </c>
      <c r="GH75" s="15" t="n">
        <v>21.7</v>
      </c>
      <c r="GI75" s="15" t="n">
        <v>18.9</v>
      </c>
      <c r="GJ75" s="15" t="n">
        <v>21.2</v>
      </c>
      <c r="GK75" s="15" t="n">
        <v>22.8</v>
      </c>
      <c r="GL75" s="15" t="n">
        <v>24.9</v>
      </c>
      <c r="GM75" s="15" t="n">
        <v>26.4</v>
      </c>
      <c r="GN75" s="15" t="n">
        <v>28.4</v>
      </c>
      <c r="GO75" s="18" t="n">
        <f aca="false">AVERAGE(GC75:GN75)</f>
        <v>24.9166666666667</v>
      </c>
      <c r="HA75" s="1" t="n">
        <v>1925</v>
      </c>
      <c r="HB75" s="34" t="s">
        <v>99</v>
      </c>
      <c r="HC75" s="15" t="n">
        <v>29.8</v>
      </c>
      <c r="HD75" s="15" t="n">
        <v>29.6</v>
      </c>
      <c r="HE75" s="15" t="n">
        <v>29.4</v>
      </c>
      <c r="HF75" s="15" t="n">
        <v>28.8</v>
      </c>
      <c r="HG75" s="15" t="n">
        <v>28.1</v>
      </c>
      <c r="HH75" s="15" t="n">
        <v>27.1</v>
      </c>
      <c r="HI75" s="15" t="n">
        <v>26</v>
      </c>
      <c r="HJ75" s="15" t="n">
        <v>26.8</v>
      </c>
      <c r="HK75" s="15" t="n">
        <v>28</v>
      </c>
      <c r="HL75" s="15" t="n">
        <v>29</v>
      </c>
      <c r="HM75" s="15" t="n">
        <v>29.6</v>
      </c>
      <c r="HN75" s="15" t="n">
        <v>29.8</v>
      </c>
      <c r="HO75" s="18" t="n">
        <f aca="false">AVERAGE(HC75:HN75)</f>
        <v>28.5</v>
      </c>
      <c r="IA75" s="1" t="n">
        <f aca="false">IA74+1</f>
        <v>1925</v>
      </c>
      <c r="IB75" s="3" t="n">
        <v>1925</v>
      </c>
      <c r="IC75" s="22" t="n">
        <v>21.4</v>
      </c>
      <c r="ID75" s="22" t="n">
        <v>21.8</v>
      </c>
      <c r="IE75" s="22" t="n">
        <v>21.1</v>
      </c>
      <c r="IF75" s="22" t="n">
        <v>19.2</v>
      </c>
      <c r="IG75" s="22" t="n">
        <v>16.2</v>
      </c>
      <c r="IH75" s="22" t="n">
        <v>14.4</v>
      </c>
      <c r="II75" s="22" t="n">
        <v>13.7</v>
      </c>
      <c r="IJ75" s="22" t="n">
        <v>13.5</v>
      </c>
      <c r="IK75" s="22" t="n">
        <v>14.2</v>
      </c>
      <c r="IL75" s="22" t="n">
        <v>17.6</v>
      </c>
      <c r="IM75" s="22" t="n">
        <v>19.8</v>
      </c>
      <c r="IN75" s="22" t="n">
        <v>22</v>
      </c>
      <c r="IO75" s="29" t="n">
        <f aca="false">SUM(IC75:IN75)/12</f>
        <v>17.9083333333333</v>
      </c>
      <c r="JA75" s="1" t="n">
        <v>1925</v>
      </c>
      <c r="JB75" s="30" t="n">
        <v>1925</v>
      </c>
      <c r="JC75" s="31" t="n">
        <v>24.8</v>
      </c>
      <c r="JD75" s="31" t="n">
        <v>24.6</v>
      </c>
      <c r="JE75" s="31" t="n">
        <v>23.9</v>
      </c>
      <c r="JF75" s="31" t="n">
        <v>21.5</v>
      </c>
      <c r="JG75" s="31" t="n">
        <v>18.5</v>
      </c>
      <c r="JH75" s="31" t="n">
        <v>17.2</v>
      </c>
      <c r="JI75" s="31" t="n">
        <v>15.8</v>
      </c>
      <c r="JJ75" s="31" t="n">
        <v>15.8</v>
      </c>
      <c r="JK75" s="31" t="n">
        <v>17.7</v>
      </c>
      <c r="JL75" s="31" t="n">
        <v>17.5</v>
      </c>
      <c r="JM75" s="31" t="n">
        <v>22.7</v>
      </c>
      <c r="JN75" s="31" t="n">
        <v>24.3</v>
      </c>
      <c r="JO75" s="32" t="n">
        <f aca="false">AVERAGE(JC75:JN75)</f>
        <v>20.3583333333333</v>
      </c>
      <c r="KA75" s="1" t="n">
        <v>1925</v>
      </c>
      <c r="KB75" s="33" t="s">
        <v>99</v>
      </c>
      <c r="KC75" s="31" t="n">
        <v>22.3</v>
      </c>
      <c r="KD75" s="31" t="n">
        <v>22.7</v>
      </c>
      <c r="KE75" s="31" t="n">
        <v>22.4</v>
      </c>
      <c r="KF75" s="31" t="n">
        <v>20.2</v>
      </c>
      <c r="KG75" s="31" t="n">
        <v>18.3</v>
      </c>
      <c r="KH75" s="31" t="n">
        <v>17.3</v>
      </c>
      <c r="KI75" s="31" t="n">
        <v>16</v>
      </c>
      <c r="KJ75" s="31" t="n">
        <v>16</v>
      </c>
      <c r="KK75" s="31" t="n">
        <v>17.6</v>
      </c>
      <c r="KL75" s="31" t="n">
        <v>17.4</v>
      </c>
      <c r="KM75" s="31" t="n">
        <v>21.6</v>
      </c>
      <c r="KN75" s="31" t="n">
        <v>23.1</v>
      </c>
      <c r="KO75" s="32" t="n">
        <f aca="false">AVERAGE(KC75:KN75)</f>
        <v>19.575</v>
      </c>
      <c r="LB75" s="3" t="n">
        <v>1925</v>
      </c>
      <c r="LC75" s="22" t="n">
        <v>18.3</v>
      </c>
      <c r="LD75" s="22" t="n">
        <v>17.1</v>
      </c>
      <c r="LE75" s="22" t="n">
        <v>15.7</v>
      </c>
      <c r="LF75" s="22" t="n">
        <v>14.5</v>
      </c>
      <c r="LG75" s="22" t="n">
        <v>12.3</v>
      </c>
      <c r="LH75" s="22" t="n">
        <v>11.2</v>
      </c>
      <c r="LI75" s="22" t="n">
        <v>10.5</v>
      </c>
      <c r="LJ75" s="22" t="n">
        <v>11.1</v>
      </c>
      <c r="LK75" s="22" t="n">
        <v>12.1</v>
      </c>
      <c r="LL75" s="22" t="n">
        <v>14.1</v>
      </c>
      <c r="LM75" s="22" t="n">
        <v>14.5</v>
      </c>
      <c r="LN75" s="22" t="n">
        <v>16.3</v>
      </c>
      <c r="LO75" s="29" t="n">
        <f aca="false">SUM(LC75:LN75)/12</f>
        <v>13.975</v>
      </c>
      <c r="MB75" s="3" t="n">
        <v>1925</v>
      </c>
      <c r="MC75" s="22" t="n">
        <v>18.4</v>
      </c>
      <c r="MD75" s="22" t="n">
        <v>18.2</v>
      </c>
      <c r="ME75" s="22" t="n">
        <v>16.6</v>
      </c>
      <c r="MF75" s="22" t="n">
        <v>14.7</v>
      </c>
      <c r="MG75" s="22" t="n">
        <v>14.7</v>
      </c>
      <c r="MH75" s="22" t="n">
        <v>12.5</v>
      </c>
      <c r="MI75" s="22" t="n">
        <v>11.7</v>
      </c>
      <c r="MJ75" s="22" t="n">
        <v>11.6</v>
      </c>
      <c r="MK75" s="22" t="n">
        <v>12.3</v>
      </c>
      <c r="ML75" s="22" t="n">
        <v>13.6</v>
      </c>
      <c r="MM75" s="22" t="n">
        <v>15.1</v>
      </c>
      <c r="MN75" s="22" t="n">
        <v>16</v>
      </c>
      <c r="MO75" s="29" t="n">
        <f aca="false">SUM(MC75:MN75)/12</f>
        <v>14.6166666666667</v>
      </c>
      <c r="NA75" s="1" t="n">
        <f aca="false">NA74+1</f>
        <v>1925</v>
      </c>
      <c r="NB75" s="3" t="n">
        <v>1925</v>
      </c>
      <c r="NC75" s="22" t="n">
        <v>20.2</v>
      </c>
      <c r="ND75" s="22" t="n">
        <v>19.1</v>
      </c>
      <c r="NE75" s="22" t="n">
        <v>18.7</v>
      </c>
      <c r="NF75" s="22" t="n">
        <v>16.6</v>
      </c>
      <c r="NG75" s="22" t="n">
        <v>15.3</v>
      </c>
      <c r="NH75" s="22" t="n">
        <v>13.7</v>
      </c>
      <c r="NI75" s="22" t="n">
        <v>12.2</v>
      </c>
      <c r="NJ75" s="22" t="n">
        <v>12.7</v>
      </c>
      <c r="NK75" s="22" t="n">
        <v>13</v>
      </c>
      <c r="NL75" s="22" t="n">
        <v>14.1</v>
      </c>
      <c r="NM75" s="22" t="n">
        <v>17</v>
      </c>
      <c r="NN75" s="22" t="n">
        <v>18.5</v>
      </c>
      <c r="NO75" s="29" t="n">
        <f aca="false">SUM(NC75:NN75)/12</f>
        <v>15.925</v>
      </c>
      <c r="OA75" s="1" t="n">
        <f aca="false">OA74+1</f>
        <v>1925</v>
      </c>
      <c r="OB75" s="20" t="s">
        <v>99</v>
      </c>
      <c r="OC75" s="22" t="n">
        <v>20.2</v>
      </c>
      <c r="OD75" s="22" t="n">
        <v>20.7</v>
      </c>
      <c r="OE75" s="22" t="n">
        <v>19.1</v>
      </c>
      <c r="OF75" s="22" t="n">
        <v>17.3</v>
      </c>
      <c r="OG75" s="22" t="n">
        <v>15</v>
      </c>
      <c r="OH75" s="22" t="n">
        <v>13.7</v>
      </c>
      <c r="OI75" s="22" t="n">
        <v>12.7</v>
      </c>
      <c r="OJ75" s="22" t="n">
        <v>12.4</v>
      </c>
      <c r="OK75" s="22" t="n">
        <v>14.7</v>
      </c>
      <c r="OL75" s="22" t="n">
        <v>15.7</v>
      </c>
      <c r="OM75" s="22" t="n">
        <v>17.1</v>
      </c>
      <c r="ON75" s="22" t="n">
        <v>19.4</v>
      </c>
      <c r="OO75" s="29" t="n">
        <f aca="false">SUM(OC75:ON75)/12</f>
        <v>16.5</v>
      </c>
      <c r="PA75" s="1" t="n">
        <f aca="false">PA74+1</f>
        <v>1925</v>
      </c>
      <c r="PB75" s="20" t="s">
        <v>99</v>
      </c>
      <c r="PC75" s="22" t="n">
        <v>19.9</v>
      </c>
      <c r="PD75" s="22" t="n">
        <v>19.6</v>
      </c>
      <c r="PE75" s="22" t="n">
        <v>17.5</v>
      </c>
      <c r="PF75" s="22" t="n">
        <v>15.9</v>
      </c>
      <c r="PG75" s="22" t="n">
        <v>14.6</v>
      </c>
      <c r="PH75" s="22" t="n">
        <v>12.3</v>
      </c>
      <c r="PI75" s="22" t="n">
        <v>11.5</v>
      </c>
      <c r="PJ75" s="22" t="n">
        <v>11.3</v>
      </c>
      <c r="PK75" s="22" t="n">
        <v>12.6</v>
      </c>
      <c r="PL75" s="22" t="n">
        <v>13.9</v>
      </c>
      <c r="PM75" s="22" t="n">
        <v>16.3</v>
      </c>
      <c r="PN75" s="22" t="n">
        <v>18.2</v>
      </c>
      <c r="PO75" s="29" t="n">
        <f aca="false">SUM(PC75:PN75)/12</f>
        <v>15.3</v>
      </c>
    </row>
    <row r="76" customFormat="false" ht="12.8" hidden="false" customHeight="false" outlineLevel="0" collapsed="false">
      <c r="A76" s="4"/>
      <c r="B76" s="5" t="n">
        <f aca="false">AVERAGE(AO76,BO76,CO76,DO76,EO76,FO76,GO76,HO76,IO76,JO68,KO68)</f>
        <v>20.844696969697</v>
      </c>
      <c r="C76" s="19" t="n">
        <f aca="false">AVERAGE(B72:B76)</f>
        <v>20.5466666666667</v>
      </c>
      <c r="D76" s="24" t="n">
        <f aca="false">AVERAGE(B67:B76)</f>
        <v>20.2967348484849</v>
      </c>
      <c r="E76" s="5" t="n">
        <f aca="false">AVERAGE(B57:B76)</f>
        <v>20.1147447390572</v>
      </c>
      <c r="F76" s="25" t="n">
        <f aca="false">AVERAGE(B27:B76)</f>
        <v>19.9404145622896</v>
      </c>
      <c r="G76" s="7" t="n">
        <f aca="false">MAX(AC76:AN76,BC76:BN76,CC76:CN76,DC76:DN76,EC76:EN76,FC76:FN76,GC76:GN76,HC76:HN76,IC76:IN76,JC68:JN68,KC68:KN68)</f>
        <v>30.5</v>
      </c>
      <c r="H76" s="10" t="n">
        <f aca="false">MEDIAN(AC76:AN76,BC76:BN76,CC76:CN76,DC76:DN76,EC76:EN76,FC76:FN76,GC76:GN76,HC76:HN76,IC76:IN76,JC68:JN68,KC68:KN68)</f>
        <v>20.5</v>
      </c>
      <c r="I76" s="11" t="n">
        <f aca="false">MIN(AC76:AN76,BC76:BN76,CC76:CN76,DC76:DN76,EC76:EN76,FC76:FN76,GC76:GN76,HC76:HN76,IC76:IN76,JC68:JN68,KC68:KN68)</f>
        <v>13.1</v>
      </c>
      <c r="J76" s="12" t="n">
        <f aca="false">(G76+I76)/2</f>
        <v>21.8</v>
      </c>
      <c r="K76" s="12" t="n">
        <f aca="false">(G76+I76)/2</f>
        <v>21.8</v>
      </c>
      <c r="AA76" s="13" t="n">
        <f aca="false">AA75+1</f>
        <v>1926</v>
      </c>
      <c r="AB76" s="34" t="s">
        <v>100</v>
      </c>
      <c r="AC76" s="15" t="n">
        <v>22.8</v>
      </c>
      <c r="AD76" s="15" t="n">
        <v>26.1</v>
      </c>
      <c r="AE76" s="15" t="n">
        <v>22</v>
      </c>
      <c r="AF76" s="15" t="n">
        <v>22</v>
      </c>
      <c r="AG76" s="15" t="n">
        <v>17.1</v>
      </c>
      <c r="AH76" s="15" t="n">
        <v>16.9</v>
      </c>
      <c r="AI76" s="15" t="n">
        <v>17.1</v>
      </c>
      <c r="AJ76" s="15" t="n">
        <v>16.5</v>
      </c>
      <c r="AK76" s="15" t="n">
        <v>17.7</v>
      </c>
      <c r="AL76" s="15" t="n">
        <v>20.6</v>
      </c>
      <c r="AM76" s="15" t="n">
        <v>21.4</v>
      </c>
      <c r="AN76" s="15" t="n">
        <v>21.9</v>
      </c>
      <c r="AO76" s="16" t="n">
        <f aca="false">AVERAGE(AC76:AN76)</f>
        <v>20.175</v>
      </c>
      <c r="BA76" s="13" t="n">
        <f aca="false">BA75+1</f>
        <v>1926</v>
      </c>
      <c r="BB76" s="14" t="n">
        <v>1926</v>
      </c>
      <c r="BC76" s="15" t="n">
        <v>25.6</v>
      </c>
      <c r="BD76" s="15" t="n">
        <v>27.6</v>
      </c>
      <c r="BE76" s="15" t="n">
        <v>24</v>
      </c>
      <c r="BF76" s="15" t="n">
        <v>22.9</v>
      </c>
      <c r="BG76" s="15" t="n">
        <v>18.3</v>
      </c>
      <c r="BH76" s="15" t="n">
        <v>16.7</v>
      </c>
      <c r="BI76" s="15" t="n">
        <v>17.1</v>
      </c>
      <c r="BJ76" s="15" t="n">
        <v>18.1</v>
      </c>
      <c r="BK76" s="15" t="n">
        <v>19.7</v>
      </c>
      <c r="BL76" s="15" t="n">
        <v>24.1</v>
      </c>
      <c r="BM76" s="15" t="n">
        <v>24.4</v>
      </c>
      <c r="BN76" s="15" t="n">
        <v>23.4</v>
      </c>
      <c r="BO76" s="16" t="n">
        <f aca="false">AVERAGE(BC76:BN76)</f>
        <v>21.825</v>
      </c>
      <c r="CA76" s="17" t="n">
        <v>1926</v>
      </c>
      <c r="CB76" s="20" t="s">
        <v>100</v>
      </c>
      <c r="CC76" s="22" t="n">
        <v>18.6</v>
      </c>
      <c r="CD76" s="22" t="n">
        <v>21.9</v>
      </c>
      <c r="CE76" s="22" t="n">
        <v>20</v>
      </c>
      <c r="CF76" s="22" t="n">
        <v>17.5</v>
      </c>
      <c r="CG76" s="22" t="n">
        <v>14.1</v>
      </c>
      <c r="CH76" s="22" t="n">
        <v>14.2</v>
      </c>
      <c r="CI76" s="22" t="n">
        <v>13.7</v>
      </c>
      <c r="CJ76" s="22" t="n">
        <v>13.3</v>
      </c>
      <c r="CK76" s="22" t="n">
        <v>15.6</v>
      </c>
      <c r="CL76" s="22" t="n">
        <v>16.7</v>
      </c>
      <c r="CM76" s="22" t="n">
        <v>17.8</v>
      </c>
      <c r="CN76" s="22" t="n">
        <v>18.8</v>
      </c>
      <c r="CO76" s="18" t="n">
        <f aca="false">AVERAGE(CC76:CN76)</f>
        <v>16.85</v>
      </c>
      <c r="DA76" s="17" t="n">
        <v>1926</v>
      </c>
      <c r="DB76" s="20" t="s">
        <v>100</v>
      </c>
      <c r="DC76" s="22" t="n">
        <v>19.5</v>
      </c>
      <c r="DD76" s="22" t="n">
        <v>22.7</v>
      </c>
      <c r="DE76" s="22" t="n">
        <v>20.1</v>
      </c>
      <c r="DF76" s="22" t="n">
        <v>19.7</v>
      </c>
      <c r="DG76" s="22" t="n">
        <v>15.2</v>
      </c>
      <c r="DH76" s="22" t="n">
        <v>14.7</v>
      </c>
      <c r="DI76" s="22" t="n">
        <v>14.6</v>
      </c>
      <c r="DJ76" s="22" t="n">
        <v>16.2</v>
      </c>
      <c r="DK76" s="22" t="n">
        <v>17.2</v>
      </c>
      <c r="DL76" s="22" t="n">
        <v>19.3</v>
      </c>
      <c r="DM76" s="22" t="n">
        <v>20.1</v>
      </c>
      <c r="DN76" s="22" t="n">
        <v>19.8</v>
      </c>
      <c r="DO76" s="18" t="n">
        <f aca="false">AVERAGE(DC76:DN76)</f>
        <v>18.2583333333333</v>
      </c>
      <c r="EA76" s="17" t="n">
        <v>1926</v>
      </c>
      <c r="EB76" s="20" t="s">
        <v>100</v>
      </c>
      <c r="EC76" s="22" t="n">
        <v>18.2</v>
      </c>
      <c r="ED76" s="22" t="n">
        <v>21.2</v>
      </c>
      <c r="EE76" s="22" t="n">
        <v>19.9</v>
      </c>
      <c r="EF76" s="22" t="n">
        <v>17.4</v>
      </c>
      <c r="EG76" s="22" t="n">
        <v>13.4</v>
      </c>
      <c r="EH76" s="22" t="n">
        <v>13.7</v>
      </c>
      <c r="EI76" s="22" t="n">
        <v>13.3</v>
      </c>
      <c r="EJ76" s="22" t="n">
        <v>13.1</v>
      </c>
      <c r="EK76" s="22" t="n">
        <v>15</v>
      </c>
      <c r="EL76" s="22" t="n">
        <v>15.6</v>
      </c>
      <c r="EM76" s="22" t="n">
        <v>16.3</v>
      </c>
      <c r="EN76" s="22" t="n">
        <v>17.6</v>
      </c>
      <c r="EO76" s="18" t="n">
        <f aca="false">AVERAGE(EC76:EN76)</f>
        <v>16.225</v>
      </c>
      <c r="FA76" s="1" t="n">
        <v>1926</v>
      </c>
      <c r="FB76" s="20" t="s">
        <v>100</v>
      </c>
      <c r="FC76" s="22" t="n">
        <v>26.6</v>
      </c>
      <c r="FD76" s="22" t="n">
        <v>28.2</v>
      </c>
      <c r="FE76" s="22" t="n">
        <v>26.2</v>
      </c>
      <c r="FF76" s="22" t="n">
        <v>24.9</v>
      </c>
      <c r="FG76" s="22" t="n">
        <v>22</v>
      </c>
      <c r="FH76" s="22" t="n">
        <v>20.4</v>
      </c>
      <c r="FI76" s="22" t="n">
        <v>18.9</v>
      </c>
      <c r="FJ76" s="22" t="n">
        <v>20.7</v>
      </c>
      <c r="FK76" s="22" t="n">
        <v>21.7</v>
      </c>
      <c r="FL76" s="22" t="n">
        <v>23.3</v>
      </c>
      <c r="FM76" s="22" t="n">
        <v>25</v>
      </c>
      <c r="FN76" s="22" t="n">
        <v>25.4</v>
      </c>
      <c r="FO76" s="18" t="n">
        <f aca="false">AVERAGE(FC76:FN76)</f>
        <v>23.6083333333333</v>
      </c>
      <c r="GA76" s="1" t="n">
        <v>1926</v>
      </c>
      <c r="GB76" s="14" t="n">
        <v>1926</v>
      </c>
      <c r="GC76" s="15" t="n">
        <v>29.4</v>
      </c>
      <c r="GD76" s="15" t="n">
        <v>30.1</v>
      </c>
      <c r="GE76" s="15" t="n">
        <v>28.3</v>
      </c>
      <c r="GF76" s="15" t="n">
        <v>26.7</v>
      </c>
      <c r="GG76" s="15" t="n">
        <v>22.9</v>
      </c>
      <c r="GH76" s="15" t="n">
        <v>21.4</v>
      </c>
      <c r="GI76" s="15" t="n">
        <v>20.5</v>
      </c>
      <c r="GJ76" s="15" t="n">
        <v>22.7</v>
      </c>
      <c r="GK76" s="15" t="n">
        <v>23.4</v>
      </c>
      <c r="GL76" s="15" t="n">
        <v>25.7</v>
      </c>
      <c r="GM76" s="15" t="n">
        <v>26.9</v>
      </c>
      <c r="GN76" s="15" t="n">
        <v>27.2</v>
      </c>
      <c r="GO76" s="18" t="n">
        <f aca="false">AVERAGE(GC76:GN76)</f>
        <v>25.4333333333333</v>
      </c>
      <c r="HA76" s="1" t="n">
        <v>1926</v>
      </c>
      <c r="HB76" s="34" t="s">
        <v>100</v>
      </c>
      <c r="HC76" s="15" t="n">
        <v>30.5</v>
      </c>
      <c r="HD76" s="15" t="n">
        <v>29.3</v>
      </c>
      <c r="HE76" s="15" t="n">
        <v>29.8</v>
      </c>
      <c r="HF76" s="15" t="n">
        <v>28.8</v>
      </c>
      <c r="HG76" s="15" t="n">
        <v>28</v>
      </c>
      <c r="HH76" s="15" t="n">
        <v>26.7</v>
      </c>
      <c r="HI76" s="15" t="n">
        <v>25.7</v>
      </c>
      <c r="HJ76" s="15" t="n">
        <v>26.4</v>
      </c>
      <c r="HK76" s="15" t="n">
        <v>26.7</v>
      </c>
      <c r="HL76" s="15" t="n">
        <v>28.3</v>
      </c>
      <c r="HM76" s="15" t="n">
        <v>28.7</v>
      </c>
      <c r="HN76" s="15" t="n">
        <v>29.7</v>
      </c>
      <c r="HO76" s="18" t="n">
        <f aca="false">AVERAGE(HC76:HN76)</f>
        <v>28.2166666666667</v>
      </c>
      <c r="IA76" s="1" t="n">
        <f aca="false">IA75+1</f>
        <v>1926</v>
      </c>
      <c r="IB76" s="3" t="n">
        <v>1926</v>
      </c>
      <c r="IC76" s="22" t="n">
        <v>21.8</v>
      </c>
      <c r="ID76" s="22" t="n">
        <v>23.8</v>
      </c>
      <c r="IE76" s="22" t="n">
        <v>21.2</v>
      </c>
      <c r="IF76" s="22" t="n">
        <v>19.8</v>
      </c>
      <c r="IG76" s="22" t="n">
        <v>15.8</v>
      </c>
      <c r="IH76" s="22" t="n">
        <v>14.7</v>
      </c>
      <c r="II76" s="22" t="n">
        <v>14.5</v>
      </c>
      <c r="IJ76" s="22" t="n">
        <v>14.9</v>
      </c>
      <c r="IK76" s="22" t="n">
        <v>16.9</v>
      </c>
      <c r="IL76" s="22" t="n">
        <v>18.4</v>
      </c>
      <c r="IM76" s="22" t="n">
        <v>20.4</v>
      </c>
      <c r="IN76" s="22" t="n">
        <v>20.5</v>
      </c>
      <c r="IO76" s="29" t="n">
        <f aca="false">SUM(IC76:IN76)/12</f>
        <v>18.5583333333333</v>
      </c>
      <c r="JA76" s="1" t="n">
        <v>1926</v>
      </c>
      <c r="JB76" s="30" t="n">
        <v>1926</v>
      </c>
      <c r="JC76" s="31" t="n">
        <v>26.4</v>
      </c>
      <c r="JD76" s="31" t="n">
        <v>23.5</v>
      </c>
      <c r="JE76" s="31" t="n">
        <v>23.2</v>
      </c>
      <c r="JF76" s="31" t="n">
        <v>20.6</v>
      </c>
      <c r="JG76" s="31" t="n">
        <v>17.9</v>
      </c>
      <c r="JH76" s="31" t="n">
        <v>16.6</v>
      </c>
      <c r="JI76" s="31" t="n">
        <v>14.9</v>
      </c>
      <c r="JJ76" s="31" t="n">
        <v>14.8</v>
      </c>
      <c r="JK76" s="31" t="n">
        <v>17.3</v>
      </c>
      <c r="JL76" s="31" t="n">
        <v>17.8</v>
      </c>
      <c r="JM76" s="31" t="n">
        <v>21.4</v>
      </c>
      <c r="JN76" s="31" t="n">
        <v>23.2</v>
      </c>
      <c r="JO76" s="32" t="n">
        <f aca="false">AVERAGE(JC76:JN76)</f>
        <v>19.8</v>
      </c>
      <c r="KA76" s="1" t="n">
        <v>1926</v>
      </c>
      <c r="KB76" s="33" t="s">
        <v>100</v>
      </c>
      <c r="KC76" s="31" t="n">
        <v>24.5</v>
      </c>
      <c r="KD76" s="31" t="n">
        <v>23.3</v>
      </c>
      <c r="KE76" s="31" t="n">
        <v>22.7</v>
      </c>
      <c r="KF76" s="31" t="n">
        <v>22.1</v>
      </c>
      <c r="KG76" s="31" t="n">
        <v>18.7</v>
      </c>
      <c r="KH76" s="31" t="n">
        <v>16.9</v>
      </c>
      <c r="KI76" s="31" t="n">
        <v>15.5</v>
      </c>
      <c r="KJ76" s="31" t="n">
        <v>14.8</v>
      </c>
      <c r="KK76" s="31" t="n">
        <v>16.9</v>
      </c>
      <c r="KL76" s="31" t="n">
        <v>17.4</v>
      </c>
      <c r="KM76" s="31" t="n">
        <v>20.1</v>
      </c>
      <c r="KN76" s="31" t="n">
        <v>21.5</v>
      </c>
      <c r="KO76" s="32" t="n">
        <f aca="false">AVERAGE(KC76:KN76)</f>
        <v>19.5333333333333</v>
      </c>
      <c r="LB76" s="3" t="n">
        <v>1926</v>
      </c>
      <c r="LC76" s="22" t="n">
        <v>16.8</v>
      </c>
      <c r="LD76" s="22" t="n">
        <v>18.9</v>
      </c>
      <c r="LE76" s="22" t="n">
        <v>17.6</v>
      </c>
      <c r="LF76" s="22" t="n">
        <v>15.4</v>
      </c>
      <c r="LG76" s="22" t="n">
        <v>11.5</v>
      </c>
      <c r="LH76" s="22" t="n">
        <v>12.6</v>
      </c>
      <c r="LI76" s="22" t="n">
        <v>11.6</v>
      </c>
      <c r="LJ76" s="22" t="n">
        <v>11.6</v>
      </c>
      <c r="LK76" s="22" t="n">
        <v>13.3</v>
      </c>
      <c r="LL76" s="22" t="n">
        <v>14.8</v>
      </c>
      <c r="LM76" s="22" t="n">
        <v>15.8</v>
      </c>
      <c r="LN76" s="22" t="n">
        <v>16.4</v>
      </c>
      <c r="LO76" s="29" t="n">
        <f aca="false">SUM(LC76:LN76)/12</f>
        <v>14.6916666666667</v>
      </c>
      <c r="MB76" s="3" t="n">
        <v>1926</v>
      </c>
      <c r="MC76" s="22" t="n">
        <v>16.8</v>
      </c>
      <c r="MD76" s="22" t="n">
        <v>17.8</v>
      </c>
      <c r="ME76" s="22" t="n">
        <v>17.7</v>
      </c>
      <c r="MF76" s="22" t="n">
        <v>15.9</v>
      </c>
      <c r="MG76" s="22" t="n">
        <v>12.8</v>
      </c>
      <c r="MH76" s="22" t="n">
        <v>13.9</v>
      </c>
      <c r="MI76" s="22" t="n">
        <v>12.4</v>
      </c>
      <c r="MJ76" s="22" t="n">
        <v>12.3</v>
      </c>
      <c r="MK76" s="22" t="n">
        <v>13.7</v>
      </c>
      <c r="ML76" s="22" t="n">
        <v>14.3</v>
      </c>
      <c r="MM76" s="22" t="n">
        <v>15.2</v>
      </c>
      <c r="MN76" s="22" t="n">
        <v>16.9</v>
      </c>
      <c r="MO76" s="29" t="n">
        <f aca="false">SUM(MC76:MN76)/12</f>
        <v>14.975</v>
      </c>
      <c r="NA76" s="1" t="n">
        <f aca="false">NA75+1</f>
        <v>1926</v>
      </c>
      <c r="NB76" s="3" t="n">
        <v>1926</v>
      </c>
      <c r="NC76" s="22" t="n">
        <v>18.8</v>
      </c>
      <c r="ND76" s="22" t="n">
        <v>20</v>
      </c>
      <c r="NE76" s="22" t="n">
        <v>19.4</v>
      </c>
      <c r="NF76" s="22" t="n">
        <v>17.1</v>
      </c>
      <c r="NG76" s="22" t="n">
        <v>14.1</v>
      </c>
      <c r="NH76" s="22" t="n">
        <v>14.2</v>
      </c>
      <c r="NI76" s="22" t="n">
        <v>13.3</v>
      </c>
      <c r="NJ76" s="22" t="n">
        <v>13.1</v>
      </c>
      <c r="NK76" s="22" t="n">
        <v>14.8</v>
      </c>
      <c r="NL76" s="22" t="n">
        <v>15.7</v>
      </c>
      <c r="NM76" s="22" t="n">
        <v>17.5</v>
      </c>
      <c r="NN76" s="22" t="n">
        <v>18.8</v>
      </c>
      <c r="NO76" s="29" t="n">
        <f aca="false">SUM(NC76:NN76)/12</f>
        <v>16.4</v>
      </c>
      <c r="OA76" s="1" t="n">
        <f aca="false">OA75+1</f>
        <v>1926</v>
      </c>
      <c r="OB76" s="20" t="s">
        <v>100</v>
      </c>
      <c r="OC76" s="22" t="n">
        <v>20.1</v>
      </c>
      <c r="OD76" s="22" t="n">
        <v>22.3</v>
      </c>
      <c r="OE76" s="22" t="n">
        <v>19.8</v>
      </c>
      <c r="OF76" s="22" t="n">
        <v>18.5</v>
      </c>
      <c r="OG76" s="22" t="n">
        <v>14.5</v>
      </c>
      <c r="OH76" s="22" t="n">
        <v>13.9</v>
      </c>
      <c r="OI76" s="22" t="n">
        <v>13.2</v>
      </c>
      <c r="OJ76" s="22" t="n">
        <v>13</v>
      </c>
      <c r="OK76" s="22" t="n">
        <v>15</v>
      </c>
      <c r="OL76" s="22" t="n">
        <v>16.4</v>
      </c>
      <c r="OM76" s="22" t="n">
        <v>18.4</v>
      </c>
      <c r="ON76" s="22" t="n">
        <v>18.7</v>
      </c>
      <c r="OO76" s="29" t="n">
        <f aca="false">SUM(OC76:ON76)/12</f>
        <v>16.9833333333333</v>
      </c>
      <c r="PA76" s="1" t="n">
        <f aca="false">PA75+1</f>
        <v>1926</v>
      </c>
      <c r="PB76" s="20" t="s">
        <v>100</v>
      </c>
      <c r="PC76" s="22" t="n">
        <v>19.5</v>
      </c>
      <c r="PD76" s="22" t="n">
        <v>19.3</v>
      </c>
      <c r="PE76" s="22" t="n">
        <v>18.9</v>
      </c>
      <c r="PF76" s="22" t="n">
        <v>16.9</v>
      </c>
      <c r="PG76" s="22" t="n">
        <v>13.4</v>
      </c>
      <c r="PH76" s="22" t="n">
        <v>13.2</v>
      </c>
      <c r="PI76" s="22" t="n">
        <v>12.1</v>
      </c>
      <c r="PJ76" s="22" t="n">
        <v>11.9</v>
      </c>
      <c r="PK76" s="22" t="n">
        <v>13.3</v>
      </c>
      <c r="PL76" s="22" t="n">
        <v>14.6</v>
      </c>
      <c r="PM76" s="22" t="n">
        <v>16.1</v>
      </c>
      <c r="PN76" s="22" t="n">
        <v>18.3</v>
      </c>
      <c r="PO76" s="29" t="n">
        <f aca="false">SUM(PC76:PN76)/12</f>
        <v>15.625</v>
      </c>
    </row>
    <row r="77" customFormat="false" ht="12.8" hidden="false" customHeight="false" outlineLevel="0" collapsed="false">
      <c r="A77" s="4"/>
      <c r="B77" s="5" t="n">
        <f aca="false">AVERAGE(AO77,BO77,CO77,DO77,EO77,FO77,GO77,HO77,IO77,JO69,KO69)</f>
        <v>20.3022727272727</v>
      </c>
      <c r="C77" s="19" t="n">
        <f aca="false">AVERAGE(B73:B77)</f>
        <v>20.4531818181818</v>
      </c>
      <c r="D77" s="24" t="n">
        <f aca="false">AVERAGE(B68:B77)</f>
        <v>20.3647121212121</v>
      </c>
      <c r="E77" s="5" t="n">
        <f aca="false">AVERAGE(B58:B77)</f>
        <v>20.1222021254209</v>
      </c>
      <c r="F77" s="25" t="n">
        <f aca="false">AVERAGE(B28:B77)</f>
        <v>19.9369433501684</v>
      </c>
      <c r="G77" s="7" t="n">
        <f aca="false">MAX(AC77:AN77,BC77:BN77,CC77:CN77,DC77:DN77,EC77:EN77,FC77:FN77,GC77:GN77,HC77:HN77,IC77:IN77,JC69:JN69,KC69:KN69)</f>
        <v>30.7</v>
      </c>
      <c r="H77" s="10" t="n">
        <f aca="false">MEDIAN(AC77:AN77,BC77:BN77,CC77:CN77,DC77:DN77,EC77:EN77,FC77:FN77,GC77:GN77,HC77:HN77,IC77:IN77,JC69:JN69,KC69:KN69)</f>
        <v>19.95</v>
      </c>
      <c r="I77" s="11" t="n">
        <f aca="false">MIN(AC77:AN77,BC77:BN77,CC77:CN77,DC77:DN77,EC77:EN77,FC77:FN77,GC77:GN77,HC77:HN77,IC77:IN77,JC69:JN69,KC69:KN69)</f>
        <v>11.3</v>
      </c>
      <c r="J77" s="12" t="n">
        <f aca="false">(G77+I77)/2</f>
        <v>21</v>
      </c>
      <c r="K77" s="12" t="n">
        <f aca="false">(G77+I77)/2</f>
        <v>21</v>
      </c>
      <c r="AA77" s="13" t="n">
        <f aca="false">AA76+1</f>
        <v>1927</v>
      </c>
      <c r="AB77" s="34" t="s">
        <v>101</v>
      </c>
      <c r="AC77" s="15" t="n">
        <v>23.2</v>
      </c>
      <c r="AD77" s="15" t="n">
        <v>23.7</v>
      </c>
      <c r="AE77" s="15" t="n">
        <v>21.8</v>
      </c>
      <c r="AF77" s="15" t="n">
        <v>19.4</v>
      </c>
      <c r="AG77" s="15" t="n">
        <v>17.7</v>
      </c>
      <c r="AH77" s="15" t="n">
        <v>15.1</v>
      </c>
      <c r="AI77" s="15" t="n">
        <v>15.9</v>
      </c>
      <c r="AJ77" s="15" t="n">
        <v>16.6</v>
      </c>
      <c r="AK77" s="15" t="n">
        <v>16.6</v>
      </c>
      <c r="AL77" s="15" t="n">
        <v>19.1</v>
      </c>
      <c r="AM77" s="15" t="n">
        <v>20.3</v>
      </c>
      <c r="AN77" s="15" t="n">
        <v>21.9</v>
      </c>
      <c r="AO77" s="16" t="n">
        <f aca="false">AVERAGE(AC77:AN77)</f>
        <v>19.275</v>
      </c>
      <c r="BA77" s="13" t="n">
        <f aca="false">BA76+1</f>
        <v>1927</v>
      </c>
      <c r="BB77" s="14" t="n">
        <v>1927</v>
      </c>
      <c r="BC77" s="15" t="n">
        <v>24.2</v>
      </c>
      <c r="BD77" s="15" t="n">
        <v>25.8</v>
      </c>
      <c r="BE77" s="15" t="n">
        <v>23.8</v>
      </c>
      <c r="BF77" s="15" t="n">
        <v>21.6</v>
      </c>
      <c r="BG77" s="15" t="n">
        <v>19.2</v>
      </c>
      <c r="BH77" s="15" t="n">
        <v>16</v>
      </c>
      <c r="BI77" s="15" t="n">
        <v>16.4</v>
      </c>
      <c r="BJ77" s="15" t="n">
        <v>17.9</v>
      </c>
      <c r="BK77" s="15" t="n">
        <v>18.2</v>
      </c>
      <c r="BL77" s="15" t="n">
        <v>22.5</v>
      </c>
      <c r="BM77" s="15" t="n">
        <v>22.6</v>
      </c>
      <c r="BN77" s="15" t="n">
        <v>23.3</v>
      </c>
      <c r="BO77" s="16" t="n">
        <f aca="false">AVERAGE(BC77:BN77)</f>
        <v>20.9583333333333</v>
      </c>
      <c r="CA77" s="17" t="n">
        <v>1927</v>
      </c>
      <c r="CB77" s="20" t="s">
        <v>101</v>
      </c>
      <c r="CC77" s="22" t="n">
        <v>20.2</v>
      </c>
      <c r="CD77" s="22" t="n">
        <v>19.9</v>
      </c>
      <c r="CE77" s="22" t="n">
        <v>18.7</v>
      </c>
      <c r="CF77" s="22" t="n">
        <v>15.5</v>
      </c>
      <c r="CG77" s="22" t="n">
        <v>14.6</v>
      </c>
      <c r="CH77" s="22" t="n">
        <v>12.7</v>
      </c>
      <c r="CI77" s="22" t="n">
        <v>12.2</v>
      </c>
      <c r="CJ77" s="22" t="n">
        <v>12.7</v>
      </c>
      <c r="CK77" s="22" t="n">
        <v>14.1</v>
      </c>
      <c r="CL77" s="22" t="n">
        <v>17.5</v>
      </c>
      <c r="CM77" s="22" t="n">
        <v>18.7</v>
      </c>
      <c r="CN77" s="22" t="n">
        <v>19.1</v>
      </c>
      <c r="CO77" s="18" t="n">
        <f aca="false">AVERAGE(CC77:CN77)</f>
        <v>16.325</v>
      </c>
      <c r="DA77" s="17" t="n">
        <v>1927</v>
      </c>
      <c r="DB77" s="20" t="s">
        <v>101</v>
      </c>
      <c r="DC77" s="22" t="n">
        <v>21</v>
      </c>
      <c r="DD77" s="22" t="n">
        <v>21.7</v>
      </c>
      <c r="DE77" s="22" t="n">
        <v>20.3</v>
      </c>
      <c r="DF77" s="22" t="n">
        <v>18.4</v>
      </c>
      <c r="DG77" s="26" t="n">
        <f aca="false">(DG76+DG78)/2</f>
        <v>16</v>
      </c>
      <c r="DH77" s="26" t="n">
        <f aca="false">(DH76+DH78)/2</f>
        <v>15</v>
      </c>
      <c r="DI77" s="26" t="n">
        <f aca="false">(DI76+DI78)/2</f>
        <v>15.1</v>
      </c>
      <c r="DJ77" s="26" t="n">
        <f aca="false">(DJ76+DJ78)/2</f>
        <v>16.1</v>
      </c>
      <c r="DK77" s="26" t="n">
        <f aca="false">(DK76+DK78)/2</f>
        <v>17.9</v>
      </c>
      <c r="DL77" s="22" t="n">
        <v>18.8</v>
      </c>
      <c r="DM77" s="22" t="n">
        <v>19.2</v>
      </c>
      <c r="DN77" s="22" t="n">
        <v>20.3</v>
      </c>
      <c r="DO77" s="18" t="n">
        <f aca="false">AVERAGE(DC77:DN77)</f>
        <v>18.3166666666667</v>
      </c>
      <c r="EA77" s="17" t="n">
        <v>1927</v>
      </c>
      <c r="EB77" s="20" t="s">
        <v>101</v>
      </c>
      <c r="EC77" s="22" t="n">
        <v>19.4</v>
      </c>
      <c r="ED77" s="22" t="n">
        <v>20.4</v>
      </c>
      <c r="EE77" s="22" t="n">
        <v>17.7</v>
      </c>
      <c r="EF77" s="22" t="n">
        <v>15.6</v>
      </c>
      <c r="EG77" s="22" t="n">
        <v>13.7</v>
      </c>
      <c r="EH77" s="22" t="n">
        <v>11.7</v>
      </c>
      <c r="EI77" s="22" t="n">
        <v>11.3</v>
      </c>
      <c r="EJ77" s="22" t="n">
        <v>12</v>
      </c>
      <c r="EK77" s="22" t="n">
        <v>13.5</v>
      </c>
      <c r="EL77" s="22" t="n">
        <v>17.3</v>
      </c>
      <c r="EM77" s="22" t="n">
        <v>17.5</v>
      </c>
      <c r="EN77" s="22" t="n">
        <v>18.6</v>
      </c>
      <c r="EO77" s="18" t="n">
        <f aca="false">AVERAGE(EC77:EN77)</f>
        <v>15.725</v>
      </c>
      <c r="FA77" s="1" t="n">
        <v>1927</v>
      </c>
      <c r="FB77" s="20" t="s">
        <v>101</v>
      </c>
      <c r="FC77" s="22" t="n">
        <v>26.2</v>
      </c>
      <c r="FD77" s="22" t="n">
        <v>26</v>
      </c>
      <c r="FE77" s="22" t="n">
        <v>25.6</v>
      </c>
      <c r="FF77" s="22" t="n">
        <v>24.2</v>
      </c>
      <c r="FG77" s="22" t="n">
        <v>22</v>
      </c>
      <c r="FH77" s="22" t="n">
        <v>19.4</v>
      </c>
      <c r="FI77" s="22" t="n">
        <v>19.4</v>
      </c>
      <c r="FJ77" s="22" t="n">
        <v>20</v>
      </c>
      <c r="FK77" s="22" t="n">
        <v>20.9</v>
      </c>
      <c r="FL77" s="22" t="n">
        <v>22.3</v>
      </c>
      <c r="FM77" s="22" t="n">
        <v>24.4</v>
      </c>
      <c r="FN77" s="22" t="n">
        <v>25.3</v>
      </c>
      <c r="FO77" s="18" t="n">
        <f aca="false">AVERAGE(FC77:FN77)</f>
        <v>22.975</v>
      </c>
      <c r="GA77" s="1" t="n">
        <v>1927</v>
      </c>
      <c r="GB77" s="14" t="n">
        <v>1927</v>
      </c>
      <c r="GC77" s="15" t="n">
        <v>27.6</v>
      </c>
      <c r="GD77" s="15" t="n">
        <v>28.3</v>
      </c>
      <c r="GE77" s="15" t="n">
        <v>27.1</v>
      </c>
      <c r="GF77" s="15" t="n">
        <v>25.7</v>
      </c>
      <c r="GG77" s="15" t="n">
        <v>23.8</v>
      </c>
      <c r="GH77" s="15" t="n">
        <v>21.4</v>
      </c>
      <c r="GI77" s="15" t="n">
        <v>19.6</v>
      </c>
      <c r="GJ77" s="15" t="n">
        <v>20.8</v>
      </c>
      <c r="GK77" s="15" t="n">
        <v>22.1</v>
      </c>
      <c r="GL77" s="15" t="n">
        <v>23.9</v>
      </c>
      <c r="GM77" s="15" t="n">
        <v>26.3</v>
      </c>
      <c r="GN77" s="15" t="n">
        <v>26.6</v>
      </c>
      <c r="GO77" s="18" t="n">
        <f aca="false">AVERAGE(GC77:GN77)</f>
        <v>24.4333333333333</v>
      </c>
      <c r="HA77" s="1" t="n">
        <v>1927</v>
      </c>
      <c r="HB77" s="34" t="s">
        <v>101</v>
      </c>
      <c r="HC77" s="15" t="n">
        <v>29.6</v>
      </c>
      <c r="HD77" s="15" t="n">
        <v>28.7</v>
      </c>
      <c r="HE77" s="15" t="n">
        <v>29.9</v>
      </c>
      <c r="HF77" s="15" t="n">
        <v>28.3</v>
      </c>
      <c r="HG77" s="15" t="n">
        <v>27.7</v>
      </c>
      <c r="HH77" s="15" t="n">
        <v>26.3</v>
      </c>
      <c r="HI77" s="15" t="n">
        <v>25.4</v>
      </c>
      <c r="HJ77" s="15" t="n">
        <v>25.5</v>
      </c>
      <c r="HK77" s="15" t="n">
        <v>26.1</v>
      </c>
      <c r="HL77" s="15" t="n">
        <v>28.2</v>
      </c>
      <c r="HM77" s="15" t="n">
        <v>29.8</v>
      </c>
      <c r="HN77" s="15" t="n">
        <v>30.7</v>
      </c>
      <c r="HO77" s="18" t="n">
        <f aca="false">AVERAGE(HC77:HN77)</f>
        <v>28.0166666666667</v>
      </c>
      <c r="IA77" s="1" t="n">
        <f aca="false">IA76+1</f>
        <v>1927</v>
      </c>
      <c r="IB77" s="3" t="n">
        <v>1927</v>
      </c>
      <c r="IC77" s="22" t="n">
        <v>23.3</v>
      </c>
      <c r="ID77" s="22" t="n">
        <v>21.3</v>
      </c>
      <c r="IE77" s="22" t="n">
        <v>19.9</v>
      </c>
      <c r="IF77" s="22" t="n">
        <v>17.9</v>
      </c>
      <c r="IG77" s="22" t="n">
        <v>17.2</v>
      </c>
      <c r="IH77" s="22" t="n">
        <v>14.3</v>
      </c>
      <c r="II77" s="22" t="n">
        <v>14.2</v>
      </c>
      <c r="IJ77" s="22" t="n">
        <v>14.8</v>
      </c>
      <c r="IK77" s="22" t="n">
        <v>15.6</v>
      </c>
      <c r="IL77" s="22" t="n">
        <v>18.3</v>
      </c>
      <c r="IM77" s="22" t="n">
        <v>20.9</v>
      </c>
      <c r="IN77" s="22" t="n">
        <v>21.1</v>
      </c>
      <c r="IO77" s="29" t="n">
        <f aca="false">SUM(IC77:IN77)/12</f>
        <v>18.2333333333333</v>
      </c>
      <c r="JA77" s="1" t="n">
        <v>1927</v>
      </c>
      <c r="JB77" s="30" t="n">
        <v>1927</v>
      </c>
      <c r="JC77" s="31" t="n">
        <v>23.2</v>
      </c>
      <c r="JD77" s="31" t="n">
        <v>24.3</v>
      </c>
      <c r="JE77" s="31" t="n">
        <v>21.4</v>
      </c>
      <c r="JF77" s="31" t="n">
        <v>23.3</v>
      </c>
      <c r="JG77" s="31" t="n">
        <v>18.4</v>
      </c>
      <c r="JH77" s="31" t="n">
        <v>16.3</v>
      </c>
      <c r="JI77" s="31" t="n">
        <v>15.7</v>
      </c>
      <c r="JJ77" s="31" t="n">
        <v>16.4</v>
      </c>
      <c r="JK77" s="31" t="n">
        <v>17.3</v>
      </c>
      <c r="JL77" s="31" t="n">
        <v>18.7</v>
      </c>
      <c r="JM77" s="31" t="n">
        <v>21.9</v>
      </c>
      <c r="JN77" s="31" t="n">
        <v>25.8</v>
      </c>
      <c r="JO77" s="32" t="n">
        <f aca="false">AVERAGE(JC77:JN77)</f>
        <v>20.225</v>
      </c>
      <c r="KA77" s="1" t="n">
        <v>1927</v>
      </c>
      <c r="KB77" s="33" t="s">
        <v>101</v>
      </c>
      <c r="KC77" s="31" t="n">
        <v>21.6</v>
      </c>
      <c r="KD77" s="31" t="n">
        <v>22.7</v>
      </c>
      <c r="KE77" s="31" t="n">
        <v>20.4</v>
      </c>
      <c r="KF77" s="31" t="n">
        <v>23.1</v>
      </c>
      <c r="KG77" s="31" t="n">
        <v>18.6</v>
      </c>
      <c r="KH77" s="31" t="n">
        <v>16.1</v>
      </c>
      <c r="KI77" s="31" t="n">
        <v>15.5</v>
      </c>
      <c r="KJ77" s="31" t="n">
        <v>16.1</v>
      </c>
      <c r="KK77" s="31" t="n">
        <v>17.3</v>
      </c>
      <c r="KL77" s="31" t="n">
        <v>18.1</v>
      </c>
      <c r="KM77" s="31" t="n">
        <v>21.1</v>
      </c>
      <c r="KN77" s="31" t="n">
        <v>22.6</v>
      </c>
      <c r="KO77" s="32" t="n">
        <f aca="false">AVERAGE(KC77:KN77)</f>
        <v>19.4333333333333</v>
      </c>
      <c r="LB77" s="3" t="n">
        <v>1927</v>
      </c>
      <c r="LC77" s="22" t="n">
        <v>17.2</v>
      </c>
      <c r="LD77" s="22" t="n">
        <v>17.9</v>
      </c>
      <c r="LE77" s="22" t="n">
        <v>15.2</v>
      </c>
      <c r="LF77" s="22" t="n">
        <v>13.2</v>
      </c>
      <c r="LG77" s="22" t="n">
        <v>12.5</v>
      </c>
      <c r="LH77" s="22" t="n">
        <v>10.3</v>
      </c>
      <c r="LI77" s="22" t="n">
        <v>10.1</v>
      </c>
      <c r="LJ77" s="22" t="n">
        <v>10.9</v>
      </c>
      <c r="LK77" s="22" t="n">
        <v>13</v>
      </c>
      <c r="LL77" s="22" t="n">
        <v>14.5</v>
      </c>
      <c r="LM77" s="22" t="n">
        <v>15.3</v>
      </c>
      <c r="LN77" s="22" t="n">
        <v>18.3</v>
      </c>
      <c r="LO77" s="29" t="n">
        <f aca="false">SUM(LC77:LN77)/12</f>
        <v>14.0333333333333</v>
      </c>
      <c r="MB77" s="3" t="n">
        <v>1927</v>
      </c>
      <c r="MC77" s="22" t="n">
        <v>17.9</v>
      </c>
      <c r="MD77" s="22" t="n">
        <v>17.7</v>
      </c>
      <c r="ME77" s="22" t="n">
        <v>16.2</v>
      </c>
      <c r="MF77" s="22" t="n">
        <v>14.1</v>
      </c>
      <c r="MG77" s="22" t="n">
        <v>13.2</v>
      </c>
      <c r="MH77" s="22" t="n">
        <v>11.6</v>
      </c>
      <c r="MI77" s="22" t="n">
        <v>11.6</v>
      </c>
      <c r="MJ77" s="22" t="n">
        <v>11.6</v>
      </c>
      <c r="MK77" s="22" t="n">
        <v>12.9</v>
      </c>
      <c r="ML77" s="22" t="n">
        <v>14.5</v>
      </c>
      <c r="MM77" s="22" t="n">
        <v>16.6</v>
      </c>
      <c r="MN77" s="22" t="n">
        <v>17.7</v>
      </c>
      <c r="MO77" s="29" t="n">
        <f aca="false">SUM(MC77:MN77)/12</f>
        <v>14.6333333333333</v>
      </c>
      <c r="NA77" s="1" t="n">
        <f aca="false">NA76+1</f>
        <v>1927</v>
      </c>
      <c r="NB77" s="3" t="n">
        <v>1927</v>
      </c>
      <c r="NC77" s="22" t="n">
        <v>19.9</v>
      </c>
      <c r="ND77" s="22" t="n">
        <v>19.6</v>
      </c>
      <c r="NE77" s="22" t="n">
        <v>18.1</v>
      </c>
      <c r="NF77" s="22" t="n">
        <v>15.8</v>
      </c>
      <c r="NG77" s="22" t="n">
        <v>14.7</v>
      </c>
      <c r="NH77" s="35" t="n">
        <f aca="false">(SUM(NH74:NH76)+SUM(NH78:NH80))/6</f>
        <v>13.2</v>
      </c>
      <c r="NI77" s="22" t="n">
        <v>12.2</v>
      </c>
      <c r="NJ77" s="22" t="n">
        <v>12.6</v>
      </c>
      <c r="NK77" s="22" t="n">
        <v>13.6</v>
      </c>
      <c r="NL77" s="22" t="n">
        <v>15.9</v>
      </c>
      <c r="NM77" s="22" t="n">
        <v>17.8</v>
      </c>
      <c r="NN77" s="22" t="n">
        <v>19.2</v>
      </c>
      <c r="NO77" s="29" t="n">
        <f aca="false">SUM(NC77:NN77)/12</f>
        <v>16.05</v>
      </c>
      <c r="OA77" s="1" t="n">
        <f aca="false">OA76+1</f>
        <v>1927</v>
      </c>
      <c r="OB77" s="20" t="s">
        <v>101</v>
      </c>
      <c r="OC77" s="22" t="n">
        <v>19.7</v>
      </c>
      <c r="OD77" s="22" t="n">
        <v>20.1</v>
      </c>
      <c r="OE77" s="22" t="n">
        <v>18</v>
      </c>
      <c r="OF77" s="22" t="n">
        <v>17</v>
      </c>
      <c r="OG77" s="22" t="n">
        <v>14.3</v>
      </c>
      <c r="OH77" s="22" t="n">
        <v>12.4</v>
      </c>
      <c r="OI77" s="22" t="n">
        <v>11.8</v>
      </c>
      <c r="OJ77" s="22" t="n">
        <v>13</v>
      </c>
      <c r="OK77" s="22" t="n">
        <v>14.1</v>
      </c>
      <c r="OL77" s="22" t="n">
        <v>16.5</v>
      </c>
      <c r="OM77" s="22" t="n">
        <v>18</v>
      </c>
      <c r="ON77" s="22" t="n">
        <v>19.8</v>
      </c>
      <c r="OO77" s="29" t="n">
        <f aca="false">SUM(OC77:ON77)/12</f>
        <v>16.225</v>
      </c>
      <c r="PA77" s="1" t="n">
        <f aca="false">PA76+1</f>
        <v>1927</v>
      </c>
      <c r="PB77" s="20" t="s">
        <v>101</v>
      </c>
      <c r="PC77" s="22" t="n">
        <v>19.9</v>
      </c>
      <c r="PD77" s="22" t="n">
        <v>19.4</v>
      </c>
      <c r="PE77" s="22" t="n">
        <v>17.2</v>
      </c>
      <c r="PF77" s="22" t="n">
        <v>15.6</v>
      </c>
      <c r="PG77" s="22" t="n">
        <v>13.7</v>
      </c>
      <c r="PH77" s="22" t="n">
        <v>10.7</v>
      </c>
      <c r="PI77" s="22" t="n">
        <v>11.1</v>
      </c>
      <c r="PJ77" s="22" t="n">
        <v>11.2</v>
      </c>
      <c r="PK77" s="22" t="n">
        <v>12.6</v>
      </c>
      <c r="PL77" s="22" t="n">
        <v>14.6</v>
      </c>
      <c r="PM77" s="22" t="n">
        <v>17</v>
      </c>
      <c r="PN77" s="22" t="n">
        <v>19.4</v>
      </c>
      <c r="PO77" s="29" t="n">
        <f aca="false">SUM(PC77:PN77)/12</f>
        <v>15.2</v>
      </c>
    </row>
    <row r="78" customFormat="false" ht="12.8" hidden="false" customHeight="false" outlineLevel="0" collapsed="false">
      <c r="A78" s="4"/>
      <c r="B78" s="5" t="n">
        <f aca="false">AVERAGE(AO78,BO78,CO78,DO78,EO78,FO78,GO78,HO78,IO78,JO70,KO70)</f>
        <v>20.9719696969697</v>
      </c>
      <c r="C78" s="19" t="n">
        <f aca="false">AVERAGE(B74:B78)</f>
        <v>20.52</v>
      </c>
      <c r="D78" s="24" t="n">
        <f aca="false">AVERAGE(B69:B78)</f>
        <v>20.4819090909091</v>
      </c>
      <c r="E78" s="5" t="n">
        <f aca="false">AVERAGE(B59:B78)</f>
        <v>20.1887693602694</v>
      </c>
      <c r="F78" s="25" t="n">
        <f aca="false">AVERAGE(B29:B78)</f>
        <v>19.9376827441077</v>
      </c>
      <c r="G78" s="7" t="n">
        <f aca="false">MAX(AC78:AN78,BC78:BN78,CC78:CN78,DC78:DN78,EC78:EN78,FC78:FN78,GC78:GN78,HC78:HN78,IC78:IN78,JC70:JN70,KC70:KN70)</f>
        <v>31.1</v>
      </c>
      <c r="H78" s="10" t="n">
        <f aca="false">MEDIAN(AC78:AN78,BC78:BN78,CC78:CN78,DC78:DN78,EC78:EN78,FC78:FN78,GC78:GN78,HC78:HN78,IC78:IN78,JC70:JN70,KC70:KN70)</f>
        <v>20.8</v>
      </c>
      <c r="I78" s="11" t="n">
        <f aca="false">MIN(AC78:AN78,BC78:BN78,CC78:CN78,DC78:DN78,EC78:EN78,FC78:FN78,GC78:GN78,HC78:HN78,IC78:IN78,JC70:JN70,KC70:KN70)</f>
        <v>12.7</v>
      </c>
      <c r="J78" s="12" t="n">
        <f aca="false">(G78+I78)/2</f>
        <v>21.9</v>
      </c>
      <c r="K78" s="12" t="n">
        <f aca="false">(G78+I78)/2</f>
        <v>21.9</v>
      </c>
      <c r="AA78" s="13" t="n">
        <f aca="false">AA77+1</f>
        <v>1928</v>
      </c>
      <c r="AB78" s="34" t="s">
        <v>102</v>
      </c>
      <c r="AC78" s="15" t="n">
        <v>23.1</v>
      </c>
      <c r="AD78" s="15" t="n">
        <v>23.9</v>
      </c>
      <c r="AE78" s="15" t="n">
        <v>23.6</v>
      </c>
      <c r="AF78" s="15" t="n">
        <v>21.9</v>
      </c>
      <c r="AG78" s="15" t="n">
        <v>18.1</v>
      </c>
      <c r="AH78" s="15" t="n">
        <v>16.1</v>
      </c>
      <c r="AI78" s="15" t="n">
        <v>16.3</v>
      </c>
      <c r="AJ78" s="15" t="n">
        <v>17.3</v>
      </c>
      <c r="AK78" s="15" t="n">
        <v>21.3</v>
      </c>
      <c r="AL78" s="15" t="n">
        <v>20.5</v>
      </c>
      <c r="AM78" s="15" t="n">
        <v>21.9</v>
      </c>
      <c r="AN78" s="15" t="n">
        <v>22.2</v>
      </c>
      <c r="AO78" s="16" t="n">
        <f aca="false">AVERAGE(AC78:AN78)</f>
        <v>20.5166666666667</v>
      </c>
      <c r="BA78" s="13" t="n">
        <f aca="false">BA77+1</f>
        <v>1928</v>
      </c>
      <c r="BB78" s="14" t="n">
        <v>1928</v>
      </c>
      <c r="BC78" s="15" t="n">
        <v>24.9</v>
      </c>
      <c r="BD78" s="15" t="n">
        <v>25.1</v>
      </c>
      <c r="BE78" s="15" t="n">
        <v>26</v>
      </c>
      <c r="BF78" s="15" t="n">
        <v>23.5</v>
      </c>
      <c r="BG78" s="15" t="n">
        <v>18.7</v>
      </c>
      <c r="BH78" s="15" t="n">
        <v>16.9</v>
      </c>
      <c r="BI78" s="15" t="n">
        <v>17</v>
      </c>
      <c r="BJ78" s="15" t="n">
        <v>19.7</v>
      </c>
      <c r="BK78" s="15" t="n">
        <v>22.6</v>
      </c>
      <c r="BL78" s="15" t="n">
        <v>23.6</v>
      </c>
      <c r="BM78" s="15" t="n">
        <v>24.4</v>
      </c>
      <c r="BN78" s="15" t="n">
        <v>24.4</v>
      </c>
      <c r="BO78" s="16" t="n">
        <f aca="false">AVERAGE(BC78:BN78)</f>
        <v>22.2333333333333</v>
      </c>
      <c r="CA78" s="17" t="n">
        <v>1928</v>
      </c>
      <c r="CB78" s="20" t="s">
        <v>102</v>
      </c>
      <c r="CC78" s="22" t="n">
        <v>21</v>
      </c>
      <c r="CD78" s="22" t="n">
        <v>20.1</v>
      </c>
      <c r="CE78" s="22" t="n">
        <v>20.5</v>
      </c>
      <c r="CF78" s="22" t="n">
        <v>18.8</v>
      </c>
      <c r="CG78" s="22" t="n">
        <v>14.7</v>
      </c>
      <c r="CH78" s="22" t="n">
        <v>13.2</v>
      </c>
      <c r="CI78" s="22" t="n">
        <v>13.3</v>
      </c>
      <c r="CJ78" s="22" t="n">
        <v>14.5</v>
      </c>
      <c r="CK78" s="22" t="n">
        <v>15.6</v>
      </c>
      <c r="CL78" s="22" t="n">
        <v>14.8</v>
      </c>
      <c r="CM78" s="22" t="n">
        <v>16.5</v>
      </c>
      <c r="CN78" s="22" t="n">
        <v>18.9</v>
      </c>
      <c r="CO78" s="18" t="n">
        <f aca="false">AVERAGE(CC78:CN78)</f>
        <v>16.825</v>
      </c>
      <c r="DA78" s="17" t="n">
        <v>1928</v>
      </c>
      <c r="DB78" s="20" t="s">
        <v>102</v>
      </c>
      <c r="DC78" s="22" t="n">
        <v>20.4</v>
      </c>
      <c r="DD78" s="22" t="n">
        <v>21.8</v>
      </c>
      <c r="DE78" s="22" t="n">
        <v>21.6</v>
      </c>
      <c r="DF78" s="22" t="n">
        <v>19.8</v>
      </c>
      <c r="DG78" s="22" t="n">
        <v>16.8</v>
      </c>
      <c r="DH78" s="22" t="n">
        <v>15.3</v>
      </c>
      <c r="DI78" s="22" t="n">
        <v>15.6</v>
      </c>
      <c r="DJ78" s="22" t="n">
        <v>16</v>
      </c>
      <c r="DK78" s="22" t="n">
        <v>18.6</v>
      </c>
      <c r="DL78" s="22" t="n">
        <v>16.8</v>
      </c>
      <c r="DM78" s="22" t="n">
        <v>18</v>
      </c>
      <c r="DN78" s="22" t="n">
        <v>19.3</v>
      </c>
      <c r="DO78" s="18" t="n">
        <f aca="false">AVERAGE(DC78:DN78)</f>
        <v>18.3333333333333</v>
      </c>
      <c r="EA78" s="17" t="n">
        <v>1928</v>
      </c>
      <c r="EB78" s="20" t="s">
        <v>102</v>
      </c>
      <c r="EC78" s="22" t="n">
        <v>20.6</v>
      </c>
      <c r="ED78" s="22" t="n">
        <v>21.1</v>
      </c>
      <c r="EE78" s="22" t="n">
        <v>19.7</v>
      </c>
      <c r="EF78" s="22" t="n">
        <v>18.4</v>
      </c>
      <c r="EG78" s="22" t="n">
        <v>14.4</v>
      </c>
      <c r="EH78" s="22" t="n">
        <v>12.7</v>
      </c>
      <c r="EI78" s="22" t="n">
        <v>13</v>
      </c>
      <c r="EJ78" s="22" t="n">
        <v>14</v>
      </c>
      <c r="EK78" s="22" t="n">
        <v>15.5</v>
      </c>
      <c r="EL78" s="22" t="n">
        <v>14.2</v>
      </c>
      <c r="EM78" s="22" t="n">
        <v>16.6</v>
      </c>
      <c r="EN78" s="22" t="n">
        <v>18.1</v>
      </c>
      <c r="EO78" s="18" t="n">
        <f aca="false">AVERAGE(EC78:EN78)</f>
        <v>16.525</v>
      </c>
      <c r="FA78" s="1" t="n">
        <v>1928</v>
      </c>
      <c r="FB78" s="20" t="s">
        <v>102</v>
      </c>
      <c r="FC78" s="22" t="n">
        <v>26.2</v>
      </c>
      <c r="FD78" s="22" t="n">
        <v>26.3</v>
      </c>
      <c r="FE78" s="22" t="n">
        <v>25.9</v>
      </c>
      <c r="FF78" s="22" t="n">
        <v>24.7</v>
      </c>
      <c r="FG78" s="22" t="n">
        <v>20.7</v>
      </c>
      <c r="FH78" s="22" t="n">
        <v>18.7</v>
      </c>
      <c r="FI78" s="22" t="n">
        <v>19.5</v>
      </c>
      <c r="FJ78" s="22" t="n">
        <v>20.7</v>
      </c>
      <c r="FK78" s="22" t="n">
        <v>22.4</v>
      </c>
      <c r="FL78" s="22" t="n">
        <v>24.1</v>
      </c>
      <c r="FM78" s="22" t="n">
        <v>24.8</v>
      </c>
      <c r="FN78" s="22" t="n">
        <v>25.8</v>
      </c>
      <c r="FO78" s="18" t="n">
        <f aca="false">AVERAGE(FC78:FN78)</f>
        <v>23.3166666666667</v>
      </c>
      <c r="GA78" s="1" t="n">
        <v>1928</v>
      </c>
      <c r="GB78" s="14" t="n">
        <v>1928</v>
      </c>
      <c r="GC78" s="15" t="n">
        <v>28.1</v>
      </c>
      <c r="GD78" s="15" t="n">
        <v>27.6</v>
      </c>
      <c r="GE78" s="15" t="n">
        <v>28.3</v>
      </c>
      <c r="GF78" s="15" t="n">
        <v>26.7</v>
      </c>
      <c r="GG78" s="15" t="n">
        <v>23</v>
      </c>
      <c r="GH78" s="15" t="n">
        <v>20.1</v>
      </c>
      <c r="GI78" s="15" t="n">
        <v>20.9</v>
      </c>
      <c r="GJ78" s="15" t="n">
        <v>22.6</v>
      </c>
      <c r="GK78" s="15" t="n">
        <v>24.3</v>
      </c>
      <c r="GL78" s="15" t="n">
        <v>26.6</v>
      </c>
      <c r="GM78" s="15" t="n">
        <v>28.2</v>
      </c>
      <c r="GN78" s="15" t="n">
        <v>30</v>
      </c>
      <c r="GO78" s="18" t="n">
        <f aca="false">AVERAGE(GC78:GN78)</f>
        <v>25.5333333333333</v>
      </c>
      <c r="HA78" s="1" t="n">
        <v>1928</v>
      </c>
      <c r="HB78" s="34" t="s">
        <v>102</v>
      </c>
      <c r="HC78" s="15" t="n">
        <v>30.6</v>
      </c>
      <c r="HD78" s="15" t="n">
        <v>31.1</v>
      </c>
      <c r="HE78" s="15" t="n">
        <v>29.5</v>
      </c>
      <c r="HF78" s="15" t="n">
        <v>29.1</v>
      </c>
      <c r="HG78" s="15" t="n">
        <v>27.3</v>
      </c>
      <c r="HH78" s="15" t="n">
        <v>25.7</v>
      </c>
      <c r="HI78" s="15" t="n">
        <v>25.5</v>
      </c>
      <c r="HJ78" s="15" t="n">
        <v>26.8</v>
      </c>
      <c r="HK78" s="15" t="n">
        <v>28</v>
      </c>
      <c r="HL78" s="15" t="n">
        <v>29.3</v>
      </c>
      <c r="HM78" s="15" t="n">
        <v>29.3</v>
      </c>
      <c r="HN78" s="15" t="n">
        <v>30.2</v>
      </c>
      <c r="HO78" s="18" t="n">
        <f aca="false">AVERAGE(HC78:HN78)</f>
        <v>28.5333333333333</v>
      </c>
      <c r="IA78" s="1" t="n">
        <f aca="false">IA77+1</f>
        <v>1928</v>
      </c>
      <c r="IB78" s="3" t="n">
        <v>1928</v>
      </c>
      <c r="IC78" s="22" t="n">
        <v>21.7</v>
      </c>
      <c r="ID78" s="22" t="n">
        <v>21.1</v>
      </c>
      <c r="IE78" s="22" t="n">
        <v>20.9</v>
      </c>
      <c r="IF78" s="22" t="n">
        <v>20.6</v>
      </c>
      <c r="IG78" s="22" t="n">
        <v>16.7</v>
      </c>
      <c r="IH78" s="22" t="n">
        <v>14.8</v>
      </c>
      <c r="II78" s="22" t="n">
        <v>14.4</v>
      </c>
      <c r="IJ78" s="22" t="n">
        <v>15.9</v>
      </c>
      <c r="IK78" s="22" t="n">
        <v>17.3</v>
      </c>
      <c r="IL78" s="22" t="n">
        <v>17.7</v>
      </c>
      <c r="IM78" s="22" t="n">
        <v>19.8</v>
      </c>
      <c r="IN78" s="22" t="n">
        <v>22.2</v>
      </c>
      <c r="IO78" s="29" t="n">
        <f aca="false">SUM(IC78:IN78)/12</f>
        <v>18.5916666666667</v>
      </c>
      <c r="JA78" s="1" t="n">
        <v>1928</v>
      </c>
      <c r="JB78" s="30" t="n">
        <v>1928</v>
      </c>
      <c r="JC78" s="31" t="n">
        <v>24.7</v>
      </c>
      <c r="JD78" s="31" t="n">
        <v>24.4</v>
      </c>
      <c r="JE78" s="31" t="n">
        <v>23.7</v>
      </c>
      <c r="JF78" s="31" t="n">
        <v>21.8</v>
      </c>
      <c r="JG78" s="31" t="n">
        <v>19.2</v>
      </c>
      <c r="JH78" s="31" t="n">
        <v>17.5</v>
      </c>
      <c r="JI78" s="31" t="n">
        <v>16.3</v>
      </c>
      <c r="JJ78" s="31" t="n">
        <v>17</v>
      </c>
      <c r="JK78" s="31" t="n">
        <v>16.4</v>
      </c>
      <c r="JL78" s="31" t="n">
        <v>17.2</v>
      </c>
      <c r="JM78" s="31" t="n">
        <v>20.6</v>
      </c>
      <c r="JN78" s="31" t="n">
        <v>23</v>
      </c>
      <c r="JO78" s="32" t="n">
        <f aca="false">AVERAGE(JC78:JN78)</f>
        <v>20.15</v>
      </c>
      <c r="KA78" s="1" t="n">
        <v>1928</v>
      </c>
      <c r="KB78" s="33" t="s">
        <v>102</v>
      </c>
      <c r="KC78" s="31" t="n">
        <v>22.5</v>
      </c>
      <c r="KD78" s="31" t="n">
        <v>22.7</v>
      </c>
      <c r="KE78" s="31" t="n">
        <v>22.5</v>
      </c>
      <c r="KF78" s="31" t="n">
        <v>21</v>
      </c>
      <c r="KG78" s="31" t="n">
        <v>19.4</v>
      </c>
      <c r="KH78" s="31" t="n">
        <v>17.7</v>
      </c>
      <c r="KI78" s="31" t="n">
        <v>16.2</v>
      </c>
      <c r="KJ78" s="31" t="n">
        <v>16.4</v>
      </c>
      <c r="KK78" s="31" t="n">
        <v>15.8</v>
      </c>
      <c r="KL78" s="31" t="n">
        <v>16.9</v>
      </c>
      <c r="KM78" s="31" t="n">
        <v>19.5</v>
      </c>
      <c r="KN78" s="31" t="n">
        <v>21.7</v>
      </c>
      <c r="KO78" s="32" t="n">
        <f aca="false">AVERAGE(KC78:KN78)</f>
        <v>19.3583333333333</v>
      </c>
      <c r="LB78" s="3" t="n">
        <v>1928</v>
      </c>
      <c r="LC78" s="22" t="n">
        <v>19.3</v>
      </c>
      <c r="LD78" s="22" t="n">
        <v>18.6</v>
      </c>
      <c r="LE78" s="22" t="n">
        <v>19.3</v>
      </c>
      <c r="LF78" s="22" t="n">
        <v>16.6</v>
      </c>
      <c r="LG78" s="22" t="n">
        <v>12.9</v>
      </c>
      <c r="LH78" s="22" t="n">
        <v>11.7</v>
      </c>
      <c r="LI78" s="22" t="n">
        <v>12.3</v>
      </c>
      <c r="LJ78" s="22" t="n">
        <v>13.2</v>
      </c>
      <c r="LK78" s="22" t="n">
        <v>12.9</v>
      </c>
      <c r="LL78" s="22" t="n">
        <v>12.5</v>
      </c>
      <c r="LM78" s="22" t="n">
        <v>15.2</v>
      </c>
      <c r="LN78" s="22" t="n">
        <v>16.9</v>
      </c>
      <c r="LO78" s="29" t="n">
        <f aca="false">SUM(LC78:LN78)/12</f>
        <v>15.1166666666667</v>
      </c>
      <c r="MB78" s="3" t="n">
        <v>1928</v>
      </c>
      <c r="MC78" s="22" t="n">
        <v>19.6</v>
      </c>
      <c r="MD78" s="22" t="n">
        <v>18.9</v>
      </c>
      <c r="ME78" s="22" t="n">
        <v>19.8</v>
      </c>
      <c r="MF78" s="22" t="n">
        <v>17.3</v>
      </c>
      <c r="MG78" s="22" t="n">
        <v>13.9</v>
      </c>
      <c r="MH78" s="22" t="n">
        <v>12.7</v>
      </c>
      <c r="MI78" s="22" t="n">
        <v>12.7</v>
      </c>
      <c r="MJ78" s="22" t="n">
        <v>12.7</v>
      </c>
      <c r="MK78" s="22" t="n">
        <v>12.8</v>
      </c>
      <c r="ML78" s="22" t="n">
        <v>12.8</v>
      </c>
      <c r="MM78" s="22" t="n">
        <v>14.8</v>
      </c>
      <c r="MN78" s="22" t="n">
        <v>17.6</v>
      </c>
      <c r="MO78" s="29" t="n">
        <f aca="false">SUM(MC78:MN78)/12</f>
        <v>15.4666666666667</v>
      </c>
      <c r="NA78" s="1" t="n">
        <f aca="false">NA77+1</f>
        <v>1928</v>
      </c>
      <c r="NB78" s="3" t="n">
        <v>1928</v>
      </c>
      <c r="NC78" s="22" t="n">
        <v>21.3</v>
      </c>
      <c r="ND78" s="22" t="n">
        <v>20.1</v>
      </c>
      <c r="NE78" s="22" t="n">
        <v>20.8</v>
      </c>
      <c r="NF78" s="22" t="n">
        <v>18.2</v>
      </c>
      <c r="NG78" s="22" t="n">
        <v>14.5</v>
      </c>
      <c r="NH78" s="22" t="n">
        <v>13.1</v>
      </c>
      <c r="NI78" s="22" t="n">
        <v>13.5</v>
      </c>
      <c r="NJ78" s="22" t="n">
        <v>13.8</v>
      </c>
      <c r="NK78" s="22" t="n">
        <v>14.6</v>
      </c>
      <c r="NL78" s="22" t="n">
        <v>14.2</v>
      </c>
      <c r="NM78" s="22" t="n">
        <v>16.2</v>
      </c>
      <c r="NN78" s="22" t="n">
        <v>18.7</v>
      </c>
      <c r="NO78" s="29" t="n">
        <f aca="false">SUM(NC78:NN78)/12</f>
        <v>16.5833333333333</v>
      </c>
      <c r="OA78" s="1" t="n">
        <f aca="false">OA77+1</f>
        <v>1928</v>
      </c>
      <c r="OB78" s="20" t="s">
        <v>102</v>
      </c>
      <c r="OC78" s="22" t="n">
        <v>21</v>
      </c>
      <c r="OD78" s="22" t="n">
        <v>21.3</v>
      </c>
      <c r="OE78" s="22" t="n">
        <v>20.7</v>
      </c>
      <c r="OF78" s="22" t="n">
        <v>19.3</v>
      </c>
      <c r="OG78" s="22" t="n">
        <v>15.2</v>
      </c>
      <c r="OH78" s="22" t="n">
        <v>13.8</v>
      </c>
      <c r="OI78" s="22" t="n">
        <v>13.7</v>
      </c>
      <c r="OJ78" s="22" t="n">
        <v>14.6</v>
      </c>
      <c r="OK78" s="22" t="n">
        <v>15</v>
      </c>
      <c r="OL78" s="22" t="n">
        <v>14.6</v>
      </c>
      <c r="OM78" s="22" t="n">
        <v>17.2</v>
      </c>
      <c r="ON78" s="22" t="n">
        <v>18.9</v>
      </c>
      <c r="OO78" s="29" t="n">
        <f aca="false">SUM(OC78:ON78)/12</f>
        <v>17.1083333333333</v>
      </c>
      <c r="PA78" s="1" t="n">
        <f aca="false">PA77+1</f>
        <v>1928</v>
      </c>
      <c r="PB78" s="20" t="s">
        <v>102</v>
      </c>
      <c r="PC78" s="22" t="n">
        <v>21.5</v>
      </c>
      <c r="PD78" s="22" t="n">
        <v>21.1</v>
      </c>
      <c r="PE78" s="22" t="n">
        <v>20.5</v>
      </c>
      <c r="PF78" s="22" t="n">
        <v>17.6</v>
      </c>
      <c r="PG78" s="22" t="n">
        <v>13.9</v>
      </c>
      <c r="PH78" s="22" t="n">
        <v>11.6</v>
      </c>
      <c r="PI78" s="22" t="n">
        <v>12.4</v>
      </c>
      <c r="PJ78" s="22" t="n">
        <v>12.6</v>
      </c>
      <c r="PK78" s="22" t="n">
        <v>13</v>
      </c>
      <c r="PL78" s="22" t="n">
        <v>13.6</v>
      </c>
      <c r="PM78" s="22" t="n">
        <v>16</v>
      </c>
      <c r="PN78" s="22" t="n">
        <v>19</v>
      </c>
      <c r="PO78" s="29" t="n">
        <f aca="false">SUM(PC78:PN78)/12</f>
        <v>16.0666666666667</v>
      </c>
    </row>
    <row r="79" customFormat="false" ht="12.8" hidden="false" customHeight="false" outlineLevel="0" collapsed="false">
      <c r="A79" s="4"/>
      <c r="B79" s="5" t="n">
        <f aca="false">AVERAGE(AO79,BO79,CO79,DO79,EO79,FO79,GO79,HO79,IO79,JO71,KO71)</f>
        <v>20.4159090909091</v>
      </c>
      <c r="C79" s="19" t="n">
        <f aca="false">AVERAGE(B75:B79)</f>
        <v>20.5309090909091</v>
      </c>
      <c r="D79" s="24" t="n">
        <f aca="false">AVERAGE(B70:B79)</f>
        <v>20.5039166666667</v>
      </c>
      <c r="E79" s="5" t="n">
        <f aca="false">AVERAGE(B60:B79)</f>
        <v>20.2460925925926</v>
      </c>
      <c r="F79" s="25" t="n">
        <f aca="false">AVERAGE(B30:B79)</f>
        <v>19.9435342592593</v>
      </c>
      <c r="G79" s="7" t="n">
        <f aca="false">MAX(AC79:AN79,BC79:BN79,CC79:CN79,DC79:DN79,EC79:EN79,FC79:FN79,GC79:GN79,HC79:HN79,IC79:IN79,JC71:JN71,KC71:KN71)</f>
        <v>31.1</v>
      </c>
      <c r="H79" s="10" t="n">
        <f aca="false">MEDIAN(AC79:AN79,BC79:BN79,CC79:CN79,DC79:DN79,EC79:EN79,FC79:FN79,GC79:GN79,HC79:HN79,IC79:IN79,JC71:JN71,KC71:KN71)</f>
        <v>19.65</v>
      </c>
      <c r="I79" s="11" t="n">
        <f aca="false">MIN(AC79:AN79,BC79:BN79,CC79:CN79,DC79:DN79,EC79:EN79,FC79:FN79,GC79:GN79,HC79:HN79,IC79:IN79,JC71:JN71,KC71:KN71)</f>
        <v>11.1</v>
      </c>
      <c r="J79" s="12" t="n">
        <f aca="false">(G79+I79)/2</f>
        <v>21.1</v>
      </c>
      <c r="K79" s="12" t="n">
        <f aca="false">(G79+I79)/2</f>
        <v>21.1</v>
      </c>
      <c r="AA79" s="13" t="n">
        <f aca="false">AA78+1</f>
        <v>1929</v>
      </c>
      <c r="AB79" s="34" t="s">
        <v>103</v>
      </c>
      <c r="AC79" s="15" t="n">
        <v>25.9</v>
      </c>
      <c r="AD79" s="15" t="n">
        <v>22.5</v>
      </c>
      <c r="AE79" s="15" t="n">
        <v>22.2</v>
      </c>
      <c r="AF79" s="15" t="n">
        <v>21.3</v>
      </c>
      <c r="AG79" s="15" t="n">
        <v>17.9</v>
      </c>
      <c r="AH79" s="15" t="n">
        <v>15.9</v>
      </c>
      <c r="AI79" s="15" t="n">
        <v>14.8</v>
      </c>
      <c r="AJ79" s="15" t="n">
        <v>16.2</v>
      </c>
      <c r="AK79" s="15" t="n">
        <v>16.4</v>
      </c>
      <c r="AL79" s="15" t="n">
        <v>18.3</v>
      </c>
      <c r="AM79" s="15" t="n">
        <v>20.3</v>
      </c>
      <c r="AN79" s="15" t="n">
        <v>23.2</v>
      </c>
      <c r="AO79" s="16" t="n">
        <f aca="false">AVERAGE(AC79:AN79)</f>
        <v>19.575</v>
      </c>
      <c r="BA79" s="13" t="n">
        <f aca="false">BA78+1</f>
        <v>1929</v>
      </c>
      <c r="BB79" s="14" t="n">
        <v>1929</v>
      </c>
      <c r="BC79" s="15" t="n">
        <v>27.8</v>
      </c>
      <c r="BD79" s="15" t="n">
        <v>24.8</v>
      </c>
      <c r="BE79" s="15" t="n">
        <v>24.1</v>
      </c>
      <c r="BF79" s="15" t="n">
        <v>22.2</v>
      </c>
      <c r="BG79" s="15" t="n">
        <v>18.9</v>
      </c>
      <c r="BH79" s="15" t="n">
        <v>17.3</v>
      </c>
      <c r="BI79" s="15" t="n">
        <v>15.9</v>
      </c>
      <c r="BJ79" s="15" t="n">
        <v>18.1</v>
      </c>
      <c r="BK79" s="15" t="n">
        <v>19.1</v>
      </c>
      <c r="BL79" s="15" t="n">
        <v>20.3</v>
      </c>
      <c r="BM79" s="15" t="n">
        <v>22.3</v>
      </c>
      <c r="BN79" s="15" t="n">
        <v>26.8</v>
      </c>
      <c r="BO79" s="16" t="n">
        <f aca="false">AVERAGE(BC79:BN79)</f>
        <v>21.4666666666667</v>
      </c>
      <c r="CA79" s="17" t="n">
        <v>1929</v>
      </c>
      <c r="CB79" s="20" t="s">
        <v>103</v>
      </c>
      <c r="CC79" s="22" t="n">
        <v>19.5</v>
      </c>
      <c r="CD79" s="22" t="n">
        <v>21</v>
      </c>
      <c r="CE79" s="22" t="n">
        <v>18.8</v>
      </c>
      <c r="CF79" s="22" t="n">
        <v>17.1</v>
      </c>
      <c r="CG79" s="22" t="n">
        <v>14.9</v>
      </c>
      <c r="CH79" s="22" t="n">
        <v>12.7</v>
      </c>
      <c r="CI79" s="22" t="n">
        <v>11.1</v>
      </c>
      <c r="CJ79" s="22" t="n">
        <v>12.5</v>
      </c>
      <c r="CK79" s="22" t="n">
        <v>13.2</v>
      </c>
      <c r="CL79" s="22" t="n">
        <v>14.8</v>
      </c>
      <c r="CM79" s="22" t="n">
        <v>15.8</v>
      </c>
      <c r="CN79" s="22" t="n">
        <v>16.5</v>
      </c>
      <c r="CO79" s="18" t="n">
        <f aca="false">AVERAGE(CC79:CN79)</f>
        <v>15.6583333333333</v>
      </c>
      <c r="DA79" s="17" t="n">
        <v>1929</v>
      </c>
      <c r="DB79" s="20" t="s">
        <v>103</v>
      </c>
      <c r="DC79" s="22" t="n">
        <v>20.4</v>
      </c>
      <c r="DD79" s="22" t="n">
        <v>20.8</v>
      </c>
      <c r="DE79" s="22" t="n">
        <v>20.2</v>
      </c>
      <c r="DF79" s="22" t="n">
        <v>19.6</v>
      </c>
      <c r="DG79" s="22" t="n">
        <v>16.9</v>
      </c>
      <c r="DH79" s="22" t="n">
        <v>13.8</v>
      </c>
      <c r="DI79" s="22" t="n">
        <v>13</v>
      </c>
      <c r="DJ79" s="22" t="n">
        <v>14.3</v>
      </c>
      <c r="DK79" s="22" t="n">
        <v>14.5</v>
      </c>
      <c r="DL79" s="22" t="n">
        <v>15.8</v>
      </c>
      <c r="DM79" s="22" t="n">
        <v>17.6</v>
      </c>
      <c r="DN79" s="22" t="n">
        <v>18.9</v>
      </c>
      <c r="DO79" s="18" t="n">
        <f aca="false">AVERAGE(DC79:DN79)</f>
        <v>17.15</v>
      </c>
      <c r="EA79" s="17" t="n">
        <v>1929</v>
      </c>
      <c r="EB79" s="20" t="s">
        <v>103</v>
      </c>
      <c r="EC79" s="22" t="n">
        <v>19.8</v>
      </c>
      <c r="ED79" s="22" t="n">
        <v>20</v>
      </c>
      <c r="EE79" s="22" t="n">
        <v>18</v>
      </c>
      <c r="EF79" s="22" t="n">
        <v>17.2</v>
      </c>
      <c r="EG79" s="22" t="n">
        <v>14.8</v>
      </c>
      <c r="EH79" s="22" t="n">
        <v>12.6</v>
      </c>
      <c r="EI79" s="22" t="n">
        <v>11.1</v>
      </c>
      <c r="EJ79" s="22" t="n">
        <v>12.1</v>
      </c>
      <c r="EK79" s="22" t="n">
        <v>12.2</v>
      </c>
      <c r="EL79" s="22" t="n">
        <v>14.5</v>
      </c>
      <c r="EM79" s="22" t="n">
        <v>15.7</v>
      </c>
      <c r="EN79" s="22" t="n">
        <v>17</v>
      </c>
      <c r="EO79" s="18" t="n">
        <f aca="false">AVERAGE(EC79:EN79)</f>
        <v>15.4166666666667</v>
      </c>
      <c r="FA79" s="1" t="n">
        <v>1929</v>
      </c>
      <c r="FB79" s="20" t="s">
        <v>103</v>
      </c>
      <c r="FC79" s="22" t="n">
        <v>27.5</v>
      </c>
      <c r="FD79" s="22" t="n">
        <v>27.1</v>
      </c>
      <c r="FE79" s="22" t="n">
        <v>25.8</v>
      </c>
      <c r="FF79" s="22" t="n">
        <v>23.7</v>
      </c>
      <c r="FG79" s="22" t="n">
        <v>20.5</v>
      </c>
      <c r="FH79" s="22" t="n">
        <v>18.6</v>
      </c>
      <c r="FI79" s="22" t="n">
        <v>17.9</v>
      </c>
      <c r="FJ79" s="22" t="n">
        <v>19.2</v>
      </c>
      <c r="FK79" s="22" t="n">
        <v>20.8</v>
      </c>
      <c r="FL79" s="22" t="n">
        <v>22.8</v>
      </c>
      <c r="FM79" s="22" t="n">
        <v>24.1</v>
      </c>
      <c r="FN79" s="22" t="n">
        <v>26.6</v>
      </c>
      <c r="FO79" s="18" t="n">
        <f aca="false">AVERAGE(FC79:FN79)</f>
        <v>22.8833333333333</v>
      </c>
      <c r="GA79" s="1" t="n">
        <v>1929</v>
      </c>
      <c r="GB79" s="14" t="n">
        <v>1929</v>
      </c>
      <c r="GC79" s="15" t="n">
        <v>30.6</v>
      </c>
      <c r="GD79" s="15" t="n">
        <v>29.2</v>
      </c>
      <c r="GE79" s="15" t="n">
        <v>28.8</v>
      </c>
      <c r="GF79" s="15" t="n">
        <v>25.8</v>
      </c>
      <c r="GG79" s="15" t="n">
        <v>23</v>
      </c>
      <c r="GH79" s="15" t="n">
        <v>20.3</v>
      </c>
      <c r="GI79" s="15" t="n">
        <v>20.3</v>
      </c>
      <c r="GJ79" s="15" t="n">
        <v>22.1</v>
      </c>
      <c r="GK79" s="15" t="n">
        <v>23.1</v>
      </c>
      <c r="GL79" s="15" t="n">
        <v>25.5</v>
      </c>
      <c r="GM79" s="15" t="n">
        <v>27.2</v>
      </c>
      <c r="GN79" s="15" t="n">
        <v>29.7</v>
      </c>
      <c r="GO79" s="18" t="n">
        <f aca="false">AVERAGE(GC79:GN79)</f>
        <v>25.4666666666667</v>
      </c>
      <c r="HA79" s="1" t="n">
        <v>1929</v>
      </c>
      <c r="HB79" s="34" t="s">
        <v>103</v>
      </c>
      <c r="HC79" s="15" t="n">
        <v>29.7</v>
      </c>
      <c r="HD79" s="15" t="n">
        <v>30</v>
      </c>
      <c r="HE79" s="15" t="n">
        <v>30</v>
      </c>
      <c r="HF79" s="15" t="n">
        <v>28.2</v>
      </c>
      <c r="HG79" s="15" t="n">
        <v>27.3</v>
      </c>
      <c r="HH79" s="15" t="n">
        <v>26.2</v>
      </c>
      <c r="HI79" s="15" t="n">
        <v>26</v>
      </c>
      <c r="HJ79" s="15" t="n">
        <v>26.4</v>
      </c>
      <c r="HK79" s="15" t="n">
        <v>26.8</v>
      </c>
      <c r="HL79" s="15" t="n">
        <v>28.5</v>
      </c>
      <c r="HM79" s="15" t="n">
        <v>29.8</v>
      </c>
      <c r="HN79" s="15" t="n">
        <v>31.1</v>
      </c>
      <c r="HO79" s="18" t="n">
        <f aca="false">AVERAGE(HC79:HN79)</f>
        <v>28.3333333333333</v>
      </c>
      <c r="IA79" s="1" t="n">
        <f aca="false">IA78+1</f>
        <v>1929</v>
      </c>
      <c r="IB79" s="3" t="n">
        <v>1929</v>
      </c>
      <c r="IC79" s="22" t="n">
        <v>22.1</v>
      </c>
      <c r="ID79" s="22" t="n">
        <v>22.4</v>
      </c>
      <c r="IE79" s="22" t="n">
        <v>21.2</v>
      </c>
      <c r="IF79" s="22" t="n">
        <v>19.2</v>
      </c>
      <c r="IG79" s="22" t="n">
        <v>16.6</v>
      </c>
      <c r="IH79" s="22" t="n">
        <v>15.2</v>
      </c>
      <c r="II79" s="22" t="n">
        <v>13.1</v>
      </c>
      <c r="IJ79" s="22" t="n">
        <v>13.5</v>
      </c>
      <c r="IK79" s="22" t="n">
        <v>15.2</v>
      </c>
      <c r="IL79" s="22" t="n">
        <v>16.8</v>
      </c>
      <c r="IM79" s="22" t="n">
        <v>18.1</v>
      </c>
      <c r="IN79" s="22" t="n">
        <v>19.7</v>
      </c>
      <c r="IO79" s="29" t="n">
        <f aca="false">SUM(IC79:IN79)/12</f>
        <v>17.7583333333333</v>
      </c>
      <c r="JA79" s="1" t="n">
        <v>1929</v>
      </c>
      <c r="JB79" s="30" t="n">
        <v>1929</v>
      </c>
      <c r="JC79" s="31" t="n">
        <v>24.1</v>
      </c>
      <c r="JD79" s="31" t="n">
        <v>25.5</v>
      </c>
      <c r="JE79" s="31" t="n">
        <v>23.8</v>
      </c>
      <c r="JF79" s="31" t="n">
        <v>20.6</v>
      </c>
      <c r="JG79" s="31" t="n">
        <v>17.9</v>
      </c>
      <c r="JH79" s="31" t="n">
        <v>15.6</v>
      </c>
      <c r="JI79" s="31" t="n">
        <v>15.2</v>
      </c>
      <c r="JJ79" s="31" t="n">
        <v>15.7</v>
      </c>
      <c r="JK79" s="31" t="n">
        <v>16.9</v>
      </c>
      <c r="JL79" s="31" t="n">
        <v>18.6</v>
      </c>
      <c r="JM79" s="31" t="n">
        <v>20.5</v>
      </c>
      <c r="JN79" s="31" t="n">
        <v>23.7</v>
      </c>
      <c r="JO79" s="32" t="n">
        <f aca="false">AVERAGE(JC79:JN79)</f>
        <v>19.8416666666667</v>
      </c>
      <c r="KA79" s="1" t="n">
        <v>1929</v>
      </c>
      <c r="KB79" s="33" t="s">
        <v>103</v>
      </c>
      <c r="KC79" s="31" t="n">
        <v>22</v>
      </c>
      <c r="KD79" s="31" t="n">
        <v>22.8</v>
      </c>
      <c r="KE79" s="31" t="n">
        <v>21.5</v>
      </c>
      <c r="KF79" s="31" t="n">
        <v>19.7</v>
      </c>
      <c r="KG79" s="31" t="n">
        <v>18.1</v>
      </c>
      <c r="KH79" s="31" t="n">
        <v>16</v>
      </c>
      <c r="KI79" s="31" t="n">
        <v>15.1</v>
      </c>
      <c r="KJ79" s="31" t="n">
        <v>15.1</v>
      </c>
      <c r="KK79" s="31" t="n">
        <v>16.8</v>
      </c>
      <c r="KL79" s="31" t="n">
        <v>18</v>
      </c>
      <c r="KM79" s="31" t="n">
        <v>20.1</v>
      </c>
      <c r="KN79" s="31" t="n">
        <v>21.5</v>
      </c>
      <c r="KO79" s="32" t="n">
        <f aca="false">AVERAGE(KC79:KN79)</f>
        <v>18.8916666666667</v>
      </c>
      <c r="LB79" s="3" t="n">
        <v>1929</v>
      </c>
      <c r="LC79" s="22" t="n">
        <v>17.9</v>
      </c>
      <c r="LD79" s="22" t="n">
        <v>19.2</v>
      </c>
      <c r="LE79" s="22" t="n">
        <v>16.7</v>
      </c>
      <c r="LF79" s="22" t="n">
        <v>15.2</v>
      </c>
      <c r="LG79" s="22" t="n">
        <v>13.7</v>
      </c>
      <c r="LH79" s="22" t="n">
        <v>11</v>
      </c>
      <c r="LI79" s="22" t="n">
        <v>9.9</v>
      </c>
      <c r="LJ79" s="22" t="n">
        <v>11.9</v>
      </c>
      <c r="LK79" s="22" t="n">
        <v>12.7</v>
      </c>
      <c r="LL79" s="22" t="n">
        <v>14.5</v>
      </c>
      <c r="LM79" s="22" t="n">
        <v>14.1</v>
      </c>
      <c r="LN79" s="22" t="n">
        <v>15.3</v>
      </c>
      <c r="LO79" s="29" t="n">
        <f aca="false">SUM(LC79:LN79)/12</f>
        <v>14.3416666666667</v>
      </c>
      <c r="MB79" s="3" t="n">
        <v>1929</v>
      </c>
      <c r="MC79" s="22" t="n">
        <v>16.9</v>
      </c>
      <c r="MD79" s="22" t="n">
        <v>20.8</v>
      </c>
      <c r="ME79" s="22" t="n">
        <v>17.1</v>
      </c>
      <c r="MF79" s="22" t="n">
        <v>15.3</v>
      </c>
      <c r="MG79" s="22" t="n">
        <v>14.1</v>
      </c>
      <c r="MH79" s="22" t="n">
        <v>11.7</v>
      </c>
      <c r="MI79" s="22" t="n">
        <v>10.6</v>
      </c>
      <c r="MJ79" s="22" t="n">
        <v>11.4</v>
      </c>
      <c r="MK79" s="22" t="n">
        <v>11.8</v>
      </c>
      <c r="ML79" s="22" t="n">
        <v>14.1</v>
      </c>
      <c r="MM79" s="22" t="n">
        <v>14.7</v>
      </c>
      <c r="MN79" s="22" t="n">
        <v>15.7</v>
      </c>
      <c r="MO79" s="29" t="n">
        <f aca="false">SUM(MC79:MN79)/12</f>
        <v>14.5166666666667</v>
      </c>
      <c r="NA79" s="1" t="n">
        <f aca="false">NA78+1</f>
        <v>1929</v>
      </c>
      <c r="NB79" s="3" t="n">
        <v>1929</v>
      </c>
      <c r="NC79" s="22" t="n">
        <v>18.4</v>
      </c>
      <c r="ND79" s="22" t="n">
        <v>21</v>
      </c>
      <c r="NE79" s="22" t="n">
        <v>18.9</v>
      </c>
      <c r="NF79" s="22" t="n">
        <v>16.4</v>
      </c>
      <c r="NG79" s="22" t="n">
        <v>14.8</v>
      </c>
      <c r="NH79" s="22" t="n">
        <v>12.7</v>
      </c>
      <c r="NI79" s="22" t="n">
        <v>11.6</v>
      </c>
      <c r="NJ79" s="22" t="n">
        <v>12.2</v>
      </c>
      <c r="NK79" s="22" t="n">
        <v>12.8</v>
      </c>
      <c r="NL79" s="22" t="n">
        <v>14.2</v>
      </c>
      <c r="NM79" s="22" t="n">
        <v>15.6</v>
      </c>
      <c r="NN79" s="22" t="n">
        <v>16.6</v>
      </c>
      <c r="NO79" s="29" t="n">
        <f aca="false">SUM(NC79:NN79)/12</f>
        <v>15.4333333333333</v>
      </c>
      <c r="OA79" s="1" t="n">
        <f aca="false">OA78+1</f>
        <v>1929</v>
      </c>
      <c r="OB79" s="20" t="s">
        <v>103</v>
      </c>
      <c r="OC79" s="22" t="n">
        <v>20.2</v>
      </c>
      <c r="OD79" s="22" t="n">
        <v>20.1</v>
      </c>
      <c r="OE79" s="22" t="n">
        <v>19.4</v>
      </c>
      <c r="OF79" s="22" t="n">
        <v>17.4</v>
      </c>
      <c r="OG79" s="22" t="n">
        <v>15</v>
      </c>
      <c r="OH79" s="22" t="n">
        <v>12.2</v>
      </c>
      <c r="OI79" s="22" t="n">
        <v>11.8</v>
      </c>
      <c r="OJ79" s="22" t="n">
        <v>12.9</v>
      </c>
      <c r="OK79" s="22" t="n">
        <v>14.1</v>
      </c>
      <c r="OL79" s="22" t="n">
        <v>15.2</v>
      </c>
      <c r="OM79" s="22" t="n">
        <v>16.6</v>
      </c>
      <c r="ON79" s="22" t="n">
        <v>17.7</v>
      </c>
      <c r="OO79" s="29" t="n">
        <f aca="false">SUM(OC79:ON79)/12</f>
        <v>16.05</v>
      </c>
      <c r="PA79" s="1" t="n">
        <f aca="false">PA78+1</f>
        <v>1929</v>
      </c>
      <c r="PB79" s="20" t="s">
        <v>103</v>
      </c>
      <c r="PC79" s="22" t="n">
        <v>19</v>
      </c>
      <c r="PD79" s="22" t="n">
        <v>20.7</v>
      </c>
      <c r="PE79" s="22" t="n">
        <v>18.2</v>
      </c>
      <c r="PF79" s="22" t="n">
        <v>15.8</v>
      </c>
      <c r="PG79" s="22" t="n">
        <v>14.1</v>
      </c>
      <c r="PH79" s="22" t="n">
        <v>11.7</v>
      </c>
      <c r="PI79" s="22" t="n">
        <v>10.7</v>
      </c>
      <c r="PJ79" s="22" t="n">
        <v>11.2</v>
      </c>
      <c r="PK79" s="22" t="n">
        <v>12.2</v>
      </c>
      <c r="PL79" s="22" t="n">
        <v>13.7</v>
      </c>
      <c r="PM79" s="22" t="n">
        <v>16.2</v>
      </c>
      <c r="PN79" s="22" t="n">
        <v>17.5</v>
      </c>
      <c r="PO79" s="29" t="n">
        <f aca="false">SUM(PC79:PN79)/12</f>
        <v>15.0833333333333</v>
      </c>
    </row>
    <row r="80" customFormat="false" ht="12.8" hidden="false" customHeight="false" outlineLevel="0" collapsed="false">
      <c r="A80" s="36" t="n">
        <f aca="false">A75+5</f>
        <v>1930</v>
      </c>
      <c r="B80" s="5" t="n">
        <f aca="false">AVERAGE(AO80,BO80,CO80,DO80,EO80,FO80,GO80,HO80,IO80,JO72,KO72)</f>
        <v>20.5287878787879</v>
      </c>
      <c r="C80" s="19" t="n">
        <f aca="false">AVERAGE(B76:B80)</f>
        <v>20.6127272727273</v>
      </c>
      <c r="D80" s="24" t="n">
        <f aca="false">AVERAGE(B71:B80)</f>
        <v>20.5812121212121</v>
      </c>
      <c r="E80" s="5" t="n">
        <f aca="false">AVERAGE(B61:B80)</f>
        <v>20.261906986532</v>
      </c>
      <c r="F80" s="25" t="n">
        <f aca="false">AVERAGE(B31:B80)</f>
        <v>19.9509433501683</v>
      </c>
      <c r="G80" s="7" t="n">
        <f aca="false">MAX(AC80:AN80,BC80:BN80,CC80:CN80,DC80:DN80,EC80:EN80,FC80:FN80,GC80:GN80,HC80:HN80,IC80:IN80,JC72:JN72,KC72:KN72)</f>
        <v>30.5</v>
      </c>
      <c r="H80" s="10" t="n">
        <f aca="false">MEDIAN(AC80:AN80,BC80:BN80,CC80:CN80,DC80:DN80,EC80:EN80,FC80:FN80,GC80:GN80,HC80:HN80,IC80:IN80,JC72:JN72,KC72:KN72)</f>
        <v>20.3</v>
      </c>
      <c r="I80" s="11" t="n">
        <f aca="false">MIN(AC80:AN80,BC80:BN80,CC80:CN80,DC80:DN80,EC80:EN80,FC80:FN80,GC80:GN80,HC80:HN80,IC80:IN80,JC72:JN72,KC72:KN72)</f>
        <v>12.7</v>
      </c>
      <c r="J80" s="12" t="n">
        <f aca="false">(G80+I80)/2</f>
        <v>21.6</v>
      </c>
      <c r="K80" s="12" t="n">
        <f aca="false">(G80+I80)/2</f>
        <v>21.6</v>
      </c>
      <c r="AA80" s="13" t="n">
        <f aca="false">AA79+1</f>
        <v>1930</v>
      </c>
      <c r="AB80" s="34" t="s">
        <v>104</v>
      </c>
      <c r="AC80" s="15" t="n">
        <v>23</v>
      </c>
      <c r="AD80" s="15" t="n">
        <v>24</v>
      </c>
      <c r="AE80" s="15" t="n">
        <v>22.3</v>
      </c>
      <c r="AF80" s="15" t="n">
        <v>20.3</v>
      </c>
      <c r="AG80" s="15" t="n">
        <v>18</v>
      </c>
      <c r="AH80" s="15" t="n">
        <v>15.3</v>
      </c>
      <c r="AI80" s="15" t="n">
        <v>16.5</v>
      </c>
      <c r="AJ80" s="15" t="n">
        <v>16.9</v>
      </c>
      <c r="AK80" s="15" t="n">
        <v>18.5</v>
      </c>
      <c r="AL80" s="15" t="n">
        <v>20</v>
      </c>
      <c r="AM80" s="15" t="n">
        <v>21.5</v>
      </c>
      <c r="AN80" s="15" t="n">
        <v>21.3</v>
      </c>
      <c r="AO80" s="16" t="n">
        <f aca="false">AVERAGE(AC80:AN80)</f>
        <v>19.8</v>
      </c>
      <c r="BA80" s="13" t="n">
        <f aca="false">BA79+1</f>
        <v>1930</v>
      </c>
      <c r="BB80" s="14" t="n">
        <v>1930</v>
      </c>
      <c r="BC80" s="15" t="n">
        <v>25.1</v>
      </c>
      <c r="BD80" s="15" t="n">
        <v>25.9</v>
      </c>
      <c r="BE80" s="15" t="n">
        <v>23.7</v>
      </c>
      <c r="BF80" s="15" t="n">
        <v>20.9</v>
      </c>
      <c r="BG80" s="15" t="n">
        <v>18.9</v>
      </c>
      <c r="BH80" s="15" t="n">
        <v>16.9</v>
      </c>
      <c r="BI80" s="15" t="n">
        <v>16.9</v>
      </c>
      <c r="BJ80" s="15" t="n">
        <v>18.2</v>
      </c>
      <c r="BK80" s="15" t="n">
        <v>19.9</v>
      </c>
      <c r="BL80" s="15" t="n">
        <v>21.5</v>
      </c>
      <c r="BM80" s="15" t="n">
        <v>24.7</v>
      </c>
      <c r="BN80" s="15" t="n">
        <v>24.6</v>
      </c>
      <c r="BO80" s="16" t="n">
        <f aca="false">AVERAGE(BC80:BN80)</f>
        <v>21.4333333333333</v>
      </c>
      <c r="CA80" s="17" t="n">
        <v>1930</v>
      </c>
      <c r="CB80" s="20" t="s">
        <v>104</v>
      </c>
      <c r="CC80" s="22" t="n">
        <v>19.1</v>
      </c>
      <c r="CD80" s="22" t="n">
        <v>22.1</v>
      </c>
      <c r="CE80" s="22" t="n">
        <v>19.5</v>
      </c>
      <c r="CF80" s="22" t="n">
        <v>16.9</v>
      </c>
      <c r="CG80" s="22" t="n">
        <v>16</v>
      </c>
      <c r="CH80" s="22" t="n">
        <v>13.1</v>
      </c>
      <c r="CI80" s="22" t="n">
        <v>13.6</v>
      </c>
      <c r="CJ80" s="22" t="n">
        <v>13</v>
      </c>
      <c r="CK80" s="22" t="n">
        <v>14.8</v>
      </c>
      <c r="CL80" s="22" t="n">
        <v>17.8</v>
      </c>
      <c r="CM80" s="22" t="n">
        <v>18.2</v>
      </c>
      <c r="CN80" s="22" t="n">
        <v>18.8</v>
      </c>
      <c r="CO80" s="18" t="n">
        <f aca="false">AVERAGE(CC80:CN80)</f>
        <v>16.9083333333333</v>
      </c>
      <c r="DA80" s="17" t="n">
        <v>1930</v>
      </c>
      <c r="DB80" s="20" t="s">
        <v>104</v>
      </c>
      <c r="DC80" s="22" t="n">
        <v>20.6</v>
      </c>
      <c r="DD80" s="22" t="n">
        <v>21.5</v>
      </c>
      <c r="DE80" s="22" t="n">
        <v>20.3</v>
      </c>
      <c r="DF80" s="22" t="n">
        <v>18.2</v>
      </c>
      <c r="DG80" s="22" t="n">
        <v>16.5</v>
      </c>
      <c r="DH80" s="22" t="n">
        <v>14.6</v>
      </c>
      <c r="DI80" s="22" t="n">
        <v>15.1</v>
      </c>
      <c r="DJ80" s="22" t="n">
        <v>14.4</v>
      </c>
      <c r="DK80" s="22" t="n">
        <v>15.5</v>
      </c>
      <c r="DL80" s="22" t="n">
        <v>16.9</v>
      </c>
      <c r="DM80" s="22" t="n">
        <v>17.8</v>
      </c>
      <c r="DN80" s="22" t="n">
        <v>19.7</v>
      </c>
      <c r="DO80" s="18" t="n">
        <f aca="false">AVERAGE(DC80:DN80)</f>
        <v>17.5916666666667</v>
      </c>
      <c r="EA80" s="17" t="n">
        <v>1930</v>
      </c>
      <c r="EB80" s="20" t="s">
        <v>104</v>
      </c>
      <c r="EC80" s="22" t="n">
        <v>17.9</v>
      </c>
      <c r="ED80" s="22" t="n">
        <v>21.6</v>
      </c>
      <c r="EE80" s="22" t="n">
        <v>19.4</v>
      </c>
      <c r="EF80" s="22" t="n">
        <v>16.8</v>
      </c>
      <c r="EG80" s="22" t="n">
        <v>15</v>
      </c>
      <c r="EH80" s="22" t="n">
        <v>13.1</v>
      </c>
      <c r="EI80" s="22" t="n">
        <v>13.2</v>
      </c>
      <c r="EJ80" s="22" t="n">
        <v>12.7</v>
      </c>
      <c r="EK80" s="22" t="n">
        <v>14.2</v>
      </c>
      <c r="EL80" s="22" t="n">
        <v>16.5</v>
      </c>
      <c r="EM80" s="22" t="n">
        <v>17.3</v>
      </c>
      <c r="EN80" s="22" t="n">
        <v>18</v>
      </c>
      <c r="EO80" s="18" t="n">
        <f aca="false">AVERAGE(EC80:EN80)</f>
        <v>16.3083333333333</v>
      </c>
      <c r="FA80" s="1" t="n">
        <v>1930</v>
      </c>
      <c r="FB80" s="20" t="s">
        <v>104</v>
      </c>
      <c r="FC80" s="22" t="n">
        <v>26.3</v>
      </c>
      <c r="FD80" s="22" t="n">
        <v>26.3</v>
      </c>
      <c r="FE80" s="22" t="n">
        <v>25.5</v>
      </c>
      <c r="FF80" s="22" t="n">
        <v>23</v>
      </c>
      <c r="FG80" s="22" t="n">
        <v>21.1</v>
      </c>
      <c r="FH80" s="22" t="n">
        <v>19.4</v>
      </c>
      <c r="FI80" s="22" t="n">
        <v>19.3</v>
      </c>
      <c r="FJ80" s="22" t="n">
        <v>19.6</v>
      </c>
      <c r="FK80" s="22" t="n">
        <v>21.4</v>
      </c>
      <c r="FL80" s="22" t="n">
        <v>22.5</v>
      </c>
      <c r="FM80" s="22" t="n">
        <v>25.1</v>
      </c>
      <c r="FN80" s="22" t="n">
        <v>25.9</v>
      </c>
      <c r="FO80" s="18" t="n">
        <f aca="false">AVERAGE(FC80:FN80)</f>
        <v>22.95</v>
      </c>
      <c r="GA80" s="1" t="n">
        <v>1930</v>
      </c>
      <c r="GB80" s="14" t="n">
        <v>1930</v>
      </c>
      <c r="GC80" s="15" t="n">
        <v>27.3</v>
      </c>
      <c r="GD80" s="15" t="n">
        <v>27.6</v>
      </c>
      <c r="GE80" s="15" t="n">
        <v>27.7</v>
      </c>
      <c r="GF80" s="15" t="n">
        <v>25.6</v>
      </c>
      <c r="GG80" s="15" t="n">
        <v>22.7</v>
      </c>
      <c r="GH80" s="15" t="n">
        <v>20.6</v>
      </c>
      <c r="GI80" s="15" t="n">
        <v>20.7</v>
      </c>
      <c r="GJ80" s="15" t="n">
        <v>21.4</v>
      </c>
      <c r="GK80" s="15" t="n">
        <v>23.2</v>
      </c>
      <c r="GL80" s="15" t="n">
        <v>25.2</v>
      </c>
      <c r="GM80" s="15" t="n">
        <v>27.6</v>
      </c>
      <c r="GN80" s="15" t="n">
        <v>28.3</v>
      </c>
      <c r="GO80" s="18" t="n">
        <f aca="false">AVERAGE(GC80:GN80)</f>
        <v>24.825</v>
      </c>
      <c r="HA80" s="1" t="n">
        <v>1930</v>
      </c>
      <c r="HB80" s="34" t="s">
        <v>104</v>
      </c>
      <c r="HC80" s="15" t="n">
        <v>30.1</v>
      </c>
      <c r="HD80" s="15" t="n">
        <v>29.9</v>
      </c>
      <c r="HE80" s="15" t="n">
        <v>29.4</v>
      </c>
      <c r="HF80" s="15" t="n">
        <v>28.7</v>
      </c>
      <c r="HG80" s="15" t="n">
        <v>27.3</v>
      </c>
      <c r="HH80" s="15" t="n">
        <v>25.6</v>
      </c>
      <c r="HI80" s="15" t="n">
        <v>25</v>
      </c>
      <c r="HJ80" s="15" t="n">
        <v>25.8</v>
      </c>
      <c r="HK80" s="15" t="n">
        <v>27.1</v>
      </c>
      <c r="HL80" s="15" t="n">
        <v>27.8</v>
      </c>
      <c r="HM80" s="15" t="n">
        <v>29.2</v>
      </c>
      <c r="HN80" s="15" t="n">
        <v>30.5</v>
      </c>
      <c r="HO80" s="18" t="n">
        <f aca="false">AVERAGE(HC80:HN80)</f>
        <v>28.0333333333333</v>
      </c>
      <c r="IA80" s="1" t="n">
        <f aca="false">IA79+1</f>
        <v>1930</v>
      </c>
      <c r="IB80" s="3" t="n">
        <v>1930</v>
      </c>
      <c r="IC80" s="22" t="n">
        <v>21.6</v>
      </c>
      <c r="ID80" s="22" t="n">
        <v>23.6</v>
      </c>
      <c r="IE80" s="22" t="n">
        <v>21.2</v>
      </c>
      <c r="IF80" s="22" t="n">
        <v>19.6</v>
      </c>
      <c r="IG80" s="22" t="n">
        <v>17.2</v>
      </c>
      <c r="IH80" s="22" t="n">
        <v>14.7</v>
      </c>
      <c r="II80" s="22" t="n">
        <v>15.7</v>
      </c>
      <c r="IJ80" s="22" t="n">
        <v>14.7</v>
      </c>
      <c r="IK80" s="22" t="n">
        <v>16.1</v>
      </c>
      <c r="IL80" s="22" t="n">
        <v>18.8</v>
      </c>
      <c r="IM80" s="22" t="n">
        <v>20.3</v>
      </c>
      <c r="IN80" s="22" t="n">
        <v>22.2</v>
      </c>
      <c r="IO80" s="29" t="n">
        <f aca="false">SUM(IC80:IN80)/12</f>
        <v>18.8083333333333</v>
      </c>
      <c r="JA80" s="1" t="n">
        <v>1930</v>
      </c>
      <c r="JB80" s="30" t="n">
        <v>1930</v>
      </c>
      <c r="JC80" s="31" t="n">
        <v>24.7</v>
      </c>
      <c r="JD80" s="31" t="n">
        <v>24.5</v>
      </c>
      <c r="JE80" s="31" t="n">
        <v>26.5</v>
      </c>
      <c r="JF80" s="31" t="n">
        <v>23</v>
      </c>
      <c r="JG80" s="31" t="n">
        <v>19.8</v>
      </c>
      <c r="JH80" s="31" t="n">
        <v>17.8</v>
      </c>
      <c r="JI80" s="31" t="n">
        <v>16.5</v>
      </c>
      <c r="JJ80" s="31" t="n">
        <v>16.6</v>
      </c>
      <c r="JK80" s="31" t="n">
        <v>16.8</v>
      </c>
      <c r="JL80" s="31" t="n">
        <v>18</v>
      </c>
      <c r="JM80" s="31" t="n">
        <v>20.5</v>
      </c>
      <c r="JN80" s="31" t="n">
        <v>24</v>
      </c>
      <c r="JO80" s="32" t="n">
        <f aca="false">AVERAGE(JC80:JN80)</f>
        <v>20.725</v>
      </c>
      <c r="KA80" s="1" t="n">
        <v>1930</v>
      </c>
      <c r="KB80" s="33" t="s">
        <v>104</v>
      </c>
      <c r="KC80" s="31" t="n">
        <v>23.2</v>
      </c>
      <c r="KD80" s="31" t="n">
        <v>22.4</v>
      </c>
      <c r="KE80" s="31" t="n">
        <v>22.9</v>
      </c>
      <c r="KF80" s="31" t="n">
        <v>21.5</v>
      </c>
      <c r="KG80" s="31" t="n">
        <v>19.6</v>
      </c>
      <c r="KH80" s="31" t="n">
        <v>17.8</v>
      </c>
      <c r="KI80" s="31" t="n">
        <v>16.5</v>
      </c>
      <c r="KJ80" s="31" t="n">
        <v>16.4</v>
      </c>
      <c r="KK80" s="31" t="n">
        <v>16.6</v>
      </c>
      <c r="KL80" s="31" t="n">
        <v>18.3</v>
      </c>
      <c r="KM80" s="31" t="n">
        <v>19.6</v>
      </c>
      <c r="KN80" s="31" t="n">
        <v>21.5</v>
      </c>
      <c r="KO80" s="32" t="n">
        <f aca="false">AVERAGE(KC80:KN80)</f>
        <v>19.6916666666667</v>
      </c>
      <c r="LB80" s="3" t="n">
        <v>1930</v>
      </c>
      <c r="LC80" s="22" t="n">
        <v>17.3</v>
      </c>
      <c r="LD80" s="22" t="n">
        <v>19.3</v>
      </c>
      <c r="LE80" s="22" t="n">
        <v>18.1</v>
      </c>
      <c r="LF80" s="22" t="n">
        <v>14.6</v>
      </c>
      <c r="LG80" s="22" t="n">
        <v>14.3</v>
      </c>
      <c r="LH80" s="22" t="n">
        <v>11.4</v>
      </c>
      <c r="LI80" s="22" t="n">
        <v>12.6</v>
      </c>
      <c r="LJ80" s="22" t="n">
        <v>12.2</v>
      </c>
      <c r="LK80" s="22" t="n">
        <v>13.2</v>
      </c>
      <c r="LL80" s="22" t="n">
        <v>15.5</v>
      </c>
      <c r="LM80" s="22" t="n">
        <v>15.1</v>
      </c>
      <c r="LN80" s="22" t="n">
        <v>17.4</v>
      </c>
      <c r="LO80" s="29" t="n">
        <f aca="false">SUM(LC80:LN80)/12</f>
        <v>15.0833333333333</v>
      </c>
      <c r="MB80" s="3" t="n">
        <v>1930</v>
      </c>
      <c r="MC80" s="22" t="n">
        <v>16.2</v>
      </c>
      <c r="MD80" s="22" t="n">
        <v>19.1</v>
      </c>
      <c r="ME80" s="22" t="n">
        <v>17.8</v>
      </c>
      <c r="MF80" s="22" t="n">
        <v>14.8</v>
      </c>
      <c r="MG80" s="22" t="n">
        <v>13.9</v>
      </c>
      <c r="MH80" s="22" t="n">
        <v>12</v>
      </c>
      <c r="MI80" s="22" t="n">
        <v>12.7</v>
      </c>
      <c r="MJ80" s="22" t="n">
        <v>11.8</v>
      </c>
      <c r="MK80" s="22" t="n">
        <v>12.6</v>
      </c>
      <c r="ML80" s="22" t="n">
        <v>15.3</v>
      </c>
      <c r="MM80" s="22" t="n">
        <v>14.7</v>
      </c>
      <c r="MN80" s="22" t="n">
        <v>17.3</v>
      </c>
      <c r="MO80" s="29" t="n">
        <f aca="false">SUM(MC80:MN80)/12</f>
        <v>14.85</v>
      </c>
      <c r="NA80" s="1" t="n">
        <f aca="false">NA79+1</f>
        <v>1930</v>
      </c>
      <c r="NB80" s="3" t="n">
        <v>1930</v>
      </c>
      <c r="NC80" s="22" t="n">
        <v>18.8</v>
      </c>
      <c r="ND80" s="22" t="n">
        <v>22</v>
      </c>
      <c r="NE80" s="22" t="n">
        <v>19.6</v>
      </c>
      <c r="NF80" s="22" t="n">
        <v>16.7</v>
      </c>
      <c r="NG80" s="22" t="n">
        <v>15.2</v>
      </c>
      <c r="NH80" s="22" t="n">
        <v>13.2</v>
      </c>
      <c r="NI80" s="22" t="n">
        <v>13.6</v>
      </c>
      <c r="NJ80" s="22" t="n">
        <v>13.2</v>
      </c>
      <c r="NK80" s="22" t="n">
        <v>14.1</v>
      </c>
      <c r="NL80" s="22" t="n">
        <v>17</v>
      </c>
      <c r="NM80" s="22" t="n">
        <v>16.7</v>
      </c>
      <c r="NN80" s="22" t="n">
        <v>18.9</v>
      </c>
      <c r="NO80" s="29" t="n">
        <f aca="false">SUM(NC80:NN80)/12</f>
        <v>16.5833333333333</v>
      </c>
      <c r="OA80" s="1" t="n">
        <f aca="false">OA79+1</f>
        <v>1930</v>
      </c>
      <c r="OB80" s="20" t="s">
        <v>104</v>
      </c>
      <c r="OC80" s="22" t="n">
        <v>20.2</v>
      </c>
      <c r="OD80" s="22" t="n">
        <v>21.7</v>
      </c>
      <c r="OE80" s="22" t="n">
        <v>20.4</v>
      </c>
      <c r="OF80" s="22" t="n">
        <v>17</v>
      </c>
      <c r="OG80" s="22" t="n">
        <v>15.5</v>
      </c>
      <c r="OH80" s="22" t="n">
        <v>13.5</v>
      </c>
      <c r="OI80" s="22" t="n">
        <v>14.1</v>
      </c>
      <c r="OJ80" s="22" t="n">
        <v>13.3</v>
      </c>
      <c r="OK80" s="22" t="n">
        <v>15.3</v>
      </c>
      <c r="OL80" s="22" t="n">
        <v>17.2</v>
      </c>
      <c r="OM80" s="22" t="n">
        <v>17.4</v>
      </c>
      <c r="ON80" s="22" t="n">
        <v>17.9</v>
      </c>
      <c r="OO80" s="29" t="n">
        <f aca="false">SUM(OC80:ON80)/12</f>
        <v>16.9583333333333</v>
      </c>
      <c r="PA80" s="1" t="n">
        <f aca="false">PA79+1</f>
        <v>1930</v>
      </c>
      <c r="PB80" s="20" t="s">
        <v>104</v>
      </c>
      <c r="PC80" s="22" t="n">
        <v>18.9</v>
      </c>
      <c r="PD80" s="22" t="n">
        <v>21.3</v>
      </c>
      <c r="PE80" s="22" t="n">
        <v>20</v>
      </c>
      <c r="PF80" s="22" t="n">
        <v>16.5</v>
      </c>
      <c r="PG80" s="22" t="n">
        <v>14.7</v>
      </c>
      <c r="PH80" s="22" t="n">
        <v>12.1</v>
      </c>
      <c r="PI80" s="22" t="n">
        <v>12.7</v>
      </c>
      <c r="PJ80" s="22" t="n">
        <v>12.3</v>
      </c>
      <c r="PK80" s="22" t="n">
        <v>13.1</v>
      </c>
      <c r="PL80" s="22" t="n">
        <v>15.3</v>
      </c>
      <c r="PM80" s="22" t="n">
        <v>16.2</v>
      </c>
      <c r="PN80" s="22" t="n">
        <v>18.5</v>
      </c>
      <c r="PO80" s="29" t="n">
        <f aca="false">SUM(PC80:PN80)/12</f>
        <v>15.9666666666667</v>
      </c>
    </row>
    <row r="81" customFormat="false" ht="12.8" hidden="false" customHeight="false" outlineLevel="0" collapsed="false">
      <c r="A81" s="4"/>
      <c r="B81" s="5" t="n">
        <f aca="false">AVERAGE(AO81,BO81,CO81,DO81,EO81,FO81,GO81,HO81,IO81,JO73,KO73)</f>
        <v>20.4098484848485</v>
      </c>
      <c r="C81" s="19" t="n">
        <f aca="false">AVERAGE(B77:B81)</f>
        <v>20.5257575757576</v>
      </c>
      <c r="D81" s="24" t="n">
        <f aca="false">AVERAGE(B72:B81)</f>
        <v>20.5362121212121</v>
      </c>
      <c r="E81" s="5" t="n">
        <f aca="false">AVERAGE(B62:B81)</f>
        <v>20.2847952441077</v>
      </c>
      <c r="F81" s="25" t="n">
        <f aca="false">AVERAGE(B32:B81)</f>
        <v>19.9562736531987</v>
      </c>
      <c r="G81" s="7" t="n">
        <f aca="false">MAX(AC81:AN81,BC81:BN81,CC81:CN81,DC81:DN81,EC81:EN81,FC81:FN81,GC81:GN81,HC81:HN81,IC81:IN81,JC73:JN73,KC73:KN73)</f>
        <v>31.7</v>
      </c>
      <c r="H81" s="10" t="n">
        <f aca="false">MEDIAN(AC81:AN81,BC81:BN81,CC81:CN81,DC81:DN81,EC81:EN81,FC81:FN81,GC81:GN81,HC81:HN81,IC81:IN81,JC73:JN73,KC73:KN73)</f>
        <v>20</v>
      </c>
      <c r="I81" s="11" t="n">
        <f aca="false">MIN(AC81:AN81,BC81:BN81,CC81:CN81,DC81:DN81,EC81:EN81,FC81:FN81,GC81:GN81,HC81:HN81,IC81:IN81,JC73:JN73,KC73:KN73)</f>
        <v>11.6</v>
      </c>
      <c r="J81" s="12" t="n">
        <f aca="false">(G81+I81)/2</f>
        <v>21.65</v>
      </c>
      <c r="K81" s="12" t="n">
        <f aca="false">(G81+I81)/2</f>
        <v>21.65</v>
      </c>
      <c r="AA81" s="13" t="n">
        <f aca="false">AA80+1</f>
        <v>1931</v>
      </c>
      <c r="AB81" s="34" t="s">
        <v>105</v>
      </c>
      <c r="AC81" s="15" t="n">
        <v>22.3</v>
      </c>
      <c r="AD81" s="15" t="n">
        <v>22.7</v>
      </c>
      <c r="AE81" s="15" t="n">
        <v>22.6</v>
      </c>
      <c r="AF81" s="15" t="n">
        <v>19.5</v>
      </c>
      <c r="AG81" s="15" t="n">
        <v>18.9</v>
      </c>
      <c r="AH81" s="15" t="n">
        <v>16</v>
      </c>
      <c r="AI81" s="15" t="n">
        <v>15.4</v>
      </c>
      <c r="AJ81" s="15" t="n">
        <v>16.9</v>
      </c>
      <c r="AK81" s="15" t="n">
        <v>17.9</v>
      </c>
      <c r="AL81" s="15" t="n">
        <v>19.4</v>
      </c>
      <c r="AM81" s="15" t="n">
        <v>19.3</v>
      </c>
      <c r="AN81" s="15" t="n">
        <v>21.5</v>
      </c>
      <c r="AO81" s="16" t="n">
        <f aca="false">AVERAGE(AC81:AN81)</f>
        <v>19.3666666666667</v>
      </c>
      <c r="BA81" s="13" t="n">
        <f aca="false">BA80+1</f>
        <v>1931</v>
      </c>
      <c r="BB81" s="14" t="n">
        <v>1931</v>
      </c>
      <c r="BC81" s="15" t="n">
        <v>26.8</v>
      </c>
      <c r="BD81" s="15" t="n">
        <v>24.8</v>
      </c>
      <c r="BE81" s="15" t="n">
        <v>25</v>
      </c>
      <c r="BF81" s="15" t="n">
        <v>21.6</v>
      </c>
      <c r="BG81" s="15" t="n">
        <v>19.7</v>
      </c>
      <c r="BH81" s="15" t="n">
        <v>17.1</v>
      </c>
      <c r="BI81" s="15" t="n">
        <v>16.5</v>
      </c>
      <c r="BJ81" s="15" t="n">
        <v>18.3</v>
      </c>
      <c r="BK81" s="15" t="n">
        <v>20.5</v>
      </c>
      <c r="BL81" s="15" t="n">
        <v>21.4</v>
      </c>
      <c r="BM81" s="15" t="n">
        <v>23.3</v>
      </c>
      <c r="BN81" s="15" t="n">
        <v>22.6</v>
      </c>
      <c r="BO81" s="16" t="n">
        <f aca="false">AVERAGE(BC81:BN81)</f>
        <v>21.4666666666667</v>
      </c>
      <c r="CA81" s="17" t="n">
        <v>1931</v>
      </c>
      <c r="CB81" s="20" t="s">
        <v>105</v>
      </c>
      <c r="CC81" s="22" t="n">
        <v>18.4</v>
      </c>
      <c r="CD81" s="22" t="n">
        <v>20.3</v>
      </c>
      <c r="CE81" s="22" t="n">
        <v>18.5</v>
      </c>
      <c r="CF81" s="22" t="n">
        <v>16.5</v>
      </c>
      <c r="CG81" s="22" t="n">
        <v>15.5</v>
      </c>
      <c r="CH81" s="22" t="n">
        <v>12.6</v>
      </c>
      <c r="CI81" s="22" t="n">
        <v>12.2</v>
      </c>
      <c r="CJ81" s="22" t="n">
        <v>12.8</v>
      </c>
      <c r="CK81" s="22" t="n">
        <v>14.8</v>
      </c>
      <c r="CL81" s="22" t="n">
        <v>15.5</v>
      </c>
      <c r="CM81" s="22" t="n">
        <v>16.4</v>
      </c>
      <c r="CN81" s="22" t="n">
        <v>18.2</v>
      </c>
      <c r="CO81" s="18" t="n">
        <f aca="false">AVERAGE(CC81:CN81)</f>
        <v>15.975</v>
      </c>
      <c r="DA81" s="17" t="n">
        <v>1931</v>
      </c>
      <c r="DB81" s="20" t="s">
        <v>105</v>
      </c>
      <c r="DC81" s="22" t="n">
        <v>19.4</v>
      </c>
      <c r="DD81" s="22" t="n">
        <v>20.7</v>
      </c>
      <c r="DE81" s="22" t="n">
        <v>20.2</v>
      </c>
      <c r="DF81" s="22" t="n">
        <v>17.8</v>
      </c>
      <c r="DG81" s="22" t="n">
        <v>17.2</v>
      </c>
      <c r="DH81" s="22" t="n">
        <v>14.8</v>
      </c>
      <c r="DI81" s="22" t="n">
        <v>14.4</v>
      </c>
      <c r="DJ81" s="22" t="n">
        <v>15.2</v>
      </c>
      <c r="DK81" s="22" t="n">
        <v>15.7</v>
      </c>
      <c r="DL81" s="22" t="n">
        <v>16.1</v>
      </c>
      <c r="DM81" s="22" t="n">
        <v>17.5</v>
      </c>
      <c r="DN81" s="22" t="n">
        <v>20</v>
      </c>
      <c r="DO81" s="18" t="n">
        <f aca="false">AVERAGE(DC81:DN81)</f>
        <v>17.4166666666667</v>
      </c>
      <c r="EA81" s="17" t="n">
        <v>1931</v>
      </c>
      <c r="EB81" s="20" t="s">
        <v>105</v>
      </c>
      <c r="EC81" s="22" t="n">
        <v>18.5</v>
      </c>
      <c r="ED81" s="22" t="n">
        <v>20.1</v>
      </c>
      <c r="EE81" s="22" t="n">
        <v>18.2</v>
      </c>
      <c r="EF81" s="22" t="n">
        <v>15.6</v>
      </c>
      <c r="EG81" s="22" t="n">
        <v>15.2</v>
      </c>
      <c r="EH81" s="22" t="n">
        <v>12.4</v>
      </c>
      <c r="EI81" s="22" t="n">
        <v>11.6</v>
      </c>
      <c r="EJ81" s="22" t="n">
        <v>12.1</v>
      </c>
      <c r="EK81" s="22" t="n">
        <v>13.6</v>
      </c>
      <c r="EL81" s="22" t="n">
        <v>15.2</v>
      </c>
      <c r="EM81" s="22" t="n">
        <v>16</v>
      </c>
      <c r="EN81" s="22" t="n">
        <v>17.6</v>
      </c>
      <c r="EO81" s="18" t="n">
        <f aca="false">AVERAGE(EC81:EN81)</f>
        <v>15.5083333333333</v>
      </c>
      <c r="FA81" s="1" t="n">
        <v>1931</v>
      </c>
      <c r="FB81" s="20" t="s">
        <v>105</v>
      </c>
      <c r="FC81" s="22" t="n">
        <v>27.5</v>
      </c>
      <c r="FD81" s="22" t="n">
        <v>25.7</v>
      </c>
      <c r="FE81" s="22" t="n">
        <v>26.1</v>
      </c>
      <c r="FF81" s="22" t="n">
        <v>23.6</v>
      </c>
      <c r="FG81" s="22" t="n">
        <v>22.1</v>
      </c>
      <c r="FH81" s="22" t="n">
        <v>20.3</v>
      </c>
      <c r="FI81" s="22" t="n">
        <v>18.9</v>
      </c>
      <c r="FJ81" s="22" t="n">
        <v>20.2</v>
      </c>
      <c r="FK81" s="22" t="n">
        <v>21.1</v>
      </c>
      <c r="FL81" s="22" t="n">
        <v>22.1</v>
      </c>
      <c r="FM81" s="22" t="n">
        <v>24</v>
      </c>
      <c r="FN81" s="22" t="n">
        <v>25.4</v>
      </c>
      <c r="FO81" s="18" t="n">
        <f aca="false">AVERAGE(FC81:FN81)</f>
        <v>23.0833333333333</v>
      </c>
      <c r="GA81" s="1" t="n">
        <v>1931</v>
      </c>
      <c r="GB81" s="14" t="n">
        <v>1931</v>
      </c>
      <c r="GC81" s="15" t="n">
        <v>30.1</v>
      </c>
      <c r="GD81" s="15" t="n">
        <v>28.7</v>
      </c>
      <c r="GE81" s="15" t="n">
        <v>28.4</v>
      </c>
      <c r="GF81" s="15" t="n">
        <v>26.8</v>
      </c>
      <c r="GG81" s="15" t="n">
        <v>24.7</v>
      </c>
      <c r="GH81" s="15" t="n">
        <v>22.7</v>
      </c>
      <c r="GI81" s="15" t="n">
        <v>20.5</v>
      </c>
      <c r="GJ81" s="15" t="n">
        <v>22.1</v>
      </c>
      <c r="GK81" s="15" t="n">
        <v>24.1</v>
      </c>
      <c r="GL81" s="15" t="n">
        <v>25.2</v>
      </c>
      <c r="GM81" s="15" t="n">
        <v>26.7</v>
      </c>
      <c r="GN81" s="15" t="n">
        <v>27.9</v>
      </c>
      <c r="GO81" s="18" t="n">
        <f aca="false">AVERAGE(GC81:GN81)</f>
        <v>25.6583333333333</v>
      </c>
      <c r="HA81" s="1" t="n">
        <v>1931</v>
      </c>
      <c r="HB81" s="34" t="s">
        <v>105</v>
      </c>
      <c r="HC81" s="15" t="n">
        <v>31.7</v>
      </c>
      <c r="HD81" s="15" t="n">
        <v>30.5</v>
      </c>
      <c r="HE81" s="15" t="n">
        <v>30</v>
      </c>
      <c r="HF81" s="15" t="n">
        <v>29</v>
      </c>
      <c r="HG81" s="15" t="n">
        <v>28.5</v>
      </c>
      <c r="HH81" s="15" t="n">
        <v>27.2</v>
      </c>
      <c r="HI81" s="15" t="n">
        <v>26.7</v>
      </c>
      <c r="HJ81" s="15" t="n">
        <v>26.8</v>
      </c>
      <c r="HK81" s="15" t="n">
        <v>27.6</v>
      </c>
      <c r="HL81" s="15" t="n">
        <v>28.3</v>
      </c>
      <c r="HM81" s="15" t="n">
        <v>29.7</v>
      </c>
      <c r="HN81" s="15" t="n">
        <v>30.5</v>
      </c>
      <c r="HO81" s="18" t="n">
        <f aca="false">AVERAGE(HC81:HN81)</f>
        <v>28.875</v>
      </c>
      <c r="IA81" s="1" t="n">
        <f aca="false">IA80+1</f>
        <v>1931</v>
      </c>
      <c r="IB81" s="3" t="n">
        <v>1931</v>
      </c>
      <c r="IC81" s="22" t="n">
        <v>22.3</v>
      </c>
      <c r="ID81" s="22" t="n">
        <v>22.6</v>
      </c>
      <c r="IE81" s="22" t="n">
        <v>20</v>
      </c>
      <c r="IF81" s="22" t="n">
        <v>19</v>
      </c>
      <c r="IG81" s="22" t="n">
        <v>17.1</v>
      </c>
      <c r="IH81" s="22" t="n">
        <v>14.3</v>
      </c>
      <c r="II81" s="22" t="n">
        <v>13.7</v>
      </c>
      <c r="IJ81" s="22" t="n">
        <v>14.2</v>
      </c>
      <c r="IK81" s="22" t="n">
        <v>15.9</v>
      </c>
      <c r="IL81" s="22" t="n">
        <v>17.6</v>
      </c>
      <c r="IM81" s="22" t="n">
        <v>18.9</v>
      </c>
      <c r="IN81" s="22" t="n">
        <v>21.8</v>
      </c>
      <c r="IO81" s="29" t="n">
        <f aca="false">SUM(IC81:IN81)/12</f>
        <v>18.1166666666667</v>
      </c>
      <c r="JA81" s="1" t="n">
        <v>1931</v>
      </c>
      <c r="JB81" s="30" t="n">
        <v>1931</v>
      </c>
      <c r="JC81" s="31" t="n">
        <v>26.7</v>
      </c>
      <c r="JD81" s="31" t="n">
        <v>24.3</v>
      </c>
      <c r="JE81" s="31" t="n">
        <v>25.3</v>
      </c>
      <c r="JF81" s="31" t="n">
        <v>22.3</v>
      </c>
      <c r="JG81" s="31" t="n">
        <v>18.4</v>
      </c>
      <c r="JH81" s="31" t="n">
        <v>16.5</v>
      </c>
      <c r="JI81" s="31" t="n">
        <v>16.9</v>
      </c>
      <c r="JJ81" s="31" t="n">
        <v>17.2</v>
      </c>
      <c r="JK81" s="31" t="n">
        <v>17</v>
      </c>
      <c r="JL81" s="31" t="n">
        <v>19.4</v>
      </c>
      <c r="JM81" s="31" t="n">
        <v>23.3</v>
      </c>
      <c r="JN81" s="31" t="n">
        <v>27.6</v>
      </c>
      <c r="JO81" s="32" t="n">
        <f aca="false">AVERAGE(JC81:JN81)</f>
        <v>21.2416666666667</v>
      </c>
      <c r="KA81" s="1" t="n">
        <v>1931</v>
      </c>
      <c r="KB81" s="33" t="s">
        <v>105</v>
      </c>
      <c r="KC81" s="31" t="n">
        <v>24.1</v>
      </c>
      <c r="KD81" s="31" t="n">
        <v>22.7</v>
      </c>
      <c r="KE81" s="31" t="n">
        <v>22.8</v>
      </c>
      <c r="KF81" s="31" t="n">
        <v>20.7</v>
      </c>
      <c r="KG81" s="31" t="n">
        <v>17</v>
      </c>
      <c r="KH81" s="31" t="n">
        <v>15.4</v>
      </c>
      <c r="KI81" s="31" t="n">
        <v>15.4</v>
      </c>
      <c r="KJ81" s="31" t="n">
        <v>16.2</v>
      </c>
      <c r="KK81" s="31" t="n">
        <v>15.9</v>
      </c>
      <c r="KL81" s="31" t="n">
        <v>18.1</v>
      </c>
      <c r="KM81" s="31" t="n">
        <v>20.1</v>
      </c>
      <c r="KN81" s="31" t="n">
        <v>23.8</v>
      </c>
      <c r="KO81" s="32" t="n">
        <f aca="false">AVERAGE(KC81:KN81)</f>
        <v>19.35</v>
      </c>
      <c r="LB81" s="3" t="n">
        <v>1931</v>
      </c>
      <c r="LC81" s="22" t="n">
        <v>15.8</v>
      </c>
      <c r="LD81" s="22" t="n">
        <v>17.9</v>
      </c>
      <c r="LE81" s="22" t="n">
        <v>16.9</v>
      </c>
      <c r="LF81" s="22" t="n">
        <v>14.6</v>
      </c>
      <c r="LG81" s="22" t="n">
        <v>14.2</v>
      </c>
      <c r="LH81" s="22" t="n">
        <v>11.1</v>
      </c>
      <c r="LI81" s="22" t="n">
        <v>10</v>
      </c>
      <c r="LJ81" s="22" t="n">
        <v>11.4</v>
      </c>
      <c r="LK81" s="22" t="n">
        <v>13.2</v>
      </c>
      <c r="LL81" s="22" t="n">
        <v>13.8</v>
      </c>
      <c r="LM81" s="22" t="n">
        <v>14.3</v>
      </c>
      <c r="LN81" s="22" t="n">
        <v>15.6</v>
      </c>
      <c r="LO81" s="29" t="n">
        <f aca="false">SUM(LC81:LN81)/12</f>
        <v>14.0666666666667</v>
      </c>
      <c r="MB81" s="3" t="n">
        <v>1931</v>
      </c>
      <c r="MC81" s="22" t="n">
        <v>15.8</v>
      </c>
      <c r="MD81" s="22" t="n">
        <v>17.4</v>
      </c>
      <c r="ME81" s="22" t="n">
        <v>17.1</v>
      </c>
      <c r="MF81" s="22" t="n">
        <v>14.8</v>
      </c>
      <c r="MG81" s="22" t="n">
        <v>14.3</v>
      </c>
      <c r="MH81" s="22" t="n">
        <v>12.2</v>
      </c>
      <c r="MI81" s="22" t="n">
        <v>11.1</v>
      </c>
      <c r="MJ81" s="22" t="n">
        <v>11.6</v>
      </c>
      <c r="MK81" s="22" t="n">
        <v>12.4</v>
      </c>
      <c r="ML81" s="22" t="n">
        <v>12.5</v>
      </c>
      <c r="MM81" s="22" t="n">
        <v>14.5</v>
      </c>
      <c r="MN81" s="22" t="n">
        <v>15.7</v>
      </c>
      <c r="MO81" s="29" t="n">
        <f aca="false">SUM(MC81:MN81)/12</f>
        <v>14.1166666666667</v>
      </c>
      <c r="NA81" s="1" t="n">
        <f aca="false">NA80+1</f>
        <v>1931</v>
      </c>
      <c r="NB81" s="3" t="n">
        <v>1931</v>
      </c>
      <c r="NC81" s="22" t="n">
        <v>18.2</v>
      </c>
      <c r="ND81" s="22" t="n">
        <v>19.7</v>
      </c>
      <c r="NE81" s="22" t="n">
        <v>18.5</v>
      </c>
      <c r="NF81" s="22" t="n">
        <v>16.2</v>
      </c>
      <c r="NG81" s="22" t="n">
        <v>15.2</v>
      </c>
      <c r="NH81" s="22" t="n">
        <v>13.2</v>
      </c>
      <c r="NI81" s="22" t="n">
        <v>12.4</v>
      </c>
      <c r="NJ81" s="22" t="n">
        <v>12.6</v>
      </c>
      <c r="NK81" s="22" t="n">
        <v>13.9</v>
      </c>
      <c r="NL81" s="22" t="n">
        <v>14.8</v>
      </c>
      <c r="NM81" s="22" t="n">
        <v>15.7</v>
      </c>
      <c r="NN81" s="22" t="n">
        <v>18.4</v>
      </c>
      <c r="NO81" s="29" t="n">
        <f aca="false">SUM(NC81:NN81)/12</f>
        <v>15.7333333333333</v>
      </c>
      <c r="OA81" s="1" t="n">
        <f aca="false">OA80+1</f>
        <v>1931</v>
      </c>
      <c r="OB81" s="20" t="s">
        <v>105</v>
      </c>
      <c r="OC81" s="22" t="n">
        <v>19.2</v>
      </c>
      <c r="OD81" s="22" t="n">
        <v>20.5</v>
      </c>
      <c r="OE81" s="22" t="n">
        <v>18.8</v>
      </c>
      <c r="OF81" s="22" t="n">
        <v>16.8</v>
      </c>
      <c r="OG81" s="22" t="n">
        <v>15.5</v>
      </c>
      <c r="OH81" s="22" t="n">
        <v>13.3</v>
      </c>
      <c r="OI81" s="22" t="n">
        <v>12.1</v>
      </c>
      <c r="OJ81" s="22" t="n">
        <v>13</v>
      </c>
      <c r="OK81" s="22" t="n">
        <v>13.9</v>
      </c>
      <c r="OL81" s="22" t="n">
        <v>16.1</v>
      </c>
      <c r="OM81" s="22" t="n">
        <v>17.5</v>
      </c>
      <c r="ON81" s="22" t="n">
        <v>18</v>
      </c>
      <c r="OO81" s="29" t="n">
        <f aca="false">SUM(OC81:ON81)/12</f>
        <v>16.225</v>
      </c>
      <c r="PA81" s="1" t="n">
        <f aca="false">PA80+1</f>
        <v>1931</v>
      </c>
      <c r="PB81" s="20" t="s">
        <v>105</v>
      </c>
      <c r="PC81" s="22" t="n">
        <v>18.6</v>
      </c>
      <c r="PD81" s="22" t="n">
        <v>19.4</v>
      </c>
      <c r="PE81" s="22" t="n">
        <v>18.3</v>
      </c>
      <c r="PF81" s="22" t="n">
        <v>16</v>
      </c>
      <c r="PG81" s="22" t="n">
        <v>14.9</v>
      </c>
      <c r="PH81" s="22" t="n">
        <v>12.5</v>
      </c>
      <c r="PI81" s="22" t="n">
        <v>11.2</v>
      </c>
      <c r="PJ81" s="22" t="n">
        <v>12</v>
      </c>
      <c r="PK81" s="22" t="n">
        <v>12.3</v>
      </c>
      <c r="PL81" s="22" t="n">
        <v>14.3</v>
      </c>
      <c r="PM81" s="22" t="n">
        <v>16.4</v>
      </c>
      <c r="PN81" s="22" t="n">
        <v>19.4</v>
      </c>
      <c r="PO81" s="29" t="n">
        <f aca="false">SUM(PC81:PN81)/12</f>
        <v>15.4416666666667</v>
      </c>
    </row>
    <row r="82" customFormat="false" ht="12.8" hidden="false" customHeight="false" outlineLevel="0" collapsed="false">
      <c r="A82" s="4"/>
      <c r="B82" s="5" t="n">
        <f aca="false">AVERAGE(AO82,BO82,CO82,DO82,EO82,FO82,GO82,HO82,IO82,JO74,KO74)</f>
        <v>20.4469696969697</v>
      </c>
      <c r="C82" s="19" t="n">
        <f aca="false">AVERAGE(B78:B82)</f>
        <v>20.554696969697</v>
      </c>
      <c r="D82" s="24" t="n">
        <f aca="false">AVERAGE(B73:B82)</f>
        <v>20.5039393939394</v>
      </c>
      <c r="E82" s="5" t="n">
        <f aca="false">AVERAGE(B63:B82)</f>
        <v>20.2983937289562</v>
      </c>
      <c r="F82" s="25" t="n">
        <f aca="false">AVERAGE(B33:B82)</f>
        <v>19.957913047138</v>
      </c>
      <c r="G82" s="7" t="n">
        <f aca="false">MAX(AC82:AN82,BC82:BN82,CC82:CN82,DC82:DN82,EC82:EN82,FC82:FN82,GC82:GN82,HC82:HN82,IC82:IN82,JC74:JN74,KC74:KN74)</f>
        <v>30.7</v>
      </c>
      <c r="H82" s="10" t="n">
        <f aca="false">MEDIAN(AC82:AN82,BC82:BN82,CC82:CN82,DC82:DN82,EC82:EN82,FC82:FN82,GC82:GN82,HC82:HN82,IC82:IN82,JC74:JN74,KC74:KN74)</f>
        <v>19.6</v>
      </c>
      <c r="I82" s="11" t="n">
        <f aca="false">MIN(AC82:AN82,BC82:BN82,CC82:CN82,DC82:DN82,EC82:EN82,FC82:FN82,GC82:GN82,HC82:HN82,IC82:IN82,JC74:JN74,KC74:KN74)</f>
        <v>11.7</v>
      </c>
      <c r="J82" s="12" t="n">
        <f aca="false">(G82+I82)/2</f>
        <v>21.2</v>
      </c>
      <c r="K82" s="12" t="n">
        <f aca="false">(G82+I82)/2</f>
        <v>21.2</v>
      </c>
      <c r="AA82" s="13" t="n">
        <f aca="false">AA81+1</f>
        <v>1932</v>
      </c>
      <c r="AB82" s="34" t="s">
        <v>106</v>
      </c>
      <c r="AC82" s="15" t="n">
        <v>24.2</v>
      </c>
      <c r="AD82" s="15" t="n">
        <v>23.3</v>
      </c>
      <c r="AE82" s="15" t="n">
        <v>22.9</v>
      </c>
      <c r="AF82" s="15" t="n">
        <v>21</v>
      </c>
      <c r="AG82" s="15" t="n">
        <v>17.9</v>
      </c>
      <c r="AH82" s="15" t="n">
        <v>16.2</v>
      </c>
      <c r="AI82" s="15" t="n">
        <v>14.1</v>
      </c>
      <c r="AJ82" s="15" t="n">
        <v>16.5</v>
      </c>
      <c r="AK82" s="15" t="n">
        <v>16.6</v>
      </c>
      <c r="AL82" s="15" t="n">
        <v>18.5</v>
      </c>
      <c r="AM82" s="15" t="n">
        <v>21.1</v>
      </c>
      <c r="AN82" s="15" t="n">
        <v>21.5</v>
      </c>
      <c r="AO82" s="16" t="n">
        <f aca="false">AVERAGE(AC82:AN82)</f>
        <v>19.4833333333333</v>
      </c>
      <c r="BA82" s="13" t="n">
        <f aca="false">BA81+1</f>
        <v>1932</v>
      </c>
      <c r="BB82" s="14" t="n">
        <v>1932</v>
      </c>
      <c r="BC82" s="15" t="n">
        <v>26.9</v>
      </c>
      <c r="BD82" s="15" t="n">
        <v>25</v>
      </c>
      <c r="BE82" s="15" t="n">
        <v>23.8</v>
      </c>
      <c r="BF82" s="15" t="n">
        <v>22.2</v>
      </c>
      <c r="BG82" s="15" t="n">
        <v>19.2</v>
      </c>
      <c r="BH82" s="15" t="n">
        <v>16.9</v>
      </c>
      <c r="BI82" s="15" t="n">
        <v>16.3</v>
      </c>
      <c r="BJ82" s="15" t="n">
        <v>18.1</v>
      </c>
      <c r="BK82" s="15" t="n">
        <v>18</v>
      </c>
      <c r="BL82" s="15" t="n">
        <v>20.7</v>
      </c>
      <c r="BM82" s="15" t="n">
        <v>23.4</v>
      </c>
      <c r="BN82" s="15" t="n">
        <v>24.2</v>
      </c>
      <c r="BO82" s="16" t="n">
        <f aca="false">AVERAGE(BC82:BN82)</f>
        <v>21.225</v>
      </c>
      <c r="CA82" s="17" t="n">
        <v>1932</v>
      </c>
      <c r="CB82" s="20" t="s">
        <v>106</v>
      </c>
      <c r="CC82" s="22" t="n">
        <v>21.4</v>
      </c>
      <c r="CD82" s="22" t="n">
        <v>18.4</v>
      </c>
      <c r="CE82" s="22" t="n">
        <v>18.5</v>
      </c>
      <c r="CF82" s="22" t="n">
        <v>16.6</v>
      </c>
      <c r="CG82" s="22" t="n">
        <v>16.1</v>
      </c>
      <c r="CH82" s="22" t="n">
        <v>13</v>
      </c>
      <c r="CI82" s="22" t="n">
        <v>12.8</v>
      </c>
      <c r="CJ82" s="22" t="n">
        <v>13.3</v>
      </c>
      <c r="CK82" s="22" t="n">
        <v>14.3</v>
      </c>
      <c r="CL82" s="22" t="n">
        <v>15</v>
      </c>
      <c r="CM82" s="22" t="n">
        <v>17.7</v>
      </c>
      <c r="CN82" s="22" t="n">
        <v>18</v>
      </c>
      <c r="CO82" s="18" t="n">
        <f aca="false">AVERAGE(CC82:CN82)</f>
        <v>16.2583333333333</v>
      </c>
      <c r="DA82" s="17" t="n">
        <v>1932</v>
      </c>
      <c r="DB82" s="20" t="s">
        <v>106</v>
      </c>
      <c r="DC82" s="22" t="n">
        <v>21.8</v>
      </c>
      <c r="DD82" s="22" t="n">
        <v>20.2</v>
      </c>
      <c r="DE82" s="22" t="n">
        <v>21</v>
      </c>
      <c r="DF82" s="22" t="n">
        <v>19.2</v>
      </c>
      <c r="DG82" s="22" t="n">
        <v>16.2</v>
      </c>
      <c r="DH82" s="22" t="n">
        <v>14.3</v>
      </c>
      <c r="DI82" s="22" t="n">
        <v>13.7</v>
      </c>
      <c r="DJ82" s="22" t="n">
        <v>14.4</v>
      </c>
      <c r="DK82" s="22" t="n">
        <v>15.5</v>
      </c>
      <c r="DL82" s="22" t="n">
        <v>15.9</v>
      </c>
      <c r="DM82" s="22" t="n">
        <v>18</v>
      </c>
      <c r="DN82" s="22" t="n">
        <v>19.3</v>
      </c>
      <c r="DO82" s="18" t="n">
        <f aca="false">AVERAGE(DC82:DN82)</f>
        <v>17.4583333333333</v>
      </c>
      <c r="EA82" s="17" t="n">
        <v>1932</v>
      </c>
      <c r="EB82" s="20" t="s">
        <v>106</v>
      </c>
      <c r="EC82" s="22" t="n">
        <v>21.6</v>
      </c>
      <c r="ED82" s="22" t="n">
        <v>18.8</v>
      </c>
      <c r="EE82" s="22" t="n">
        <v>19</v>
      </c>
      <c r="EF82" s="22" t="n">
        <v>15.9</v>
      </c>
      <c r="EG82" s="22" t="n">
        <v>14.8</v>
      </c>
      <c r="EH82" s="22" t="n">
        <v>12.1</v>
      </c>
      <c r="EI82" s="22" t="n">
        <v>11.7</v>
      </c>
      <c r="EJ82" s="22" t="n">
        <v>12.8</v>
      </c>
      <c r="EK82" s="22" t="n">
        <v>12.9</v>
      </c>
      <c r="EL82" s="22" t="n">
        <v>14.4</v>
      </c>
      <c r="EM82" s="22" t="n">
        <v>17.6</v>
      </c>
      <c r="EN82" s="22" t="n">
        <v>18.1</v>
      </c>
      <c r="EO82" s="18" t="n">
        <f aca="false">AVERAGE(EC82:EN82)</f>
        <v>15.8083333333333</v>
      </c>
      <c r="FA82" s="1" t="n">
        <v>1932</v>
      </c>
      <c r="FB82" s="20" t="s">
        <v>106</v>
      </c>
      <c r="FC82" s="22" t="n">
        <v>27</v>
      </c>
      <c r="FD82" s="22" t="n">
        <v>27.2</v>
      </c>
      <c r="FE82" s="22" t="n">
        <v>26.9</v>
      </c>
      <c r="FF82" s="22" t="n">
        <v>24.6</v>
      </c>
      <c r="FG82" s="22" t="n">
        <v>20.9</v>
      </c>
      <c r="FH82" s="22" t="n">
        <v>18.4</v>
      </c>
      <c r="FI82" s="22" t="n">
        <v>18</v>
      </c>
      <c r="FJ82" s="22" t="n">
        <v>19.3</v>
      </c>
      <c r="FK82" s="22" t="n">
        <v>20.6</v>
      </c>
      <c r="FL82" s="22" t="n">
        <v>22.1</v>
      </c>
      <c r="FM82" s="22" t="n">
        <v>24.1</v>
      </c>
      <c r="FN82" s="22" t="n">
        <v>26</v>
      </c>
      <c r="FO82" s="18" t="n">
        <f aca="false">AVERAGE(FC82:FN82)</f>
        <v>22.925</v>
      </c>
      <c r="GA82" s="1" t="n">
        <v>1932</v>
      </c>
      <c r="GB82" s="14" t="n">
        <v>1932</v>
      </c>
      <c r="GC82" s="15" t="n">
        <v>30.3</v>
      </c>
      <c r="GD82" s="15" t="n">
        <v>30.7</v>
      </c>
      <c r="GE82" s="15" t="n">
        <v>29.7</v>
      </c>
      <c r="GF82" s="15" t="n">
        <v>27.8</v>
      </c>
      <c r="GG82" s="15" t="n">
        <v>23.2</v>
      </c>
      <c r="GH82" s="15" t="n">
        <v>20.3</v>
      </c>
      <c r="GI82" s="15" t="n">
        <v>19.8</v>
      </c>
      <c r="GJ82" s="15" t="n">
        <v>21.4</v>
      </c>
      <c r="GK82" s="15" t="n">
        <v>23.5</v>
      </c>
      <c r="GL82" s="15" t="n">
        <v>25.6</v>
      </c>
      <c r="GM82" s="15" t="n">
        <v>27.6</v>
      </c>
      <c r="GN82" s="15" t="n">
        <v>28.7</v>
      </c>
      <c r="GO82" s="18" t="n">
        <f aca="false">AVERAGE(GC82:GN82)</f>
        <v>25.7166666666667</v>
      </c>
      <c r="HA82" s="1" t="n">
        <v>1932</v>
      </c>
      <c r="HB82" s="34" t="s">
        <v>106</v>
      </c>
      <c r="HC82" s="15" t="n">
        <v>29.8</v>
      </c>
      <c r="HD82" s="15" t="n">
        <v>30</v>
      </c>
      <c r="HE82" s="15" t="n">
        <v>29.5</v>
      </c>
      <c r="HF82" s="15" t="n">
        <v>29.8</v>
      </c>
      <c r="HG82" s="15" t="n">
        <v>27.7</v>
      </c>
      <c r="HH82" s="15" t="n">
        <v>26.5</v>
      </c>
      <c r="HI82" s="15" t="n">
        <v>25.5</v>
      </c>
      <c r="HJ82" s="15" t="n">
        <v>25.7</v>
      </c>
      <c r="HK82" s="15" t="n">
        <v>27.5</v>
      </c>
      <c r="HL82" s="15" t="n">
        <v>29.2</v>
      </c>
      <c r="HM82" s="15" t="n">
        <v>30</v>
      </c>
      <c r="HN82" s="15" t="n">
        <v>30.3</v>
      </c>
      <c r="HO82" s="18" t="n">
        <f aca="false">AVERAGE(HC82:HN82)</f>
        <v>28.4583333333333</v>
      </c>
      <c r="IA82" s="1" t="n">
        <f aca="false">IA81+1</f>
        <v>1932</v>
      </c>
      <c r="IB82" s="3" t="n">
        <v>1932</v>
      </c>
      <c r="IC82" s="22" t="n">
        <v>24.2</v>
      </c>
      <c r="ID82" s="22" t="n">
        <v>21.8</v>
      </c>
      <c r="IE82" s="22" t="n">
        <v>21.4</v>
      </c>
      <c r="IF82" s="22" t="n">
        <v>18.3</v>
      </c>
      <c r="IG82" s="22" t="n">
        <v>17.3</v>
      </c>
      <c r="IH82" s="22" t="n">
        <v>14.8</v>
      </c>
      <c r="II82" s="22" t="n">
        <v>13.9</v>
      </c>
      <c r="IJ82" s="22" t="n">
        <v>13.9</v>
      </c>
      <c r="IK82" s="22" t="n">
        <v>15.5</v>
      </c>
      <c r="IL82" s="22" t="n">
        <v>15.9</v>
      </c>
      <c r="IM82" s="22" t="n">
        <v>19.3</v>
      </c>
      <c r="IN82" s="22" t="n">
        <v>21.4</v>
      </c>
      <c r="IO82" s="29" t="n">
        <f aca="false">SUM(IC82:IN82)/12</f>
        <v>18.1416666666667</v>
      </c>
      <c r="JA82" s="1" t="n">
        <v>1932</v>
      </c>
      <c r="JB82" s="30" t="n">
        <v>1932</v>
      </c>
      <c r="JC82" s="31" t="n">
        <v>26.5</v>
      </c>
      <c r="JD82" s="31" t="n">
        <v>27.7</v>
      </c>
      <c r="JE82" s="31" t="n">
        <v>23.3</v>
      </c>
      <c r="JF82" s="31" t="n">
        <v>21.7</v>
      </c>
      <c r="JG82" s="31" t="n">
        <v>19.9</v>
      </c>
      <c r="JH82" s="31" t="n">
        <v>18.2</v>
      </c>
      <c r="JI82" s="31" t="n">
        <v>16.9</v>
      </c>
      <c r="JJ82" s="31" t="n">
        <v>15.8</v>
      </c>
      <c r="JK82" s="31" t="n">
        <v>18.1</v>
      </c>
      <c r="JL82" s="31" t="n">
        <v>19.4</v>
      </c>
      <c r="JM82" s="31" t="n">
        <v>21.2</v>
      </c>
      <c r="JN82" s="31" t="n">
        <v>23.3</v>
      </c>
      <c r="JO82" s="32" t="n">
        <f aca="false">AVERAGE(JC82:JN82)</f>
        <v>21</v>
      </c>
      <c r="KA82" s="1" t="n">
        <v>1932</v>
      </c>
      <c r="KB82" s="33" t="s">
        <v>106</v>
      </c>
      <c r="KC82" s="31" t="n">
        <v>23.8</v>
      </c>
      <c r="KD82" s="31" t="n">
        <v>24.8</v>
      </c>
      <c r="KE82" s="31" t="n">
        <v>22.1</v>
      </c>
      <c r="KF82" s="31" t="n">
        <v>21.2</v>
      </c>
      <c r="KG82" s="31" t="n">
        <v>19.3</v>
      </c>
      <c r="KH82" s="31" t="n">
        <v>16.8</v>
      </c>
      <c r="KI82" s="31" t="n">
        <v>15.7</v>
      </c>
      <c r="KJ82" s="31" t="n">
        <v>14.9</v>
      </c>
      <c r="KK82" s="31" t="n">
        <v>17.2</v>
      </c>
      <c r="KL82" s="31" t="n">
        <v>18.1</v>
      </c>
      <c r="KM82" s="31" t="n">
        <v>20</v>
      </c>
      <c r="KN82" s="31" t="n">
        <v>21.3</v>
      </c>
      <c r="KO82" s="32" t="n">
        <f aca="false">AVERAGE(KC82:KN82)</f>
        <v>19.6</v>
      </c>
      <c r="LB82" s="3" t="n">
        <v>1932</v>
      </c>
      <c r="LC82" s="22" t="n">
        <v>17.8</v>
      </c>
      <c r="LD82" s="22" t="n">
        <v>17.1</v>
      </c>
      <c r="LE82" s="22" t="n">
        <v>17.5</v>
      </c>
      <c r="LF82" s="22" t="n">
        <v>14.8</v>
      </c>
      <c r="LG82" s="22" t="n">
        <v>14.1</v>
      </c>
      <c r="LH82" s="22" t="n">
        <v>11.5</v>
      </c>
      <c r="LI82" s="22" t="n">
        <v>10.9</v>
      </c>
      <c r="LJ82" s="22" t="n">
        <v>12</v>
      </c>
      <c r="LK82" s="22" t="n">
        <v>13.2</v>
      </c>
      <c r="LL82" s="22" t="n">
        <v>13.9</v>
      </c>
      <c r="LM82" s="22" t="n">
        <v>16.2</v>
      </c>
      <c r="LN82" s="22" t="n">
        <v>16.6</v>
      </c>
      <c r="LO82" s="29" t="n">
        <f aca="false">SUM(LC82:LN82)/12</f>
        <v>14.6333333333333</v>
      </c>
      <c r="MB82" s="3" t="n">
        <v>1932</v>
      </c>
      <c r="MC82" s="22" t="n">
        <v>16.9</v>
      </c>
      <c r="MD82" s="22" t="n">
        <v>16.8</v>
      </c>
      <c r="ME82" s="22" t="n">
        <v>17.3</v>
      </c>
      <c r="MF82" s="22" t="n">
        <v>15.9</v>
      </c>
      <c r="MG82" s="22" t="n">
        <v>14.4</v>
      </c>
      <c r="MH82" s="22" t="n">
        <v>11.9</v>
      </c>
      <c r="MI82" s="22" t="n">
        <v>12</v>
      </c>
      <c r="MJ82" s="22" t="n">
        <v>12.4</v>
      </c>
      <c r="MK82" s="22" t="n">
        <v>14</v>
      </c>
      <c r="ML82" s="22" t="n">
        <v>13.7</v>
      </c>
      <c r="MM82" s="22" t="n">
        <v>15.2</v>
      </c>
      <c r="MN82" s="22" t="n">
        <v>16.3</v>
      </c>
      <c r="MO82" s="29" t="n">
        <f aca="false">SUM(MC82:MN82)/12</f>
        <v>14.7333333333333</v>
      </c>
      <c r="NA82" s="1" t="n">
        <f aca="false">NA81+1</f>
        <v>1932</v>
      </c>
      <c r="NB82" s="3" t="n">
        <v>1932</v>
      </c>
      <c r="NC82" s="22" t="n">
        <v>20.4</v>
      </c>
      <c r="ND82" s="22" t="n">
        <v>18.5</v>
      </c>
      <c r="NE82" s="22" t="n">
        <v>18.9</v>
      </c>
      <c r="NF82" s="22" t="n">
        <v>16.8</v>
      </c>
      <c r="NG82" s="22" t="n">
        <v>15.6</v>
      </c>
      <c r="NH82" s="22" t="n">
        <v>12.9</v>
      </c>
      <c r="NI82" s="22" t="n">
        <v>12.9</v>
      </c>
      <c r="NJ82" s="22" t="n">
        <v>13.1</v>
      </c>
      <c r="NK82" s="22" t="n">
        <v>14.2</v>
      </c>
      <c r="NL82" s="22" t="n">
        <v>14.8</v>
      </c>
      <c r="NM82" s="22" t="n">
        <v>17.5</v>
      </c>
      <c r="NN82" s="22" t="n">
        <v>17.9</v>
      </c>
      <c r="NO82" s="29" t="n">
        <f aca="false">SUM(NC82:NN82)/12</f>
        <v>16.125</v>
      </c>
      <c r="OA82" s="1" t="n">
        <f aca="false">OA81+1</f>
        <v>1932</v>
      </c>
      <c r="OB82" s="20" t="s">
        <v>106</v>
      </c>
      <c r="OC82" s="22" t="n">
        <v>21.9</v>
      </c>
      <c r="OD82" s="22" t="n">
        <v>20.1</v>
      </c>
      <c r="OE82" s="22" t="n">
        <v>18.8</v>
      </c>
      <c r="OF82" s="22" t="n">
        <v>16.7</v>
      </c>
      <c r="OG82" s="22" t="n">
        <v>15.5</v>
      </c>
      <c r="OH82" s="22" t="n">
        <v>13</v>
      </c>
      <c r="OI82" s="22" t="n">
        <v>12.4</v>
      </c>
      <c r="OJ82" s="22" t="n">
        <v>13.4</v>
      </c>
      <c r="OK82" s="22" t="n">
        <v>14.2</v>
      </c>
      <c r="OL82" s="22" t="n">
        <v>15</v>
      </c>
      <c r="OM82" s="22" t="n">
        <v>17.4</v>
      </c>
      <c r="ON82" s="22" t="n">
        <v>18</v>
      </c>
      <c r="OO82" s="29" t="n">
        <f aca="false">SUM(OC82:ON82)/12</f>
        <v>16.3666666666667</v>
      </c>
      <c r="PA82" s="1" t="n">
        <f aca="false">PA81+1</f>
        <v>1932</v>
      </c>
      <c r="PB82" s="20" t="s">
        <v>106</v>
      </c>
      <c r="PC82" s="22" t="n">
        <v>19.8</v>
      </c>
      <c r="PD82" s="22" t="n">
        <v>19.1</v>
      </c>
      <c r="PE82" s="22" t="n">
        <v>18.9</v>
      </c>
      <c r="PF82" s="22" t="n">
        <v>16.7</v>
      </c>
      <c r="PG82" s="22" t="n">
        <v>14.7</v>
      </c>
      <c r="PH82" s="22" t="n">
        <v>12.1</v>
      </c>
      <c r="PI82" s="22" t="n">
        <v>10.9</v>
      </c>
      <c r="PJ82" s="22" t="n">
        <v>12.3</v>
      </c>
      <c r="PK82" s="22" t="n">
        <v>13.5</v>
      </c>
      <c r="PL82" s="22" t="n">
        <v>14.1</v>
      </c>
      <c r="PM82" s="22" t="n">
        <v>16.4</v>
      </c>
      <c r="PN82" s="22" t="n">
        <v>18.3</v>
      </c>
      <c r="PO82" s="29" t="n">
        <f aca="false">SUM(PC82:PN82)/12</f>
        <v>15.5666666666667</v>
      </c>
    </row>
    <row r="83" customFormat="false" ht="12.8" hidden="false" customHeight="false" outlineLevel="0" collapsed="false">
      <c r="A83" s="4"/>
      <c r="B83" s="5" t="n">
        <f aca="false">AVERAGE(AO83,BO83,CO83,DO83,EO83,FO83,GO83,HO83,IO83,JO75,KO75)</f>
        <v>20.3746212121212</v>
      </c>
      <c r="C83" s="19" t="n">
        <f aca="false">AVERAGE(B79:B83)</f>
        <v>20.4352272727273</v>
      </c>
      <c r="D83" s="24" t="n">
        <f aca="false">AVERAGE(B74:B83)</f>
        <v>20.4776136363636</v>
      </c>
      <c r="E83" s="5" t="n">
        <f aca="false">AVERAGE(B64:B83)</f>
        <v>20.3245321969697</v>
      </c>
      <c r="F83" s="25" t="n">
        <f aca="false">AVERAGE(B34:B83)</f>
        <v>19.9611054713805</v>
      </c>
      <c r="G83" s="7" t="n">
        <f aca="false">MAX(AC83:AN83,BC83:BN83,CC83:CN83,DC83:DN83,EC83:EN83,FC83:FN83,GC83:GN83,HC83:HN83,IC83:IN83,JC75:JN75,KC75:KN75)</f>
        <v>30.7</v>
      </c>
      <c r="H83" s="10" t="n">
        <f aca="false">MEDIAN(AC83:AN83,BC83:BN83,CC83:CN83,DC83:DN83,EC83:EN83,FC83:FN83,GC83:GN83,HC83:HN83,IC83:IN83,JC75:JN75,KC75:KN75)</f>
        <v>19.5</v>
      </c>
      <c r="I83" s="11" t="n">
        <f aca="false">MIN(AC83:AN83,BC83:BN83,CC83:CN83,DC83:DN83,EC83:EN83,FC83:FN83,GC83:GN83,HC83:HN83,IC83:IN83,JC75:JN75,KC75:KN75)</f>
        <v>12.3</v>
      </c>
      <c r="J83" s="12" t="n">
        <f aca="false">(G83+I83)/2</f>
        <v>21.5</v>
      </c>
      <c r="K83" s="12" t="n">
        <f aca="false">(G83+I83)/2</f>
        <v>21.5</v>
      </c>
      <c r="AA83" s="13" t="n">
        <f aca="false">AA82+1</f>
        <v>1933</v>
      </c>
      <c r="AB83" s="34" t="s">
        <v>107</v>
      </c>
      <c r="AC83" s="15" t="n">
        <v>22.3</v>
      </c>
      <c r="AD83" s="15" t="n">
        <v>22.5</v>
      </c>
      <c r="AE83" s="15" t="n">
        <v>21.5</v>
      </c>
      <c r="AF83" s="15" t="n">
        <v>19.8</v>
      </c>
      <c r="AG83" s="15" t="n">
        <v>18</v>
      </c>
      <c r="AH83" s="15" t="n">
        <v>16.1</v>
      </c>
      <c r="AI83" s="15" t="n">
        <v>14.8</v>
      </c>
      <c r="AJ83" s="15" t="n">
        <v>15.3</v>
      </c>
      <c r="AK83" s="15" t="n">
        <v>16.8</v>
      </c>
      <c r="AL83" s="15" t="n">
        <v>19.9</v>
      </c>
      <c r="AM83" s="15" t="n">
        <v>18.9</v>
      </c>
      <c r="AN83" s="15" t="n">
        <v>21.2</v>
      </c>
      <c r="AO83" s="16" t="n">
        <f aca="false">AVERAGE(AC83:AN83)</f>
        <v>18.925</v>
      </c>
      <c r="BA83" s="13" t="n">
        <f aca="false">BA82+1</f>
        <v>1933</v>
      </c>
      <c r="BB83" s="14" t="n">
        <v>1933</v>
      </c>
      <c r="BC83" s="15" t="n">
        <v>24.2</v>
      </c>
      <c r="BD83" s="15" t="n">
        <v>25.6</v>
      </c>
      <c r="BE83" s="15" t="n">
        <v>24.1</v>
      </c>
      <c r="BF83" s="15" t="n">
        <v>22.1</v>
      </c>
      <c r="BG83" s="15" t="n">
        <v>19.6</v>
      </c>
      <c r="BH83" s="15" t="n">
        <v>17.1</v>
      </c>
      <c r="BI83" s="15" t="n">
        <v>16.4</v>
      </c>
      <c r="BJ83" s="15" t="n">
        <v>16.1</v>
      </c>
      <c r="BK83" s="15" t="n">
        <v>19</v>
      </c>
      <c r="BL83" s="15" t="n">
        <v>21.7</v>
      </c>
      <c r="BM83" s="15" t="n">
        <v>20.4</v>
      </c>
      <c r="BN83" s="15" t="n">
        <v>23.1</v>
      </c>
      <c r="BO83" s="16" t="n">
        <f aca="false">AVERAGE(BC83:BN83)</f>
        <v>20.7833333333333</v>
      </c>
      <c r="CA83" s="17" t="n">
        <v>1933</v>
      </c>
      <c r="CB83" s="20" t="s">
        <v>107</v>
      </c>
      <c r="CC83" s="22" t="n">
        <v>17.9</v>
      </c>
      <c r="CD83" s="22" t="n">
        <v>19.9</v>
      </c>
      <c r="CE83" s="22" t="n">
        <v>19.4</v>
      </c>
      <c r="CF83" s="22" t="n">
        <v>16.3</v>
      </c>
      <c r="CG83" s="22" t="n">
        <v>14.6</v>
      </c>
      <c r="CH83" s="22" t="n">
        <v>14.1</v>
      </c>
      <c r="CI83" s="22" t="n">
        <v>12.9</v>
      </c>
      <c r="CJ83" s="22" t="n">
        <v>12.4</v>
      </c>
      <c r="CK83" s="22" t="n">
        <v>14.4</v>
      </c>
      <c r="CL83" s="22" t="n">
        <v>17.6</v>
      </c>
      <c r="CM83" s="22" t="n">
        <v>17.1</v>
      </c>
      <c r="CN83" s="22" t="n">
        <v>18.5</v>
      </c>
      <c r="CO83" s="18" t="n">
        <f aca="false">AVERAGE(CC83:CN83)</f>
        <v>16.2583333333333</v>
      </c>
      <c r="DA83" s="17" t="n">
        <v>1933</v>
      </c>
      <c r="DB83" s="20" t="s">
        <v>107</v>
      </c>
      <c r="DC83" s="22" t="n">
        <v>19.3</v>
      </c>
      <c r="DD83" s="22" t="n">
        <v>20.1</v>
      </c>
      <c r="DE83" s="22" t="n">
        <v>20</v>
      </c>
      <c r="DF83" s="22" t="n">
        <v>17.5</v>
      </c>
      <c r="DG83" s="22" t="n">
        <v>15.7</v>
      </c>
      <c r="DH83" s="22" t="n">
        <v>15.1</v>
      </c>
      <c r="DI83" s="22" t="n">
        <v>14</v>
      </c>
      <c r="DJ83" s="22" t="n">
        <v>14.1</v>
      </c>
      <c r="DK83" s="22" t="n">
        <v>15.4</v>
      </c>
      <c r="DL83" s="22" t="n">
        <v>17.4</v>
      </c>
      <c r="DM83" s="22" t="n">
        <v>17.7</v>
      </c>
      <c r="DN83" s="22" t="n">
        <v>19.1</v>
      </c>
      <c r="DO83" s="18" t="n">
        <f aca="false">AVERAGE(DC83:DN83)</f>
        <v>17.1166666666667</v>
      </c>
      <c r="EA83" s="17" t="n">
        <v>1933</v>
      </c>
      <c r="EB83" s="20" t="s">
        <v>107</v>
      </c>
      <c r="EC83" s="22" t="n">
        <v>17.7</v>
      </c>
      <c r="ED83" s="22" t="n">
        <v>19</v>
      </c>
      <c r="EE83" s="22" t="n">
        <v>19.2</v>
      </c>
      <c r="EF83" s="22" t="n">
        <v>15.8</v>
      </c>
      <c r="EG83" s="22" t="n">
        <v>14</v>
      </c>
      <c r="EH83" s="22" t="n">
        <v>14.2</v>
      </c>
      <c r="EI83" s="22" t="n">
        <v>12.7</v>
      </c>
      <c r="EJ83" s="22" t="n">
        <v>12.3</v>
      </c>
      <c r="EK83" s="22" t="n">
        <v>14.3</v>
      </c>
      <c r="EL83" s="22" t="n">
        <v>17.6</v>
      </c>
      <c r="EM83" s="22" t="n">
        <v>17.5</v>
      </c>
      <c r="EN83" s="22" t="n">
        <v>18.6</v>
      </c>
      <c r="EO83" s="18" t="n">
        <f aca="false">AVERAGE(EC83:EN83)</f>
        <v>16.075</v>
      </c>
      <c r="FA83" s="1" t="n">
        <v>1933</v>
      </c>
      <c r="FB83" s="20" t="s">
        <v>107</v>
      </c>
      <c r="FC83" s="22" t="n">
        <v>27</v>
      </c>
      <c r="FD83" s="22" t="n">
        <v>25.6</v>
      </c>
      <c r="FE83" s="22" t="n">
        <v>25.8</v>
      </c>
      <c r="FF83" s="22" t="n">
        <v>24.2</v>
      </c>
      <c r="FG83" s="22" t="n">
        <v>22</v>
      </c>
      <c r="FH83" s="22" t="n">
        <v>19.4</v>
      </c>
      <c r="FI83" s="22" t="n">
        <v>18.4</v>
      </c>
      <c r="FJ83" s="22" t="n">
        <v>18.3</v>
      </c>
      <c r="FK83" s="22" t="n">
        <v>20.8</v>
      </c>
      <c r="FL83" s="22" t="n">
        <v>22.9</v>
      </c>
      <c r="FM83" s="22" t="n">
        <v>23.5</v>
      </c>
      <c r="FN83" s="22" t="n">
        <v>25</v>
      </c>
      <c r="FO83" s="18" t="n">
        <f aca="false">AVERAGE(FC83:FN83)</f>
        <v>22.7416666666667</v>
      </c>
      <c r="GA83" s="1" t="n">
        <v>1933</v>
      </c>
      <c r="GB83" s="14" t="n">
        <v>1933</v>
      </c>
      <c r="GC83" s="15" t="n">
        <v>29.8</v>
      </c>
      <c r="GD83" s="15" t="n">
        <v>28.7</v>
      </c>
      <c r="GE83" s="15" t="n">
        <v>28.9</v>
      </c>
      <c r="GF83" s="15" t="n">
        <v>26.8</v>
      </c>
      <c r="GG83" s="15" t="n">
        <v>24.1</v>
      </c>
      <c r="GH83" s="15" t="n">
        <v>21.1</v>
      </c>
      <c r="GI83" s="15" t="n">
        <v>19.8</v>
      </c>
      <c r="GJ83" s="15" t="n">
        <v>21.2</v>
      </c>
      <c r="GK83" s="15" t="n">
        <v>23.6</v>
      </c>
      <c r="GL83" s="15" t="n">
        <v>25.8</v>
      </c>
      <c r="GM83" s="26" t="n">
        <f aca="false">(GM82+GM84)/2</f>
        <v>27.7</v>
      </c>
      <c r="GN83" s="15" t="n">
        <v>27.6</v>
      </c>
      <c r="GO83" s="18" t="n">
        <f aca="false">AVERAGE(GC83:GN83)</f>
        <v>25.425</v>
      </c>
      <c r="HA83" s="1" t="n">
        <v>1933</v>
      </c>
      <c r="HB83" s="34" t="s">
        <v>107</v>
      </c>
      <c r="HC83" s="15" t="n">
        <v>30.2</v>
      </c>
      <c r="HD83" s="15" t="n">
        <v>30.7</v>
      </c>
      <c r="HE83" s="15" t="n">
        <v>30.5</v>
      </c>
      <c r="HF83" s="15" t="n">
        <v>28.8</v>
      </c>
      <c r="HG83" s="21" t="n">
        <f aca="false">(HG81+HG82)/2</f>
        <v>28.1</v>
      </c>
      <c r="HH83" s="21" t="n">
        <f aca="false">(HH81+HH82)/2</f>
        <v>26.85</v>
      </c>
      <c r="HI83" s="21" t="n">
        <f aca="false">(HI81+HI82)/2</f>
        <v>26.1</v>
      </c>
      <c r="HJ83" s="21" t="n">
        <f aca="false">(HJ81+HJ82)/2</f>
        <v>26.25</v>
      </c>
      <c r="HK83" s="21" t="n">
        <f aca="false">(HK81+HK82)/2</f>
        <v>27.55</v>
      </c>
      <c r="HL83" s="21" t="n">
        <f aca="false">(HL81+HL82)/2</f>
        <v>28.75</v>
      </c>
      <c r="HM83" s="21" t="n">
        <f aca="false">(HM81+HM82)/2</f>
        <v>29.85</v>
      </c>
      <c r="HN83" s="21" t="n">
        <f aca="false">(HN81+HN82)/2</f>
        <v>30.4</v>
      </c>
      <c r="HO83" s="18" t="n">
        <f aca="false">AVERAGE(HC83:HN83)</f>
        <v>28.6708333333333</v>
      </c>
      <c r="IA83" s="1" t="n">
        <f aca="false">IA82+1</f>
        <v>1933</v>
      </c>
      <c r="IB83" s="3" t="n">
        <v>1933</v>
      </c>
      <c r="IC83" s="22" t="n">
        <v>22</v>
      </c>
      <c r="ID83" s="22" t="n">
        <v>23.6</v>
      </c>
      <c r="IE83" s="22" t="n">
        <v>21.8</v>
      </c>
      <c r="IF83" s="22" t="n">
        <v>18.8</v>
      </c>
      <c r="IG83" s="22" t="n">
        <v>16.7</v>
      </c>
      <c r="IH83" s="22" t="n">
        <v>15.3</v>
      </c>
      <c r="II83" s="22" t="n">
        <v>13.6</v>
      </c>
      <c r="IJ83" s="22" t="n">
        <v>13.8</v>
      </c>
      <c r="IK83" s="22" t="n">
        <v>15.1</v>
      </c>
      <c r="IL83" s="22" t="n">
        <v>18.1</v>
      </c>
      <c r="IM83" s="22" t="n">
        <v>19</v>
      </c>
      <c r="IN83" s="22" t="n">
        <v>20.5</v>
      </c>
      <c r="IO83" s="29" t="n">
        <f aca="false">SUM(IC83:IN83)/12</f>
        <v>18.1916666666667</v>
      </c>
      <c r="JA83" s="1" t="n">
        <v>1933</v>
      </c>
      <c r="JB83" s="30" t="n">
        <v>1933</v>
      </c>
      <c r="JC83" s="31" t="n">
        <v>25.3</v>
      </c>
      <c r="JD83" s="31" t="n">
        <v>27.7</v>
      </c>
      <c r="JE83" s="31" t="n">
        <v>23</v>
      </c>
      <c r="JF83" s="31" t="n">
        <v>22.3</v>
      </c>
      <c r="JG83" s="31" t="n">
        <v>19</v>
      </c>
      <c r="JH83" s="31" t="n">
        <v>17.9</v>
      </c>
      <c r="JI83" s="31" t="n">
        <v>15.9</v>
      </c>
      <c r="JJ83" s="31" t="n">
        <v>15.8</v>
      </c>
      <c r="JK83" s="31" t="n">
        <v>17.7</v>
      </c>
      <c r="JL83" s="31" t="n">
        <v>18.4</v>
      </c>
      <c r="JM83" s="31" t="n">
        <v>22</v>
      </c>
      <c r="JN83" s="31" t="n">
        <v>24</v>
      </c>
      <c r="JO83" s="32" t="n">
        <f aca="false">AVERAGE(JC83:JN83)</f>
        <v>20.75</v>
      </c>
      <c r="KA83" s="1" t="n">
        <v>1933</v>
      </c>
      <c r="KB83" s="33" t="s">
        <v>107</v>
      </c>
      <c r="KC83" s="31" t="n">
        <v>23.2</v>
      </c>
      <c r="KD83" s="31" t="n">
        <v>25.1</v>
      </c>
      <c r="KE83" s="31" t="n">
        <v>22.9</v>
      </c>
      <c r="KF83" s="31" t="n">
        <v>22.3</v>
      </c>
      <c r="KG83" s="31" t="n">
        <v>19.4</v>
      </c>
      <c r="KH83" s="31" t="n">
        <v>17.8</v>
      </c>
      <c r="KI83" s="31" t="n">
        <v>16.3</v>
      </c>
      <c r="KJ83" s="31" t="n">
        <v>16.2</v>
      </c>
      <c r="KK83" s="31" t="n">
        <v>18</v>
      </c>
      <c r="KL83" s="31" t="n">
        <v>18.1</v>
      </c>
      <c r="KM83" s="31" t="n">
        <v>20.6</v>
      </c>
      <c r="KN83" s="31" t="n">
        <v>22.4</v>
      </c>
      <c r="KO83" s="32" t="n">
        <f aca="false">AVERAGE(KC83:KN83)</f>
        <v>20.1916666666667</v>
      </c>
      <c r="LB83" s="3" t="n">
        <v>1933</v>
      </c>
      <c r="LC83" s="22" t="n">
        <v>15.7</v>
      </c>
      <c r="LD83" s="22" t="n">
        <v>15.6</v>
      </c>
      <c r="LE83" s="22" t="n">
        <v>16.2</v>
      </c>
      <c r="LF83" s="22" t="n">
        <v>13.6</v>
      </c>
      <c r="LG83" s="22" t="n">
        <v>12.3</v>
      </c>
      <c r="LH83" s="22" t="n">
        <v>12</v>
      </c>
      <c r="LI83" s="22" t="n">
        <v>11.4</v>
      </c>
      <c r="LJ83" s="22" t="n">
        <v>10.6</v>
      </c>
      <c r="LK83" s="22" t="n">
        <v>13.4</v>
      </c>
      <c r="LL83" s="22" t="n">
        <v>15.3</v>
      </c>
      <c r="LM83" s="22" t="n">
        <v>15.2</v>
      </c>
      <c r="LN83" s="22" t="n">
        <v>17.5</v>
      </c>
      <c r="LO83" s="29" t="n">
        <f aca="false">SUM(LC83:LN83)/12</f>
        <v>14.0666666666667</v>
      </c>
      <c r="MB83" s="3" t="n">
        <v>1933</v>
      </c>
      <c r="MC83" s="22" t="n">
        <v>16.4</v>
      </c>
      <c r="MD83" s="22" t="n">
        <v>16.2</v>
      </c>
      <c r="ME83" s="22" t="n">
        <v>16.2</v>
      </c>
      <c r="MF83" s="22" t="n">
        <v>14.1</v>
      </c>
      <c r="MG83" s="22" t="n">
        <v>12.8</v>
      </c>
      <c r="MH83" s="22" t="n">
        <v>12.3</v>
      </c>
      <c r="MI83" s="22" t="n">
        <v>12</v>
      </c>
      <c r="MJ83" s="22" t="n">
        <v>11.2</v>
      </c>
      <c r="MK83" s="22" t="n">
        <v>13.1</v>
      </c>
      <c r="ML83" s="22" t="n">
        <v>14.5</v>
      </c>
      <c r="MM83" s="22" t="n">
        <v>16.1</v>
      </c>
      <c r="MN83" s="22" t="n">
        <v>17.7</v>
      </c>
      <c r="MO83" s="29" t="n">
        <f aca="false">SUM(MC83:MN83)/12</f>
        <v>14.3833333333333</v>
      </c>
      <c r="NA83" s="1" t="n">
        <f aca="false">NA82+1</f>
        <v>1933</v>
      </c>
      <c r="NB83" s="3" t="n">
        <v>1933</v>
      </c>
      <c r="NC83" s="22" t="n">
        <v>17.9</v>
      </c>
      <c r="ND83" s="22" t="n">
        <v>19.3</v>
      </c>
      <c r="NE83" s="22" t="n">
        <v>18.3</v>
      </c>
      <c r="NF83" s="22" t="n">
        <v>15.7</v>
      </c>
      <c r="NG83" s="22" t="n">
        <v>14.3</v>
      </c>
      <c r="NH83" s="22" t="n">
        <v>13.7</v>
      </c>
      <c r="NI83" s="22" t="n">
        <v>12.9</v>
      </c>
      <c r="NJ83" s="22" t="n">
        <v>12.3</v>
      </c>
      <c r="NK83" s="22" t="n">
        <v>13.8</v>
      </c>
      <c r="NL83" s="22" t="n">
        <v>15.8</v>
      </c>
      <c r="NM83" s="22" t="n">
        <v>17.6</v>
      </c>
      <c r="NN83" s="22" t="n">
        <v>18.7</v>
      </c>
      <c r="NO83" s="29" t="n">
        <f aca="false">SUM(NC83:NN83)/12</f>
        <v>15.8583333333333</v>
      </c>
      <c r="OA83" s="1" t="n">
        <f aca="false">OA82+1</f>
        <v>1933</v>
      </c>
      <c r="OB83" s="20" t="s">
        <v>107</v>
      </c>
      <c r="OC83" s="22" t="n">
        <v>18.9</v>
      </c>
      <c r="OD83" s="22" t="n">
        <v>19.7</v>
      </c>
      <c r="OE83" s="22" t="n">
        <v>19.4</v>
      </c>
      <c r="OF83" s="22" t="n">
        <v>16.3</v>
      </c>
      <c r="OG83" s="22" t="n">
        <v>14.3</v>
      </c>
      <c r="OH83" s="22" t="n">
        <v>13</v>
      </c>
      <c r="OI83" s="22" t="n">
        <v>12.8</v>
      </c>
      <c r="OJ83" s="22" t="n">
        <v>12.6</v>
      </c>
      <c r="OK83" s="22" t="n">
        <v>14.7</v>
      </c>
      <c r="OL83" s="22" t="n">
        <v>16.9</v>
      </c>
      <c r="OM83" s="22" t="n">
        <v>17.2</v>
      </c>
      <c r="ON83" s="22" t="n">
        <v>19.3</v>
      </c>
      <c r="OO83" s="29" t="n">
        <f aca="false">SUM(OC83:ON83)/12</f>
        <v>16.2583333333333</v>
      </c>
      <c r="PA83" s="1" t="n">
        <f aca="false">PA82+1</f>
        <v>1933</v>
      </c>
      <c r="PB83" s="20" t="s">
        <v>107</v>
      </c>
      <c r="PC83" s="22" t="n">
        <v>18.6</v>
      </c>
      <c r="PD83" s="22" t="n">
        <v>19.3</v>
      </c>
      <c r="PE83" s="22" t="n">
        <v>18.1</v>
      </c>
      <c r="PF83" s="22" t="n">
        <v>15.3</v>
      </c>
      <c r="PG83" s="22" t="n">
        <v>13.5</v>
      </c>
      <c r="PH83" s="22" t="n">
        <v>12.4</v>
      </c>
      <c r="PI83" s="22" t="n">
        <v>11.8</v>
      </c>
      <c r="PJ83" s="22" t="n">
        <v>11.5</v>
      </c>
      <c r="PK83" s="22" t="n">
        <v>13.1</v>
      </c>
      <c r="PL83" s="22" t="n">
        <v>14.8</v>
      </c>
      <c r="PM83" s="22" t="n">
        <v>17.5</v>
      </c>
      <c r="PN83" s="22" t="n">
        <v>19.3</v>
      </c>
      <c r="PO83" s="29" t="n">
        <f aca="false">SUM(PC83:PN83)/12</f>
        <v>15.4333333333333</v>
      </c>
    </row>
    <row r="84" customFormat="false" ht="12.8" hidden="false" customHeight="false" outlineLevel="0" collapsed="false">
      <c r="A84" s="4"/>
      <c r="B84" s="5" t="n">
        <f aca="false">AVERAGE(AO84,BO84,CO84,DO84,EO84,FO84,GO84,HO84,IO84,JO76,KO76)</f>
        <v>20.6246212121212</v>
      </c>
      <c r="C84" s="19" t="n">
        <f aca="false">AVERAGE(B80:B84)</f>
        <v>20.4769696969697</v>
      </c>
      <c r="D84" s="24" t="n">
        <f aca="false">AVERAGE(B75:B84)</f>
        <v>20.5039393939394</v>
      </c>
      <c r="E84" s="5" t="n">
        <f aca="false">AVERAGE(B65:B84)</f>
        <v>20.3417632575758</v>
      </c>
      <c r="F84" s="25" t="n">
        <f aca="false">AVERAGE(B35:B84)</f>
        <v>19.9717312289562</v>
      </c>
      <c r="G84" s="7" t="n">
        <f aca="false">MAX(AC84:AN84,BC84:BN84,CC84:CN84,DC84:DN84,EC84:EN84,FC84:FN84,GC84:GN84,HC84:HN84,IC84:IN84,JC76:JN76,KC76:KN76)</f>
        <v>30.8</v>
      </c>
      <c r="H84" s="10" t="n">
        <f aca="false">MEDIAN(AC84:AN84,BC84:BN84,CC84:CN84,DC84:DN84,EC84:EN84,FC84:FN84,GC84:GN84,HC84:HN84,IC84:IN84,JC76:JN76,KC76:KN76)</f>
        <v>20.6</v>
      </c>
      <c r="I84" s="11" t="n">
        <f aca="false">MIN(AC84:AN84,BC84:BN84,CC84:CN84,DC84:DN84,EC84:EN84,FC84:FN84,GC84:GN84,HC84:HN84,IC84:IN84,JC76:JN76,KC76:KN76)</f>
        <v>12.9</v>
      </c>
      <c r="J84" s="12" t="n">
        <f aca="false">(G84+I84)/2</f>
        <v>21.85</v>
      </c>
      <c r="K84" s="12" t="n">
        <f aca="false">(G84+I84)/2</f>
        <v>21.85</v>
      </c>
      <c r="AA84" s="13" t="n">
        <f aca="false">AA83+1</f>
        <v>1934</v>
      </c>
      <c r="AB84" s="34" t="s">
        <v>108</v>
      </c>
      <c r="AC84" s="15" t="n">
        <v>22.7</v>
      </c>
      <c r="AD84" s="15" t="n">
        <v>23</v>
      </c>
      <c r="AE84" s="15" t="n">
        <v>23</v>
      </c>
      <c r="AF84" s="15" t="n">
        <v>20.1</v>
      </c>
      <c r="AG84" s="15" t="n">
        <v>18.6</v>
      </c>
      <c r="AH84" s="15" t="n">
        <v>15.3</v>
      </c>
      <c r="AI84" s="15" t="n">
        <v>16.1</v>
      </c>
      <c r="AJ84" s="15" t="n">
        <v>15.9</v>
      </c>
      <c r="AK84" s="15" t="n">
        <v>19.1</v>
      </c>
      <c r="AL84" s="15" t="n">
        <v>19.1</v>
      </c>
      <c r="AM84" s="15" t="n">
        <v>20.1</v>
      </c>
      <c r="AN84" s="15" t="n">
        <v>21.2</v>
      </c>
      <c r="AO84" s="16" t="n">
        <f aca="false">AVERAGE(AC84:AN84)</f>
        <v>19.5166666666667</v>
      </c>
      <c r="BA84" s="13" t="n">
        <f aca="false">BA83+1</f>
        <v>1934</v>
      </c>
      <c r="BB84" s="14" t="n">
        <v>1934</v>
      </c>
      <c r="BC84" s="15" t="n">
        <v>24.7</v>
      </c>
      <c r="BD84" s="15" t="n">
        <v>24.3</v>
      </c>
      <c r="BE84" s="15" t="n">
        <v>24.9</v>
      </c>
      <c r="BF84" s="15" t="n">
        <v>21.5</v>
      </c>
      <c r="BG84" s="15" t="n">
        <v>19.9</v>
      </c>
      <c r="BH84" s="15" t="n">
        <v>15.9</v>
      </c>
      <c r="BI84" s="15" t="n">
        <v>17.1</v>
      </c>
      <c r="BJ84" s="15" t="n">
        <v>17.1</v>
      </c>
      <c r="BK84" s="15" t="n">
        <v>20.6</v>
      </c>
      <c r="BL84" s="15" t="n">
        <v>20.4</v>
      </c>
      <c r="BM84" s="15" t="n">
        <v>21.7</v>
      </c>
      <c r="BN84" s="15" t="n">
        <v>21.9</v>
      </c>
      <c r="BO84" s="16" t="n">
        <f aca="false">AVERAGE(BC84:BN84)</f>
        <v>20.8333333333333</v>
      </c>
      <c r="CA84" s="17" t="n">
        <v>1934</v>
      </c>
      <c r="CB84" s="20" t="s">
        <v>108</v>
      </c>
      <c r="CC84" s="22" t="n">
        <v>21</v>
      </c>
      <c r="CD84" s="22" t="n">
        <v>21.2</v>
      </c>
      <c r="CE84" s="22" t="n">
        <v>22.2</v>
      </c>
      <c r="CF84" s="22" t="n">
        <v>16.6</v>
      </c>
      <c r="CG84" s="22" t="n">
        <v>16</v>
      </c>
      <c r="CH84" s="22" t="n">
        <v>13.4</v>
      </c>
      <c r="CI84" s="22" t="n">
        <v>13.4</v>
      </c>
      <c r="CJ84" s="22" t="n">
        <v>12.9</v>
      </c>
      <c r="CK84" s="22" t="n">
        <v>15.5</v>
      </c>
      <c r="CL84" s="22" t="n">
        <v>16.8</v>
      </c>
      <c r="CM84" s="22" t="n">
        <v>18.1</v>
      </c>
      <c r="CN84" s="22" t="n">
        <v>18.2</v>
      </c>
      <c r="CO84" s="18" t="n">
        <f aca="false">AVERAGE(CC84:CN84)</f>
        <v>17.1083333333333</v>
      </c>
      <c r="DA84" s="17" t="n">
        <v>1934</v>
      </c>
      <c r="DB84" s="20" t="s">
        <v>108</v>
      </c>
      <c r="DC84" s="22" t="n">
        <v>21.2</v>
      </c>
      <c r="DD84" s="22" t="n">
        <v>21.3</v>
      </c>
      <c r="DE84" s="22" t="n">
        <v>21.7</v>
      </c>
      <c r="DF84" s="22" t="n">
        <v>17.5</v>
      </c>
      <c r="DG84" s="22" t="n">
        <v>16.8</v>
      </c>
      <c r="DH84" s="22" t="n">
        <v>14</v>
      </c>
      <c r="DI84" s="22" t="n">
        <v>14.2</v>
      </c>
      <c r="DJ84" s="22" t="n">
        <v>13.9</v>
      </c>
      <c r="DK84" s="22" t="n">
        <v>16.3</v>
      </c>
      <c r="DL84" s="22" t="n">
        <v>16.4</v>
      </c>
      <c r="DM84" s="22" t="n">
        <v>18.4</v>
      </c>
      <c r="DN84" s="22" t="n">
        <v>19.1</v>
      </c>
      <c r="DO84" s="18" t="n">
        <f aca="false">AVERAGE(DC84:DN84)</f>
        <v>17.5666666666667</v>
      </c>
      <c r="EA84" s="17" t="n">
        <v>1934</v>
      </c>
      <c r="EB84" s="20" t="s">
        <v>108</v>
      </c>
      <c r="EC84" s="22" t="n">
        <v>21.4</v>
      </c>
      <c r="ED84" s="22" t="n">
        <v>21.3</v>
      </c>
      <c r="EE84" s="22" t="n">
        <v>21.3</v>
      </c>
      <c r="EF84" s="22" t="n">
        <v>16.8</v>
      </c>
      <c r="EG84" s="22" t="n">
        <v>16.4</v>
      </c>
      <c r="EH84" s="22" t="n">
        <v>13.2</v>
      </c>
      <c r="EI84" s="22" t="n">
        <v>12.9</v>
      </c>
      <c r="EJ84" s="22" t="n">
        <v>13.4</v>
      </c>
      <c r="EK84" s="22" t="n">
        <v>15.3</v>
      </c>
      <c r="EL84" s="22" t="n">
        <v>15.8</v>
      </c>
      <c r="EM84" s="22" t="n">
        <v>17.8</v>
      </c>
      <c r="EN84" s="22" t="n">
        <v>18.4</v>
      </c>
      <c r="EO84" s="18" t="n">
        <f aca="false">AVERAGE(EC84:EN84)</f>
        <v>17</v>
      </c>
      <c r="FA84" s="1" t="n">
        <v>1934</v>
      </c>
      <c r="FB84" s="20" t="s">
        <v>108</v>
      </c>
      <c r="FC84" s="22" t="n">
        <v>25.6</v>
      </c>
      <c r="FD84" s="22" t="n">
        <v>25.9</v>
      </c>
      <c r="FE84" s="22" t="n">
        <v>25.3</v>
      </c>
      <c r="FF84" s="22" t="n">
        <v>23.4</v>
      </c>
      <c r="FG84" s="22" t="n">
        <v>21.1</v>
      </c>
      <c r="FH84" s="22" t="n">
        <v>18.7</v>
      </c>
      <c r="FI84" s="22" t="n">
        <v>18.5</v>
      </c>
      <c r="FJ84" s="22" t="n">
        <v>19.1</v>
      </c>
      <c r="FK84" s="22" t="n">
        <v>20.6</v>
      </c>
      <c r="FL84" s="22" t="n">
        <v>22.2</v>
      </c>
      <c r="FM84" s="22" t="n">
        <v>24</v>
      </c>
      <c r="FN84" s="22" t="n">
        <v>25</v>
      </c>
      <c r="FO84" s="18" t="n">
        <f aca="false">AVERAGE(FC84:FN84)</f>
        <v>22.45</v>
      </c>
      <c r="GA84" s="1" t="n">
        <v>1934</v>
      </c>
      <c r="GB84" s="14" t="n">
        <v>1934</v>
      </c>
      <c r="GC84" s="15" t="n">
        <v>29.1</v>
      </c>
      <c r="GD84" s="15" t="n">
        <v>29.3</v>
      </c>
      <c r="GE84" s="15" t="n">
        <v>28.2</v>
      </c>
      <c r="GF84" s="15" t="n">
        <v>26.2</v>
      </c>
      <c r="GG84" s="15" t="n">
        <v>24</v>
      </c>
      <c r="GH84" s="15" t="n">
        <v>21.2</v>
      </c>
      <c r="GI84" s="15" t="n">
        <v>20.6</v>
      </c>
      <c r="GJ84" s="15" t="n">
        <v>21.8</v>
      </c>
      <c r="GK84" s="15" t="n">
        <v>24.4</v>
      </c>
      <c r="GL84" s="15" t="n">
        <v>26.6</v>
      </c>
      <c r="GM84" s="15" t="n">
        <v>27.8</v>
      </c>
      <c r="GN84" s="15" t="n">
        <v>29.4</v>
      </c>
      <c r="GO84" s="18" t="n">
        <f aca="false">AVERAGE(GC84:GN84)</f>
        <v>25.7166666666667</v>
      </c>
      <c r="HA84" s="1" t="n">
        <v>1934</v>
      </c>
      <c r="HB84" s="34" t="n">
        <v>1934</v>
      </c>
      <c r="HC84" s="26" t="n">
        <f aca="false">(HC83+HC85)/2</f>
        <v>30.7</v>
      </c>
      <c r="HD84" s="26" t="n">
        <f aca="false">(HD83+HD85)/2</f>
        <v>30.8</v>
      </c>
      <c r="HE84" s="26" t="n">
        <f aca="false">(HE83+HE85)/2</f>
        <v>29.9</v>
      </c>
      <c r="HF84" s="26" t="n">
        <f aca="false">(HF83+HF85)/2</f>
        <v>28.75</v>
      </c>
      <c r="HG84" s="21" t="n">
        <f aca="false">(HG85+HG86)/2</f>
        <v>27.1</v>
      </c>
      <c r="HH84" s="21" t="n">
        <f aca="false">(HH85+HH86)/2</f>
        <v>26.1</v>
      </c>
      <c r="HI84" s="21" t="n">
        <f aca="false">(HI85+HI86)/2</f>
        <v>25.3</v>
      </c>
      <c r="HJ84" s="21" t="n">
        <f aca="false">(HJ85+HJ86)/2</f>
        <v>25.8</v>
      </c>
      <c r="HK84" s="21" t="n">
        <f aca="false">(HK85+HK86)/2</f>
        <v>26.6</v>
      </c>
      <c r="HL84" s="21" t="n">
        <f aca="false">(HL85+HL86)/2</f>
        <v>28.1</v>
      </c>
      <c r="HM84" s="21" t="n">
        <f aca="false">(HM85+HM86)/2</f>
        <v>29.5</v>
      </c>
      <c r="HN84" s="21" t="n">
        <f aca="false">(HN85+HN86)/2</f>
        <v>30.8</v>
      </c>
      <c r="HO84" s="18" t="n">
        <f aca="false">AVERAGE(HC84:HN84)</f>
        <v>28.2875</v>
      </c>
      <c r="IA84" s="1" t="n">
        <f aca="false">IA83+1</f>
        <v>1934</v>
      </c>
      <c r="IB84" s="3" t="n">
        <v>1934</v>
      </c>
      <c r="IC84" s="22" t="n">
        <v>24.3</v>
      </c>
      <c r="ID84" s="22" t="n">
        <v>23.6</v>
      </c>
      <c r="IE84" s="22" t="n">
        <v>23.8</v>
      </c>
      <c r="IF84" s="22" t="n">
        <v>17.6</v>
      </c>
      <c r="IG84" s="22" t="n">
        <v>18.1</v>
      </c>
      <c r="IH84" s="22" t="n">
        <v>15.5</v>
      </c>
      <c r="II84" s="22" t="n">
        <v>15.4</v>
      </c>
      <c r="IJ84" s="22" t="n">
        <v>14.9</v>
      </c>
      <c r="IK84" s="22" t="n">
        <v>16.8</v>
      </c>
      <c r="IL84" s="22" t="n">
        <v>18.3</v>
      </c>
      <c r="IM84" s="22" t="n">
        <v>19.1</v>
      </c>
      <c r="IN84" s="22" t="n">
        <v>21.3</v>
      </c>
      <c r="IO84" s="29" t="n">
        <f aca="false">SUM(IC84:IN84)/12</f>
        <v>19.0583333333333</v>
      </c>
      <c r="JA84" s="1" t="n">
        <v>1934</v>
      </c>
      <c r="JB84" s="30" t="n">
        <v>1934</v>
      </c>
      <c r="JC84" s="31" t="n">
        <v>25.7</v>
      </c>
      <c r="JD84" s="31" t="n">
        <v>28.1</v>
      </c>
      <c r="JE84" s="31" t="n">
        <v>25</v>
      </c>
      <c r="JF84" s="31" t="n">
        <v>21.9</v>
      </c>
      <c r="JG84" s="31" t="n">
        <v>20.3</v>
      </c>
      <c r="JH84" s="31" t="n">
        <v>17.1</v>
      </c>
      <c r="JI84" s="31" t="n">
        <v>16</v>
      </c>
      <c r="JJ84" s="31" t="n">
        <v>16.5</v>
      </c>
      <c r="JK84" s="31" t="n">
        <v>17.2</v>
      </c>
      <c r="JL84" s="31" t="n">
        <v>17.7</v>
      </c>
      <c r="JM84" s="31" t="n">
        <v>20.2</v>
      </c>
      <c r="JN84" s="31" t="n">
        <v>22.9</v>
      </c>
      <c r="JO84" s="32" t="n">
        <f aca="false">AVERAGE(JC84:JN84)</f>
        <v>20.7166666666667</v>
      </c>
      <c r="KA84" s="1" t="n">
        <v>1934</v>
      </c>
      <c r="KB84" s="33" t="s">
        <v>108</v>
      </c>
      <c r="KC84" s="31" t="n">
        <v>23.4</v>
      </c>
      <c r="KD84" s="31" t="n">
        <v>24.5</v>
      </c>
      <c r="KE84" s="31" t="n">
        <v>23.6</v>
      </c>
      <c r="KF84" s="31" t="n">
        <v>22.2</v>
      </c>
      <c r="KG84" s="31" t="n">
        <v>20.3</v>
      </c>
      <c r="KH84" s="31" t="n">
        <v>17.4</v>
      </c>
      <c r="KI84" s="31" t="n">
        <v>16.7</v>
      </c>
      <c r="KJ84" s="31" t="n">
        <v>16.9</v>
      </c>
      <c r="KK84" s="31" t="n">
        <v>17.3</v>
      </c>
      <c r="KL84" s="31" t="n">
        <v>17.3</v>
      </c>
      <c r="KM84" s="31" t="n">
        <v>19.6</v>
      </c>
      <c r="KN84" s="31" t="n">
        <v>21.3</v>
      </c>
      <c r="KO84" s="32" t="n">
        <f aca="false">AVERAGE(KC84:KN84)</f>
        <v>20.0416666666667</v>
      </c>
      <c r="LB84" s="3" t="n">
        <v>1934</v>
      </c>
      <c r="LC84" s="22" t="n">
        <v>18.4</v>
      </c>
      <c r="LD84" s="22" t="n">
        <v>19.3</v>
      </c>
      <c r="LE84" s="22" t="n">
        <v>18.3</v>
      </c>
      <c r="LF84" s="22" t="n">
        <v>14.1</v>
      </c>
      <c r="LG84" s="22" t="n">
        <v>14.7</v>
      </c>
      <c r="LH84" s="22" t="n">
        <v>10.7</v>
      </c>
      <c r="LI84" s="22" t="n">
        <v>11.6</v>
      </c>
      <c r="LJ84" s="22" t="n">
        <v>12.5</v>
      </c>
      <c r="LK84" s="22" t="n">
        <v>13.8</v>
      </c>
      <c r="LL84" s="22" t="n">
        <v>14.7</v>
      </c>
      <c r="LM84" s="22" t="n">
        <v>16.5</v>
      </c>
      <c r="LN84" s="22" t="n">
        <v>16.9</v>
      </c>
      <c r="LO84" s="29" t="n">
        <f aca="false">SUM(LC84:LN84)/12</f>
        <v>15.125</v>
      </c>
      <c r="MB84" s="3" t="n">
        <v>1934</v>
      </c>
      <c r="MC84" s="22" t="n">
        <v>19</v>
      </c>
      <c r="MD84" s="22" t="n">
        <v>18.8</v>
      </c>
      <c r="ME84" s="22" t="n">
        <v>19</v>
      </c>
      <c r="MF84" s="22" t="n">
        <v>15.6</v>
      </c>
      <c r="MG84" s="22" t="n">
        <v>14.8</v>
      </c>
      <c r="MH84" s="22" t="n">
        <v>12.8</v>
      </c>
      <c r="MI84" s="22" t="n">
        <v>12.6</v>
      </c>
      <c r="MJ84" s="22" t="n">
        <v>12.4</v>
      </c>
      <c r="MK84" s="22" t="n">
        <v>13.3</v>
      </c>
      <c r="ML84" s="22" t="n">
        <v>14.1</v>
      </c>
      <c r="MM84" s="22" t="n">
        <v>16.2</v>
      </c>
      <c r="MN84" s="22" t="n">
        <v>17.2</v>
      </c>
      <c r="MO84" s="29" t="n">
        <f aca="false">SUM(MC84:MN84)/12</f>
        <v>15.4833333333333</v>
      </c>
      <c r="NA84" s="1" t="n">
        <f aca="false">NA83+1</f>
        <v>1934</v>
      </c>
      <c r="NB84" s="3" t="n">
        <v>1934</v>
      </c>
      <c r="NC84" s="22" t="n">
        <v>21</v>
      </c>
      <c r="ND84" s="22" t="n">
        <v>20.9</v>
      </c>
      <c r="NE84" s="22" t="n">
        <v>21.2</v>
      </c>
      <c r="NF84" s="22" t="n">
        <v>16.5</v>
      </c>
      <c r="NG84" s="22" t="n">
        <v>15.9</v>
      </c>
      <c r="NH84" s="22" t="n">
        <v>13.9</v>
      </c>
      <c r="NI84" s="22" t="n">
        <v>13.7</v>
      </c>
      <c r="NJ84" s="22" t="n">
        <v>13.3</v>
      </c>
      <c r="NK84" s="22" t="n">
        <v>14.7</v>
      </c>
      <c r="NL84" s="22" t="n">
        <v>15.7</v>
      </c>
      <c r="NM84" s="22" t="n">
        <v>17.2</v>
      </c>
      <c r="NN84" s="22" t="n">
        <v>18.9</v>
      </c>
      <c r="NO84" s="29" t="n">
        <f aca="false">SUM(NC84:NN84)/12</f>
        <v>16.9083333333333</v>
      </c>
      <c r="OA84" s="1" t="n">
        <f aca="false">OA83+1</f>
        <v>1934</v>
      </c>
      <c r="OB84" s="20" t="s">
        <v>108</v>
      </c>
      <c r="OC84" s="22" t="n">
        <v>21.3</v>
      </c>
      <c r="OD84" s="22" t="n">
        <v>20.8</v>
      </c>
      <c r="OE84" s="22" t="n">
        <v>20</v>
      </c>
      <c r="OF84" s="22" t="n">
        <v>16.1</v>
      </c>
      <c r="OG84" s="22" t="n">
        <v>16.7</v>
      </c>
      <c r="OH84" s="22" t="n">
        <v>13</v>
      </c>
      <c r="OI84" s="22" t="n">
        <v>13.2</v>
      </c>
      <c r="OJ84" s="22" t="n">
        <v>13.7</v>
      </c>
      <c r="OK84" s="22" t="n">
        <v>14.8</v>
      </c>
      <c r="OL84" s="22" t="n">
        <v>15.9</v>
      </c>
      <c r="OM84" s="22" t="n">
        <v>17.5</v>
      </c>
      <c r="ON84" s="22" t="n">
        <v>18</v>
      </c>
      <c r="OO84" s="29" t="n">
        <f aca="false">SUM(OC84:ON84)/12</f>
        <v>16.75</v>
      </c>
      <c r="PA84" s="1" t="n">
        <f aca="false">PA83+1</f>
        <v>1934</v>
      </c>
      <c r="PB84" s="20" t="s">
        <v>108</v>
      </c>
      <c r="PC84" s="22" t="n">
        <v>21</v>
      </c>
      <c r="PD84" s="22" t="n">
        <v>21.1</v>
      </c>
      <c r="PE84" s="22" t="n">
        <v>19.9</v>
      </c>
      <c r="PF84" s="22" t="n">
        <v>16.1</v>
      </c>
      <c r="PG84" s="22" t="n">
        <v>15.3</v>
      </c>
      <c r="PH84" s="22" t="n">
        <v>11.9</v>
      </c>
      <c r="PI84" s="22" t="n">
        <v>12.4</v>
      </c>
      <c r="PJ84" s="22" t="n">
        <v>12.7</v>
      </c>
      <c r="PK84" s="22" t="n">
        <v>13.3</v>
      </c>
      <c r="PL84" s="22" t="n">
        <v>14.3</v>
      </c>
      <c r="PM84" s="22" t="n">
        <v>16.7</v>
      </c>
      <c r="PN84" s="22" t="n">
        <v>18.9</v>
      </c>
      <c r="PO84" s="29" t="n">
        <f aca="false">SUM(PC84:PN84)/12</f>
        <v>16.1333333333333</v>
      </c>
    </row>
    <row r="85" customFormat="false" ht="12.8" hidden="false" customHeight="false" outlineLevel="0" collapsed="false">
      <c r="A85" s="4" t="n">
        <f aca="false">A80+5</f>
        <v>1935</v>
      </c>
      <c r="B85" s="5" t="n">
        <f aca="false">AVERAGE(AO85,BO85,CO85,DO85,EO85,FO85,GO85,HO85,IO85,JO77,KO77)</f>
        <v>20.5659090909091</v>
      </c>
      <c r="C85" s="19" t="n">
        <f aca="false">AVERAGE(B81:B85)</f>
        <v>20.4843939393939</v>
      </c>
      <c r="D85" s="24" t="n">
        <f aca="false">AVERAGE(B76:B85)</f>
        <v>20.5485606060606</v>
      </c>
      <c r="E85" s="5" t="n">
        <f aca="false">AVERAGE(B66:B85)</f>
        <v>20.3651212121212</v>
      </c>
      <c r="F85" s="25" t="n">
        <f aca="false">AVERAGE(B36:B85)</f>
        <v>19.9805827441077</v>
      </c>
      <c r="G85" s="7" t="n">
        <f aca="false">MAX(AC85:AN85,BC85:BN85,CC85:CN85,DC85:DN85,EC85:EN85,FC85:FN85,GC85:GN85,HC85:HN85,IC85:IN85,JC77:JN77,KC77:KN77)</f>
        <v>31.2</v>
      </c>
      <c r="H85" s="10" t="n">
        <f aca="false">MEDIAN(AC85:AN85,BC85:BN85,CC85:CN85,DC85:DN85,EC85:EN85,FC85:FN85,GC85:GN85,HC85:HN85,IC85:IN85,JC77:JN77,KC77:KN77)</f>
        <v>19.85</v>
      </c>
      <c r="I85" s="11" t="n">
        <f aca="false">MIN(AC85:AN85,BC85:BN85,CC85:CN85,DC85:DN85,EC85:EN85,FC85:FN85,GC85:GN85,HC85:HN85,IC85:IN85,JC77:JN77,KC77:KN77)</f>
        <v>12.5</v>
      </c>
      <c r="J85" s="12" t="n">
        <f aca="false">(G85+I85)/2</f>
        <v>21.85</v>
      </c>
      <c r="K85" s="12" t="n">
        <f aca="false">(G85+I85)/2</f>
        <v>21.85</v>
      </c>
      <c r="AA85" s="13" t="n">
        <f aca="false">AA84+1</f>
        <v>1935</v>
      </c>
      <c r="AB85" s="34" t="s">
        <v>109</v>
      </c>
      <c r="AC85" s="15" t="n">
        <v>22</v>
      </c>
      <c r="AD85" s="15" t="n">
        <v>23.9</v>
      </c>
      <c r="AE85" s="15" t="n">
        <v>23.1</v>
      </c>
      <c r="AF85" s="15" t="n">
        <v>20.4</v>
      </c>
      <c r="AG85" s="15" t="n">
        <v>18.1</v>
      </c>
      <c r="AH85" s="15" t="n">
        <v>15.5</v>
      </c>
      <c r="AI85" s="15" t="n">
        <v>15.5</v>
      </c>
      <c r="AJ85" s="15" t="n">
        <v>17</v>
      </c>
      <c r="AK85" s="15" t="n">
        <v>17.1</v>
      </c>
      <c r="AL85" s="15" t="n">
        <v>19.7</v>
      </c>
      <c r="AM85" s="15" t="n">
        <v>20.9</v>
      </c>
      <c r="AN85" s="15" t="n">
        <v>21.7</v>
      </c>
      <c r="AO85" s="16" t="n">
        <f aca="false">AVERAGE(AC85:AN85)</f>
        <v>19.575</v>
      </c>
      <c r="BA85" s="13" t="n">
        <f aca="false">BA84+1</f>
        <v>1935</v>
      </c>
      <c r="BB85" s="14" t="n">
        <v>1935</v>
      </c>
      <c r="BC85" s="15" t="n">
        <v>25.3</v>
      </c>
      <c r="BD85" s="15" t="n">
        <v>25.4</v>
      </c>
      <c r="BE85" s="15" t="n">
        <v>24.4</v>
      </c>
      <c r="BF85" s="15" t="n">
        <v>22</v>
      </c>
      <c r="BG85" s="15" t="n">
        <v>18.9</v>
      </c>
      <c r="BH85" s="15" t="n">
        <v>17.1</v>
      </c>
      <c r="BI85" s="15" t="n">
        <v>16.6</v>
      </c>
      <c r="BJ85" s="15" t="n">
        <v>18.2</v>
      </c>
      <c r="BK85" s="15" t="n">
        <v>18.6</v>
      </c>
      <c r="BL85" s="15" t="n">
        <v>22.1</v>
      </c>
      <c r="BM85" s="15" t="n">
        <v>22.2</v>
      </c>
      <c r="BN85" s="15" t="n">
        <v>23</v>
      </c>
      <c r="BO85" s="16" t="n">
        <f aca="false">AVERAGE(BC85:BN85)</f>
        <v>21.15</v>
      </c>
      <c r="CA85" s="17" t="n">
        <v>1935</v>
      </c>
      <c r="CB85" s="20" t="s">
        <v>109</v>
      </c>
      <c r="CC85" s="22" t="n">
        <v>19.3</v>
      </c>
      <c r="CD85" s="22" t="n">
        <v>19.3</v>
      </c>
      <c r="CE85" s="22" t="n">
        <v>18.9</v>
      </c>
      <c r="CF85" s="22" t="n">
        <v>17</v>
      </c>
      <c r="CG85" s="22" t="n">
        <v>14.5</v>
      </c>
      <c r="CH85" s="22" t="n">
        <v>13</v>
      </c>
      <c r="CI85" s="22" t="n">
        <v>13.2</v>
      </c>
      <c r="CJ85" s="22" t="n">
        <v>14.2</v>
      </c>
      <c r="CK85" s="22" t="n">
        <v>14.5</v>
      </c>
      <c r="CL85" s="22" t="n">
        <v>16.4</v>
      </c>
      <c r="CM85" s="22" t="n">
        <v>17.9</v>
      </c>
      <c r="CN85" s="22" t="n">
        <v>20</v>
      </c>
      <c r="CO85" s="18" t="n">
        <f aca="false">AVERAGE(CC85:CN85)</f>
        <v>16.5166666666667</v>
      </c>
      <c r="DA85" s="17" t="n">
        <v>1935</v>
      </c>
      <c r="DB85" s="20" t="s">
        <v>109</v>
      </c>
      <c r="DC85" s="22" t="n">
        <v>19.8</v>
      </c>
      <c r="DD85" s="22" t="n">
        <v>21.2</v>
      </c>
      <c r="DE85" s="22" t="n">
        <v>20.2</v>
      </c>
      <c r="DF85" s="22" t="n">
        <v>18.4</v>
      </c>
      <c r="DG85" s="22" t="n">
        <v>15.4</v>
      </c>
      <c r="DH85" s="22" t="n">
        <v>13.4</v>
      </c>
      <c r="DI85" s="22" t="n">
        <v>13.3</v>
      </c>
      <c r="DJ85" s="22" t="n">
        <v>14.5</v>
      </c>
      <c r="DK85" s="22" t="n">
        <v>14.7</v>
      </c>
      <c r="DL85" s="22" t="n">
        <v>16.7</v>
      </c>
      <c r="DM85" s="22" t="n">
        <v>17.5</v>
      </c>
      <c r="DN85" s="22" t="n">
        <v>19.6</v>
      </c>
      <c r="DO85" s="18" t="n">
        <f aca="false">AVERAGE(DC85:DN85)</f>
        <v>17.0583333333333</v>
      </c>
      <c r="EA85" s="17" t="n">
        <v>1935</v>
      </c>
      <c r="EB85" s="20" t="s">
        <v>109</v>
      </c>
      <c r="EC85" s="22" t="n">
        <v>19.1</v>
      </c>
      <c r="ED85" s="22" t="n">
        <v>19.2</v>
      </c>
      <c r="EE85" s="22" t="n">
        <v>18.3</v>
      </c>
      <c r="EF85" s="22" t="n">
        <v>16.9</v>
      </c>
      <c r="EG85" s="22" t="n">
        <v>14.8</v>
      </c>
      <c r="EH85" s="22" t="n">
        <v>12.7</v>
      </c>
      <c r="EI85" s="22" t="n">
        <v>12.5</v>
      </c>
      <c r="EJ85" s="22" t="n">
        <v>13.4</v>
      </c>
      <c r="EK85" s="22" t="n">
        <v>13</v>
      </c>
      <c r="EL85" s="22" t="n">
        <v>16.2</v>
      </c>
      <c r="EM85" s="22" t="n">
        <v>17.7</v>
      </c>
      <c r="EN85" s="22" t="n">
        <v>19.6</v>
      </c>
      <c r="EO85" s="18" t="n">
        <f aca="false">AVERAGE(EC85:EN85)</f>
        <v>16.1166666666667</v>
      </c>
      <c r="FA85" s="1" t="n">
        <v>1935</v>
      </c>
      <c r="FB85" s="20" t="s">
        <v>109</v>
      </c>
      <c r="FC85" s="22" t="n">
        <v>27</v>
      </c>
      <c r="FD85" s="22" t="n">
        <v>27.4</v>
      </c>
      <c r="FE85" s="22" t="n">
        <v>25.3</v>
      </c>
      <c r="FF85" s="22" t="n">
        <v>24</v>
      </c>
      <c r="FG85" s="22" t="n">
        <v>21.2</v>
      </c>
      <c r="FH85" s="22" t="n">
        <v>19.3</v>
      </c>
      <c r="FI85" s="22" t="n">
        <v>18.6</v>
      </c>
      <c r="FJ85" s="22" t="n">
        <v>19.2</v>
      </c>
      <c r="FK85" s="22" t="n">
        <v>20.8</v>
      </c>
      <c r="FL85" s="22" t="n">
        <v>23.1</v>
      </c>
      <c r="FM85" s="22" t="n">
        <v>24.1</v>
      </c>
      <c r="FN85" s="22" t="n">
        <v>25.6</v>
      </c>
      <c r="FO85" s="18" t="n">
        <f aca="false">AVERAGE(FC85:FN85)</f>
        <v>22.9666666666667</v>
      </c>
      <c r="GA85" s="1" t="n">
        <v>1935</v>
      </c>
      <c r="GB85" s="14" t="n">
        <v>1935</v>
      </c>
      <c r="GC85" s="15" t="n">
        <v>31.1</v>
      </c>
      <c r="GD85" s="15" t="n">
        <v>31.2</v>
      </c>
      <c r="GE85" s="15" t="n">
        <v>28.4</v>
      </c>
      <c r="GF85" s="15" t="n">
        <v>26.9</v>
      </c>
      <c r="GG85" s="15" t="n">
        <v>24.2</v>
      </c>
      <c r="GH85" s="15" t="n">
        <v>21.3</v>
      </c>
      <c r="GI85" s="15" t="n">
        <v>21.1</v>
      </c>
      <c r="GJ85" s="15" t="n">
        <v>22.1</v>
      </c>
      <c r="GK85" s="15" t="n">
        <v>24.5</v>
      </c>
      <c r="GL85" s="15" t="n">
        <v>28</v>
      </c>
      <c r="GM85" s="15" t="n">
        <v>28.9</v>
      </c>
      <c r="GN85" s="15" t="n">
        <v>29.7</v>
      </c>
      <c r="GO85" s="18" t="n">
        <f aca="false">AVERAGE(GC85:GN85)</f>
        <v>26.45</v>
      </c>
      <c r="HA85" s="1" t="n">
        <v>1935</v>
      </c>
      <c r="HB85" s="34" t="s">
        <v>109</v>
      </c>
      <c r="HC85" s="15" t="n">
        <v>31.2</v>
      </c>
      <c r="HD85" s="15" t="n">
        <v>30.9</v>
      </c>
      <c r="HE85" s="15" t="n">
        <v>29.3</v>
      </c>
      <c r="HF85" s="15" t="n">
        <v>28.7</v>
      </c>
      <c r="HG85" s="15" t="n">
        <v>27.1</v>
      </c>
      <c r="HH85" s="15" t="n">
        <v>26.1</v>
      </c>
      <c r="HI85" s="15" t="n">
        <v>25.3</v>
      </c>
      <c r="HJ85" s="15" t="n">
        <v>25.8</v>
      </c>
      <c r="HK85" s="15" t="n">
        <v>26.6</v>
      </c>
      <c r="HL85" s="15" t="n">
        <v>28.1</v>
      </c>
      <c r="HM85" s="15" t="n">
        <v>29.5</v>
      </c>
      <c r="HN85" s="15" t="n">
        <v>30.8</v>
      </c>
      <c r="HO85" s="18" t="n">
        <f aca="false">AVERAGE(HC85:HN85)</f>
        <v>28.2833333333333</v>
      </c>
      <c r="IA85" s="1" t="n">
        <f aca="false">IA84+1</f>
        <v>1935</v>
      </c>
      <c r="IB85" s="3" t="n">
        <v>1935</v>
      </c>
      <c r="IC85" s="22" t="n">
        <v>21.8</v>
      </c>
      <c r="ID85" s="22" t="n">
        <v>22.5</v>
      </c>
      <c r="IE85" s="22" t="n">
        <v>21.5</v>
      </c>
      <c r="IF85" s="22" t="n">
        <v>19.2</v>
      </c>
      <c r="IG85" s="22" t="n">
        <v>16.3</v>
      </c>
      <c r="IH85" s="22" t="n">
        <v>14.8</v>
      </c>
      <c r="II85" s="22" t="n">
        <v>14.6</v>
      </c>
      <c r="IJ85" s="22" t="n">
        <v>15</v>
      </c>
      <c r="IK85" s="22" t="n">
        <v>17</v>
      </c>
      <c r="IL85" s="22" t="n">
        <v>17.9</v>
      </c>
      <c r="IM85" s="22" t="n">
        <v>19.9</v>
      </c>
      <c r="IN85" s="22" t="n">
        <v>20.9</v>
      </c>
      <c r="IO85" s="29" t="n">
        <f aca="false">SUM(IC85:IN85)/12</f>
        <v>18.45</v>
      </c>
      <c r="JA85" s="1" t="n">
        <v>1935</v>
      </c>
      <c r="JB85" s="30" t="n">
        <v>1935</v>
      </c>
      <c r="JC85" s="31" t="n">
        <v>25.9</v>
      </c>
      <c r="JD85" s="31" t="n">
        <v>24.7</v>
      </c>
      <c r="JE85" s="31" t="n">
        <v>23.4</v>
      </c>
      <c r="JF85" s="31" t="n">
        <v>21.8</v>
      </c>
      <c r="JG85" s="31" t="n">
        <v>19.2</v>
      </c>
      <c r="JH85" s="31" t="n">
        <v>16.6</v>
      </c>
      <c r="JI85" s="31" t="n">
        <v>15.6</v>
      </c>
      <c r="JJ85" s="31" t="n">
        <v>16.1</v>
      </c>
      <c r="JK85" s="31" t="n">
        <v>16.4</v>
      </c>
      <c r="JL85" s="31" t="n">
        <v>17.7</v>
      </c>
      <c r="JM85" s="31" t="n">
        <v>19.7</v>
      </c>
      <c r="JN85" s="31" t="n">
        <v>22.2</v>
      </c>
      <c r="JO85" s="32" t="n">
        <f aca="false">AVERAGE(JC85:JN85)</f>
        <v>19.9416666666667</v>
      </c>
      <c r="KA85" s="1" t="n">
        <v>1935</v>
      </c>
      <c r="KB85" s="33" t="s">
        <v>109</v>
      </c>
      <c r="KC85" s="31" t="n">
        <v>22.9</v>
      </c>
      <c r="KD85" s="31" t="n">
        <v>23.1</v>
      </c>
      <c r="KE85" s="31" t="n">
        <v>22</v>
      </c>
      <c r="KF85" s="31" t="n">
        <v>21.6</v>
      </c>
      <c r="KG85" s="31" t="n">
        <v>19.6</v>
      </c>
      <c r="KH85" s="31" t="n">
        <v>16.9</v>
      </c>
      <c r="KI85" s="31" t="n">
        <v>15.7</v>
      </c>
      <c r="KJ85" s="31" t="n">
        <v>16.5</v>
      </c>
      <c r="KK85" s="31" t="n">
        <v>16.3</v>
      </c>
      <c r="KL85" s="31" t="n">
        <v>17.2</v>
      </c>
      <c r="KM85" s="31" t="n">
        <v>19.1</v>
      </c>
      <c r="KN85" s="31" t="n">
        <v>21.2</v>
      </c>
      <c r="KO85" s="32" t="n">
        <f aca="false">AVERAGE(KC85:KN85)</f>
        <v>19.3416666666667</v>
      </c>
      <c r="LB85" s="3" t="n">
        <v>1935</v>
      </c>
      <c r="LC85" s="22" t="n">
        <v>17</v>
      </c>
      <c r="LD85" s="22" t="n">
        <v>18</v>
      </c>
      <c r="LE85" s="22" t="n">
        <v>16.7</v>
      </c>
      <c r="LF85" s="22" t="n">
        <v>15.3</v>
      </c>
      <c r="LG85" s="22" t="n">
        <v>12.7</v>
      </c>
      <c r="LH85" s="22" t="n">
        <v>11.3</v>
      </c>
      <c r="LI85" s="22" t="n">
        <v>12</v>
      </c>
      <c r="LJ85" s="22" t="n">
        <v>12.2</v>
      </c>
      <c r="LK85" s="22" t="n">
        <v>13.4</v>
      </c>
      <c r="LL85" s="22" t="n">
        <v>14.2</v>
      </c>
      <c r="LM85" s="22" t="n">
        <v>16.1</v>
      </c>
      <c r="LN85" s="22" t="n">
        <v>16.6</v>
      </c>
      <c r="LO85" s="29" t="n">
        <f aca="false">SUM(LC85:LN85)/12</f>
        <v>14.625</v>
      </c>
      <c r="MB85" s="3" t="n">
        <v>1935</v>
      </c>
      <c r="MC85" s="22" t="n">
        <v>17.3</v>
      </c>
      <c r="MD85" s="22" t="n">
        <v>18.6</v>
      </c>
      <c r="ME85" s="22" t="n">
        <v>16.7</v>
      </c>
      <c r="MF85" s="22" t="n">
        <v>16.3</v>
      </c>
      <c r="MG85" s="22" t="n">
        <v>13.2</v>
      </c>
      <c r="MH85" s="22" t="n">
        <v>11.7</v>
      </c>
      <c r="MI85" s="22" t="n">
        <v>12.2</v>
      </c>
      <c r="MJ85" s="22" t="n">
        <v>12.4</v>
      </c>
      <c r="MK85" s="22" t="n">
        <v>13.8</v>
      </c>
      <c r="ML85" s="22" t="n">
        <v>14.4</v>
      </c>
      <c r="MM85" s="22" t="n">
        <v>15.6</v>
      </c>
      <c r="MN85" s="22" t="n">
        <v>17.2</v>
      </c>
      <c r="MO85" s="29" t="n">
        <f aca="false">SUM(MC85:MN85)/12</f>
        <v>14.95</v>
      </c>
      <c r="NA85" s="1" t="n">
        <f aca="false">NA84+1</f>
        <v>1935</v>
      </c>
      <c r="NB85" s="3" t="n">
        <v>1935</v>
      </c>
      <c r="NC85" s="22" t="n">
        <v>19.1</v>
      </c>
      <c r="ND85" s="22" t="n">
        <v>19.9</v>
      </c>
      <c r="NE85" s="22" t="n">
        <v>18.7</v>
      </c>
      <c r="NF85" s="22" t="n">
        <v>17.2</v>
      </c>
      <c r="NG85" s="22" t="n">
        <v>14.5</v>
      </c>
      <c r="NH85" s="22" t="n">
        <v>13.2</v>
      </c>
      <c r="NI85" s="22" t="n">
        <v>13.1</v>
      </c>
      <c r="NJ85" s="22" t="n">
        <v>13.9</v>
      </c>
      <c r="NK85" s="22" t="n">
        <v>14.5</v>
      </c>
      <c r="NL85" s="22" t="n">
        <v>15.7</v>
      </c>
      <c r="NM85" s="22" t="n">
        <v>17.5</v>
      </c>
      <c r="NN85" s="22" t="n">
        <v>19.5</v>
      </c>
      <c r="NO85" s="29" t="n">
        <f aca="false">SUM(NC85:NN85)/12</f>
        <v>16.4</v>
      </c>
      <c r="OA85" s="1" t="n">
        <f aca="false">OA84+1</f>
        <v>1935</v>
      </c>
      <c r="OB85" s="20" t="s">
        <v>109</v>
      </c>
      <c r="OC85" s="22" t="n">
        <v>20.3</v>
      </c>
      <c r="OD85" s="22" t="n">
        <v>19.7</v>
      </c>
      <c r="OE85" s="22" t="n">
        <v>19.3</v>
      </c>
      <c r="OF85" s="22" t="n">
        <v>17.5</v>
      </c>
      <c r="OG85" s="22" t="n">
        <v>14.8</v>
      </c>
      <c r="OH85" s="22" t="n">
        <v>13.1</v>
      </c>
      <c r="OI85" s="22" t="n">
        <v>13.3</v>
      </c>
      <c r="OJ85" s="22" t="n">
        <v>14.2</v>
      </c>
      <c r="OK85" s="22" t="n">
        <v>14.2</v>
      </c>
      <c r="OL85" s="22" t="n">
        <v>15.8</v>
      </c>
      <c r="OM85" s="22" t="n">
        <v>17.7</v>
      </c>
      <c r="ON85" s="22" t="n">
        <v>18.9</v>
      </c>
      <c r="OO85" s="29" t="n">
        <f aca="false">SUM(OC85:ON85)/12</f>
        <v>16.5666666666667</v>
      </c>
      <c r="PA85" s="1" t="n">
        <f aca="false">PA84+1</f>
        <v>1935</v>
      </c>
      <c r="PB85" s="20" t="s">
        <v>109</v>
      </c>
      <c r="PC85" s="22" t="n">
        <v>19.7</v>
      </c>
      <c r="PD85" s="22" t="n">
        <v>20.1</v>
      </c>
      <c r="PE85" s="22" t="n">
        <v>18.3</v>
      </c>
      <c r="PF85" s="22" t="n">
        <v>16.4</v>
      </c>
      <c r="PG85" s="22" t="n">
        <v>13.8</v>
      </c>
      <c r="PH85" s="22" t="n">
        <v>11.5</v>
      </c>
      <c r="PI85" s="22" t="n">
        <v>12.1</v>
      </c>
      <c r="PJ85" s="22" t="n">
        <v>11.9</v>
      </c>
      <c r="PK85" s="22" t="n">
        <v>12.9</v>
      </c>
      <c r="PL85" s="22" t="n">
        <v>15</v>
      </c>
      <c r="PM85" s="22" t="n">
        <v>16.8</v>
      </c>
      <c r="PN85" s="22" t="n">
        <v>19.8</v>
      </c>
      <c r="PO85" s="29" t="n">
        <f aca="false">SUM(PC85:PN85)/12</f>
        <v>15.6916666666667</v>
      </c>
    </row>
    <row r="86" customFormat="false" ht="12.8" hidden="false" customHeight="false" outlineLevel="0" collapsed="false">
      <c r="A86" s="4"/>
      <c r="B86" s="5" t="n">
        <f aca="false">AVERAGE(AO86,BO86,CO86,DO86,EO86,FO86,GO86,HO86,IO86,JO78,KO78)</f>
        <v>20.5712121212121</v>
      </c>
      <c r="C86" s="19" t="n">
        <f aca="false">AVERAGE(B82:B86)</f>
        <v>20.5166666666667</v>
      </c>
      <c r="D86" s="24" t="n">
        <f aca="false">AVERAGE(B77:B86)</f>
        <v>20.5212121212121</v>
      </c>
      <c r="E86" s="5" t="n">
        <f aca="false">AVERAGE(B67:B86)</f>
        <v>20.4089734848485</v>
      </c>
      <c r="F86" s="25" t="n">
        <f aca="false">AVERAGE(B37:B86)</f>
        <v>19.9850403198653</v>
      </c>
      <c r="G86" s="7" t="n">
        <f aca="false">MAX(AC86:AN86,BC86:BN86,CC86:CN86,DC86:DN86,EC86:EN86,FC86:FN86,GC86:GN86,HC86:HN86,IC86:IN86,JC78:JN78,KC78:KN78)</f>
        <v>31</v>
      </c>
      <c r="H86" s="10" t="n">
        <f aca="false">MEDIAN(AC86:AN86,BC86:BN86,CC86:CN86,DC86:DN86,EC86:EN86,FC86:FN86,GC86:GN86,HC86:HN86,IC86:IN86,JC78:JN78,KC78:KN78)</f>
        <v>20.35</v>
      </c>
      <c r="I86" s="11" t="n">
        <f aca="false">MIN(AC86:AN86,BC86:BN86,CC86:CN86,DC86:DN86,EC86:EN86,FC86:FN86,GC86:GN86,HC86:HN86,IC86:IN86,JC78:JN78,KC78:KN78)</f>
        <v>11.8</v>
      </c>
      <c r="J86" s="12" t="n">
        <f aca="false">(G86+I86)/2</f>
        <v>21.4</v>
      </c>
      <c r="K86" s="12" t="n">
        <f aca="false">(G86+I86)/2</f>
        <v>21.4</v>
      </c>
      <c r="AA86" s="13" t="n">
        <f aca="false">AA85+1</f>
        <v>1936</v>
      </c>
      <c r="AB86" s="34" t="s">
        <v>110</v>
      </c>
      <c r="AC86" s="15" t="n">
        <v>22.4</v>
      </c>
      <c r="AD86" s="15" t="n">
        <v>22.5</v>
      </c>
      <c r="AE86" s="15" t="n">
        <v>22</v>
      </c>
      <c r="AF86" s="15" t="n">
        <v>20</v>
      </c>
      <c r="AG86" s="15" t="n">
        <v>18.2</v>
      </c>
      <c r="AH86" s="15" t="n">
        <v>16</v>
      </c>
      <c r="AI86" s="15" t="n">
        <v>15.5</v>
      </c>
      <c r="AJ86" s="15" t="n">
        <v>17.1</v>
      </c>
      <c r="AK86" s="15" t="n">
        <v>17.7</v>
      </c>
      <c r="AL86" s="15" t="n">
        <v>19.8</v>
      </c>
      <c r="AM86" s="15" t="n">
        <v>20</v>
      </c>
      <c r="AN86" s="15" t="n">
        <v>21.8</v>
      </c>
      <c r="AO86" s="16" t="n">
        <f aca="false">AVERAGE(AC86:AN86)</f>
        <v>19.4166666666667</v>
      </c>
      <c r="BA86" s="13" t="n">
        <f aca="false">BA85+1</f>
        <v>1936</v>
      </c>
      <c r="BB86" s="14" t="n">
        <v>1936</v>
      </c>
      <c r="BC86" s="15" t="n">
        <v>23.7</v>
      </c>
      <c r="BD86" s="15" t="n">
        <v>23.4</v>
      </c>
      <c r="BE86" s="15" t="n">
        <v>23.7</v>
      </c>
      <c r="BF86" s="15" t="n">
        <v>21.7</v>
      </c>
      <c r="BG86" s="15" t="n">
        <v>20.1</v>
      </c>
      <c r="BH86" s="15" t="n">
        <v>16.9</v>
      </c>
      <c r="BI86" s="15" t="n">
        <v>16.5</v>
      </c>
      <c r="BJ86" s="15" t="n">
        <v>19.3</v>
      </c>
      <c r="BK86" s="15" t="n">
        <v>19.3</v>
      </c>
      <c r="BL86" s="15" t="n">
        <v>23.2</v>
      </c>
      <c r="BM86" s="15" t="n">
        <v>23.6</v>
      </c>
      <c r="BN86" s="15" t="n">
        <v>23.6</v>
      </c>
      <c r="BO86" s="16" t="n">
        <f aca="false">AVERAGE(BC86:BN86)</f>
        <v>21.25</v>
      </c>
      <c r="CA86" s="17" t="n">
        <v>1936</v>
      </c>
      <c r="CB86" s="20" t="s">
        <v>110</v>
      </c>
      <c r="CC86" s="22" t="n">
        <v>20.6</v>
      </c>
      <c r="CD86" s="22" t="n">
        <v>21</v>
      </c>
      <c r="CE86" s="22" t="n">
        <v>21.6</v>
      </c>
      <c r="CF86" s="22" t="n">
        <v>16.5</v>
      </c>
      <c r="CG86" s="22" t="n">
        <v>15.5</v>
      </c>
      <c r="CH86" s="22" t="n">
        <v>12.4</v>
      </c>
      <c r="CI86" s="22" t="n">
        <v>12.5</v>
      </c>
      <c r="CJ86" s="22" t="n">
        <v>13.1</v>
      </c>
      <c r="CK86" s="22" t="n">
        <v>13.5</v>
      </c>
      <c r="CL86" s="22" t="n">
        <v>15.1</v>
      </c>
      <c r="CM86" s="22" t="n">
        <v>16.5</v>
      </c>
      <c r="CN86" s="22" t="n">
        <v>18.4</v>
      </c>
      <c r="CO86" s="18" t="n">
        <f aca="false">AVERAGE(CC86:CN86)</f>
        <v>16.3916666666667</v>
      </c>
      <c r="DA86" s="17" t="n">
        <v>1936</v>
      </c>
      <c r="DB86" s="20" t="s">
        <v>110</v>
      </c>
      <c r="DC86" s="22" t="n">
        <v>20.9</v>
      </c>
      <c r="DD86" s="22" t="n">
        <v>20.7</v>
      </c>
      <c r="DE86" s="22" t="n">
        <v>20.1</v>
      </c>
      <c r="DF86" s="22" t="n">
        <v>18.1</v>
      </c>
      <c r="DG86" s="22" t="n">
        <v>16.5</v>
      </c>
      <c r="DH86" s="22" t="n">
        <v>13.5</v>
      </c>
      <c r="DI86" s="22" t="n">
        <v>13.2</v>
      </c>
      <c r="DJ86" s="22" t="n">
        <v>15.3</v>
      </c>
      <c r="DK86" s="22" t="n">
        <v>14.6</v>
      </c>
      <c r="DL86" s="22" t="n">
        <v>16.1</v>
      </c>
      <c r="DM86" s="22" t="n">
        <v>16.9</v>
      </c>
      <c r="DN86" s="22" t="n">
        <v>19.4</v>
      </c>
      <c r="DO86" s="18" t="n">
        <f aca="false">AVERAGE(DC86:DN86)</f>
        <v>17.1083333333333</v>
      </c>
      <c r="EA86" s="17" t="n">
        <v>1936</v>
      </c>
      <c r="EB86" s="20" t="s">
        <v>110</v>
      </c>
      <c r="EC86" s="22" t="n">
        <v>20.3</v>
      </c>
      <c r="ED86" s="22" t="n">
        <v>20.4</v>
      </c>
      <c r="EE86" s="22" t="n">
        <v>20.3</v>
      </c>
      <c r="EF86" s="22" t="n">
        <v>16</v>
      </c>
      <c r="EG86" s="22" t="n">
        <v>14.7</v>
      </c>
      <c r="EH86" s="22" t="n">
        <v>12</v>
      </c>
      <c r="EI86" s="22" t="n">
        <v>11.8</v>
      </c>
      <c r="EJ86" s="22" t="n">
        <v>12.3</v>
      </c>
      <c r="EK86" s="22" t="n">
        <v>12.6</v>
      </c>
      <c r="EL86" s="22" t="n">
        <v>14.9</v>
      </c>
      <c r="EM86" s="22" t="n">
        <v>16.2</v>
      </c>
      <c r="EN86" s="22" t="n">
        <v>17.3</v>
      </c>
      <c r="EO86" s="18" t="n">
        <f aca="false">AVERAGE(EC86:EN86)</f>
        <v>15.7333333333333</v>
      </c>
      <c r="FA86" s="1" t="n">
        <v>1936</v>
      </c>
      <c r="FB86" s="20" t="s">
        <v>110</v>
      </c>
      <c r="FC86" s="22" t="n">
        <v>26</v>
      </c>
      <c r="FD86" s="22" t="n">
        <v>27.3</v>
      </c>
      <c r="FE86" s="22" t="n">
        <v>25.4</v>
      </c>
      <c r="FF86" s="22" t="n">
        <v>23.4</v>
      </c>
      <c r="FG86" s="22" t="n">
        <v>21.1</v>
      </c>
      <c r="FH86" s="22" t="n">
        <v>18.9</v>
      </c>
      <c r="FI86" s="22" t="n">
        <v>18.9</v>
      </c>
      <c r="FJ86" s="22" t="n">
        <v>20.9</v>
      </c>
      <c r="FK86" s="22" t="n">
        <v>21.2</v>
      </c>
      <c r="FL86" s="22" t="n">
        <v>23.5</v>
      </c>
      <c r="FM86" s="22" t="n">
        <v>24.3</v>
      </c>
      <c r="FN86" s="22" t="n">
        <v>26.9</v>
      </c>
      <c r="FO86" s="18" t="n">
        <f aca="false">AVERAGE(FC86:FN86)</f>
        <v>23.15</v>
      </c>
      <c r="GA86" s="1" t="n">
        <v>1936</v>
      </c>
      <c r="GB86" s="14" t="n">
        <v>1936</v>
      </c>
      <c r="GC86" s="15" t="n">
        <v>29.3</v>
      </c>
      <c r="GD86" s="15" t="n">
        <v>30.1</v>
      </c>
      <c r="GE86" s="15" t="n">
        <v>27.4</v>
      </c>
      <c r="GF86" s="15" t="n">
        <v>26.4</v>
      </c>
      <c r="GG86" s="15" t="n">
        <v>23.9</v>
      </c>
      <c r="GH86" s="15" t="n">
        <v>21.5</v>
      </c>
      <c r="GI86" s="15" t="n">
        <v>21.9</v>
      </c>
      <c r="GJ86" s="15" t="n">
        <v>24.9</v>
      </c>
      <c r="GK86" s="15" t="n">
        <v>25.7</v>
      </c>
      <c r="GL86" s="15" t="n">
        <v>28</v>
      </c>
      <c r="GM86" s="15" t="n">
        <v>28.9</v>
      </c>
      <c r="GN86" s="15" t="n">
        <v>29.9</v>
      </c>
      <c r="GO86" s="18" t="n">
        <f aca="false">AVERAGE(GC86:GN86)</f>
        <v>26.4916666666667</v>
      </c>
      <c r="HA86" s="1" t="n">
        <v>1936</v>
      </c>
      <c r="HB86" s="34" t="s">
        <v>110</v>
      </c>
      <c r="HC86" s="15" t="n">
        <v>31</v>
      </c>
      <c r="HD86" s="15" t="n">
        <v>30.7</v>
      </c>
      <c r="HE86" s="15" t="n">
        <v>30.2</v>
      </c>
      <c r="HF86" s="15" t="n">
        <v>28</v>
      </c>
      <c r="HG86" s="37" t="n">
        <v>27.1</v>
      </c>
      <c r="HH86" s="37" t="n">
        <v>26.1</v>
      </c>
      <c r="HI86" s="37" t="n">
        <v>25.3</v>
      </c>
      <c r="HJ86" s="37" t="n">
        <v>25.8</v>
      </c>
      <c r="HK86" s="37" t="n">
        <v>26.6</v>
      </c>
      <c r="HL86" s="37" t="n">
        <v>28.1</v>
      </c>
      <c r="HM86" s="37" t="n">
        <v>29.5</v>
      </c>
      <c r="HN86" s="37" t="n">
        <v>30.8</v>
      </c>
      <c r="HO86" s="18" t="n">
        <f aca="false">AVERAGE(HC86:HN86)</f>
        <v>28.2666666666667</v>
      </c>
      <c r="IA86" s="1" t="n">
        <f aca="false">IA85+1</f>
        <v>1936</v>
      </c>
      <c r="IB86" s="3" t="n">
        <v>1936</v>
      </c>
      <c r="IC86" s="22" t="n">
        <v>22.1</v>
      </c>
      <c r="ID86" s="22" t="n">
        <v>22.6</v>
      </c>
      <c r="IE86" s="22" t="n">
        <v>23</v>
      </c>
      <c r="IF86" s="22" t="n">
        <v>19.4</v>
      </c>
      <c r="IG86" s="22" t="n">
        <v>18.3</v>
      </c>
      <c r="IH86" s="22" t="n">
        <v>14.7</v>
      </c>
      <c r="II86" s="22" t="n">
        <v>14.7</v>
      </c>
      <c r="IJ86" s="22" t="n">
        <v>16.1</v>
      </c>
      <c r="IK86" s="22" t="n">
        <v>16.8</v>
      </c>
      <c r="IL86" s="22" t="n">
        <v>18.4</v>
      </c>
      <c r="IM86" s="22" t="n">
        <v>20.2</v>
      </c>
      <c r="IN86" s="22" t="n">
        <v>21.3</v>
      </c>
      <c r="IO86" s="29" t="n">
        <f aca="false">SUM(IC86:IN86)/12</f>
        <v>18.9666666666667</v>
      </c>
      <c r="JA86" s="1" t="n">
        <v>1936</v>
      </c>
      <c r="JB86" s="30" t="n">
        <v>1936</v>
      </c>
      <c r="JC86" s="31" t="n">
        <v>24.2</v>
      </c>
      <c r="JD86" s="31" t="n">
        <v>24.8</v>
      </c>
      <c r="JE86" s="31" t="n">
        <v>24.8</v>
      </c>
      <c r="JF86" s="31" t="n">
        <v>21.6</v>
      </c>
      <c r="JG86" s="31" t="n">
        <v>17.9</v>
      </c>
      <c r="JH86" s="31" t="n">
        <v>16.3</v>
      </c>
      <c r="JI86" s="31" t="n">
        <v>15.7</v>
      </c>
      <c r="JJ86" s="31" t="n">
        <v>16.4</v>
      </c>
      <c r="JK86" s="31" t="n">
        <v>18.1</v>
      </c>
      <c r="JL86" s="31" t="n">
        <v>18.7</v>
      </c>
      <c r="JM86" s="31" t="n">
        <v>22.5</v>
      </c>
      <c r="JN86" s="31" t="n">
        <v>24.8</v>
      </c>
      <c r="JO86" s="32" t="n">
        <f aca="false">AVERAGE(JC86:JN86)</f>
        <v>20.4833333333333</v>
      </c>
      <c r="KA86" s="1" t="n">
        <v>1936</v>
      </c>
      <c r="KB86" s="33" t="s">
        <v>110</v>
      </c>
      <c r="KC86" s="31" t="n">
        <v>23</v>
      </c>
      <c r="KD86" s="31" t="n">
        <v>23</v>
      </c>
      <c r="KE86" s="31" t="n">
        <v>22.4</v>
      </c>
      <c r="KF86" s="31" t="n">
        <v>21.1</v>
      </c>
      <c r="KG86" s="31" t="n">
        <v>17.4</v>
      </c>
      <c r="KH86" s="31" t="n">
        <v>16.6</v>
      </c>
      <c r="KI86" s="31" t="n">
        <v>15.3</v>
      </c>
      <c r="KJ86" s="31" t="n">
        <v>15.9</v>
      </c>
      <c r="KK86" s="31" t="n">
        <v>17.4</v>
      </c>
      <c r="KL86" s="31" t="n">
        <v>17.6</v>
      </c>
      <c r="KM86" s="31" t="n">
        <v>20.8</v>
      </c>
      <c r="KN86" s="31" t="n">
        <v>22</v>
      </c>
      <c r="KO86" s="32" t="n">
        <f aca="false">AVERAGE(KC86:KN86)</f>
        <v>19.375</v>
      </c>
      <c r="LB86" s="3" t="n">
        <v>1936</v>
      </c>
      <c r="LC86" s="22" t="n">
        <v>18.1</v>
      </c>
      <c r="LD86" s="22" t="n">
        <v>19.2</v>
      </c>
      <c r="LE86" s="22" t="n">
        <v>17.7</v>
      </c>
      <c r="LF86" s="22" t="n">
        <v>14.9</v>
      </c>
      <c r="LG86" s="22" t="n">
        <v>13.5</v>
      </c>
      <c r="LH86" s="22" t="n">
        <v>10.8</v>
      </c>
      <c r="LI86" s="22" t="n">
        <v>11.3</v>
      </c>
      <c r="LJ86" s="22" t="n">
        <v>10.7</v>
      </c>
      <c r="LK86" s="22" t="n">
        <v>12.3</v>
      </c>
      <c r="LL86" s="22" t="n">
        <v>14</v>
      </c>
      <c r="LM86" s="22" t="n">
        <v>14.9</v>
      </c>
      <c r="LN86" s="22" t="n">
        <v>16.9</v>
      </c>
      <c r="LO86" s="29" t="n">
        <f aca="false">SUM(LC86:LN86)/12</f>
        <v>14.525</v>
      </c>
      <c r="MB86" s="3" t="n">
        <v>1936</v>
      </c>
      <c r="MC86" s="22" t="n">
        <v>18.2</v>
      </c>
      <c r="MD86" s="22" t="n">
        <v>19.2</v>
      </c>
      <c r="ME86" s="22" t="n">
        <v>18.6</v>
      </c>
      <c r="MF86" s="22" t="n">
        <v>14.9</v>
      </c>
      <c r="MG86" s="22" t="n">
        <v>14.1</v>
      </c>
      <c r="MH86" s="22" t="n">
        <v>12.1</v>
      </c>
      <c r="MI86" s="22" t="n">
        <v>12.2</v>
      </c>
      <c r="MJ86" s="22" t="n">
        <v>11.6</v>
      </c>
      <c r="MK86" s="22" t="n">
        <v>11.9</v>
      </c>
      <c r="ML86" s="22" t="n">
        <v>13.3</v>
      </c>
      <c r="MM86" s="22" t="n">
        <v>14.3</v>
      </c>
      <c r="MN86" s="22" t="n">
        <v>18.3</v>
      </c>
      <c r="MO86" s="29" t="n">
        <f aca="false">SUM(MC86:MN86)/12</f>
        <v>14.8916666666667</v>
      </c>
      <c r="NA86" s="1" t="n">
        <f aca="false">NA85+1</f>
        <v>1936</v>
      </c>
      <c r="NB86" s="3" t="n">
        <v>1936</v>
      </c>
      <c r="NC86" s="22" t="n">
        <v>21.1</v>
      </c>
      <c r="ND86" s="22" t="n">
        <v>21.7</v>
      </c>
      <c r="NE86" s="22" t="n">
        <v>21</v>
      </c>
      <c r="NF86" s="22" t="n">
        <v>16.4</v>
      </c>
      <c r="NG86" s="22" t="n">
        <v>15.2</v>
      </c>
      <c r="NH86" s="22" t="n">
        <v>12.9</v>
      </c>
      <c r="NI86" s="22" t="n">
        <v>12.8</v>
      </c>
      <c r="NJ86" s="22" t="n">
        <v>12.8</v>
      </c>
      <c r="NK86" s="22" t="n">
        <v>13.9</v>
      </c>
      <c r="NL86" s="22" t="n">
        <v>15.1</v>
      </c>
      <c r="NM86" s="22" t="n">
        <v>16.5</v>
      </c>
      <c r="NN86" s="22" t="n">
        <v>19.1</v>
      </c>
      <c r="NO86" s="29" t="n">
        <f aca="false">SUM(NC86:NN86)/12</f>
        <v>16.5416666666667</v>
      </c>
      <c r="OA86" s="1" t="n">
        <f aca="false">OA85+1</f>
        <v>1936</v>
      </c>
      <c r="OB86" s="20" t="s">
        <v>110</v>
      </c>
      <c r="OC86" s="22" t="n">
        <v>20.5</v>
      </c>
      <c r="OD86" s="22" t="n">
        <v>20.3</v>
      </c>
      <c r="OE86" s="22" t="n">
        <v>20</v>
      </c>
      <c r="OF86" s="22" t="n">
        <v>16.8</v>
      </c>
      <c r="OG86" s="22" t="n">
        <v>15.7</v>
      </c>
      <c r="OH86" s="22" t="n">
        <v>12.9</v>
      </c>
      <c r="OI86" s="22" t="n">
        <v>12.9</v>
      </c>
      <c r="OJ86" s="22" t="n">
        <v>12.9</v>
      </c>
      <c r="OK86" s="22" t="n">
        <v>13.9</v>
      </c>
      <c r="OL86" s="22" t="n">
        <v>15.6</v>
      </c>
      <c r="OM86" s="22" t="n">
        <v>17.4</v>
      </c>
      <c r="ON86" s="22" t="n">
        <v>18.1</v>
      </c>
      <c r="OO86" s="29" t="n">
        <f aca="false">SUM(OC86:ON86)/12</f>
        <v>16.4166666666667</v>
      </c>
      <c r="PA86" s="1" t="n">
        <f aca="false">PA85+1</f>
        <v>1936</v>
      </c>
      <c r="PB86" s="20" t="s">
        <v>110</v>
      </c>
      <c r="PC86" s="22" t="n">
        <v>21.2</v>
      </c>
      <c r="PD86" s="22" t="n">
        <v>20.8</v>
      </c>
      <c r="PE86" s="22" t="n">
        <v>19.5</v>
      </c>
      <c r="PF86" s="22" t="n">
        <v>16.3</v>
      </c>
      <c r="PG86" s="22" t="n">
        <v>14.4</v>
      </c>
      <c r="PH86" s="22" t="n">
        <v>11.8</v>
      </c>
      <c r="PI86" s="22" t="n">
        <v>11.7</v>
      </c>
      <c r="PJ86" s="22" t="n">
        <v>11.8</v>
      </c>
      <c r="PK86" s="22" t="n">
        <v>12.5</v>
      </c>
      <c r="PL86" s="22" t="n">
        <v>13.7</v>
      </c>
      <c r="PM86" s="22" t="n">
        <v>16.6</v>
      </c>
      <c r="PN86" s="22" t="n">
        <v>19.2</v>
      </c>
      <c r="PO86" s="29" t="n">
        <f aca="false">SUM(PC86:PN86)/12</f>
        <v>15.7916666666667</v>
      </c>
    </row>
    <row r="87" customFormat="false" ht="12.8" hidden="false" customHeight="false" outlineLevel="0" collapsed="false">
      <c r="A87" s="4"/>
      <c r="B87" s="5" t="n">
        <f aca="false">AVERAGE(AO87,BO87,CO87,DO87,EO87,FO87,GO87,HO87,IO87,JO79,KO79)</f>
        <v>20.5198863636364</v>
      </c>
      <c r="C87" s="19" t="n">
        <f aca="false">AVERAGE(B83:B87)</f>
        <v>20.53125</v>
      </c>
      <c r="D87" s="24" t="n">
        <f aca="false">AVERAGE(B78:B87)</f>
        <v>20.5429734848485</v>
      </c>
      <c r="E87" s="5" t="n">
        <f aca="false">AVERAGE(B68:B87)</f>
        <v>20.4538428030303</v>
      </c>
      <c r="F87" s="25" t="n">
        <f aca="false">AVERAGE(B38:B87)</f>
        <v>20.0025047138047</v>
      </c>
      <c r="G87" s="7" t="n">
        <f aca="false">MAX(AC87:AN87,BC87:BN87,CC87:CN87,DC87:DN87,EC87:EN87,FC87:FN87,GC87:GN87,HC87:HN87,IC87:IN87,JC79:JN79,KC79:KN79)</f>
        <v>31.8</v>
      </c>
      <c r="H87" s="10" t="n">
        <f aca="false">MEDIAN(AC87:AN87,BC87:BN87,CC87:CN87,DC87:DN87,EC87:EN87,FC87:FN87,GC87:GN87,HC87:HN87,IC87:IN87,JC79:JN79,KC79:KN79)</f>
        <v>19.9</v>
      </c>
      <c r="I87" s="11" t="n">
        <f aca="false">MIN(AC87:AN87,BC87:BN87,CC87:CN87,DC87:DN87,EC87:EN87,FC87:FN87,GC87:GN87,HC87:HN87,IC87:IN87,JC79:JN79,KC79:KN79)</f>
        <v>12</v>
      </c>
      <c r="J87" s="12" t="n">
        <f aca="false">(G87+I87)/2</f>
        <v>21.9</v>
      </c>
      <c r="K87" s="12" t="n">
        <f aca="false">(G87+I87)/2</f>
        <v>21.9</v>
      </c>
      <c r="AA87" s="13" t="n">
        <f aca="false">AA86+1</f>
        <v>1937</v>
      </c>
      <c r="AB87" s="34" t="s">
        <v>111</v>
      </c>
      <c r="AC87" s="15" t="n">
        <v>22.8</v>
      </c>
      <c r="AD87" s="15" t="n">
        <v>22.7</v>
      </c>
      <c r="AE87" s="15" t="n">
        <v>22.8</v>
      </c>
      <c r="AF87" s="15" t="n">
        <v>19.7</v>
      </c>
      <c r="AG87" s="15" t="n">
        <v>18.7</v>
      </c>
      <c r="AH87" s="15" t="n">
        <v>14.4</v>
      </c>
      <c r="AI87" s="15" t="n">
        <v>15.5</v>
      </c>
      <c r="AJ87" s="15" t="n">
        <v>16.7</v>
      </c>
      <c r="AK87" s="15" t="n">
        <v>19</v>
      </c>
      <c r="AL87" s="15" t="n">
        <v>18.9</v>
      </c>
      <c r="AM87" s="15" t="n">
        <v>21.1</v>
      </c>
      <c r="AN87" s="15" t="n">
        <v>22.9</v>
      </c>
      <c r="AO87" s="16" t="n">
        <f aca="false">AVERAGE(AC87:AN87)</f>
        <v>19.6</v>
      </c>
      <c r="BA87" s="13" t="n">
        <f aca="false">BA86+1</f>
        <v>1937</v>
      </c>
      <c r="BB87" s="14" t="n">
        <v>1937</v>
      </c>
      <c r="BC87" s="15" t="n">
        <v>25.2</v>
      </c>
      <c r="BD87" s="15" t="n">
        <v>23.6</v>
      </c>
      <c r="BE87" s="15" t="n">
        <v>24.8</v>
      </c>
      <c r="BF87" s="15" t="n">
        <v>21.4</v>
      </c>
      <c r="BG87" s="15" t="n">
        <v>19.9</v>
      </c>
      <c r="BH87" s="15" t="n">
        <v>15.8</v>
      </c>
      <c r="BI87" s="15" t="n">
        <v>16.5</v>
      </c>
      <c r="BJ87" s="15" t="n">
        <v>17.9</v>
      </c>
      <c r="BK87" s="15" t="n">
        <v>21.2</v>
      </c>
      <c r="BL87" s="15" t="n">
        <v>20.3</v>
      </c>
      <c r="BM87" s="15" t="n">
        <v>21.9</v>
      </c>
      <c r="BN87" s="15" t="n">
        <v>24.3</v>
      </c>
      <c r="BO87" s="16" t="n">
        <f aca="false">AVERAGE(BC87:BN87)</f>
        <v>21.0666666666667</v>
      </c>
      <c r="CA87" s="17" t="n">
        <v>1937</v>
      </c>
      <c r="CB87" s="20" t="s">
        <v>111</v>
      </c>
      <c r="CC87" s="22" t="n">
        <v>18.5</v>
      </c>
      <c r="CD87" s="22" t="n">
        <v>19.9</v>
      </c>
      <c r="CE87" s="22" t="n">
        <v>19.9</v>
      </c>
      <c r="CF87" s="22" t="n">
        <v>16.3</v>
      </c>
      <c r="CG87" s="22" t="n">
        <v>14.8</v>
      </c>
      <c r="CH87" s="22" t="n">
        <v>12.5</v>
      </c>
      <c r="CI87" s="22" t="n">
        <v>12.6</v>
      </c>
      <c r="CJ87" s="22" t="n">
        <v>14.1</v>
      </c>
      <c r="CK87" s="22" t="n">
        <v>14.7</v>
      </c>
      <c r="CL87" s="22" t="n">
        <v>16.7</v>
      </c>
      <c r="CM87" s="22" t="n">
        <v>18.2</v>
      </c>
      <c r="CN87" s="22" t="n">
        <v>18.1</v>
      </c>
      <c r="CO87" s="18" t="n">
        <f aca="false">AVERAGE(CC87:CN87)</f>
        <v>16.3583333333333</v>
      </c>
      <c r="DA87" s="17" t="n">
        <v>1937</v>
      </c>
      <c r="DB87" s="20" t="s">
        <v>111</v>
      </c>
      <c r="DC87" s="22" t="n">
        <v>19.3</v>
      </c>
      <c r="DD87" s="22" t="n">
        <v>20.7</v>
      </c>
      <c r="DE87" s="22" t="n">
        <v>19.9</v>
      </c>
      <c r="DF87" s="22" t="n">
        <v>17.3</v>
      </c>
      <c r="DG87" s="22" t="n">
        <v>16.3</v>
      </c>
      <c r="DH87" s="22" t="n">
        <v>13.3</v>
      </c>
      <c r="DI87" s="22" t="n">
        <v>13.3</v>
      </c>
      <c r="DJ87" s="22" t="n">
        <v>14.2</v>
      </c>
      <c r="DK87" s="22" t="n">
        <v>16.2</v>
      </c>
      <c r="DL87" s="22" t="n">
        <v>16.7</v>
      </c>
      <c r="DM87" s="22" t="n">
        <v>18.8</v>
      </c>
      <c r="DN87" s="22" t="n">
        <v>20</v>
      </c>
      <c r="DO87" s="18" t="n">
        <f aca="false">AVERAGE(DC87:DN87)</f>
        <v>17.1666666666667</v>
      </c>
      <c r="EA87" s="17" t="n">
        <v>1937</v>
      </c>
      <c r="EB87" s="20" t="s">
        <v>111</v>
      </c>
      <c r="EC87" s="22" t="n">
        <v>17.9</v>
      </c>
      <c r="ED87" s="22" t="n">
        <v>18.9</v>
      </c>
      <c r="EE87" s="22" t="n">
        <v>19</v>
      </c>
      <c r="EF87" s="22" t="n">
        <v>15.9</v>
      </c>
      <c r="EG87" s="22" t="n">
        <v>14.7</v>
      </c>
      <c r="EH87" s="22" t="n">
        <v>12</v>
      </c>
      <c r="EI87" s="22" t="n">
        <v>12.2</v>
      </c>
      <c r="EJ87" s="22" t="n">
        <v>12.9</v>
      </c>
      <c r="EK87" s="22" t="n">
        <v>14.4</v>
      </c>
      <c r="EL87" s="22" t="n">
        <v>15.6</v>
      </c>
      <c r="EM87" s="22" t="n">
        <v>18.2</v>
      </c>
      <c r="EN87" s="22" t="n">
        <v>18.7</v>
      </c>
      <c r="EO87" s="18" t="n">
        <f aca="false">AVERAGE(EC87:EN87)</f>
        <v>15.8666666666667</v>
      </c>
      <c r="FA87" s="1" t="n">
        <v>1937</v>
      </c>
      <c r="FB87" s="20" t="s">
        <v>111</v>
      </c>
      <c r="FC87" s="22" t="n">
        <v>27.5</v>
      </c>
      <c r="FD87" s="22" t="n">
        <v>27.2</v>
      </c>
      <c r="FE87" s="22" t="n">
        <v>25.3</v>
      </c>
      <c r="FF87" s="22" t="n">
        <v>23.1</v>
      </c>
      <c r="FG87" s="22" t="n">
        <v>21.9</v>
      </c>
      <c r="FH87" s="22" t="n">
        <v>17.8</v>
      </c>
      <c r="FI87" s="22" t="n">
        <v>18.8</v>
      </c>
      <c r="FJ87" s="22" t="n">
        <v>19.3</v>
      </c>
      <c r="FK87" s="22" t="n">
        <v>21.2</v>
      </c>
      <c r="FL87" s="22" t="n">
        <v>23.2</v>
      </c>
      <c r="FM87" s="22" t="n">
        <v>23.7</v>
      </c>
      <c r="FN87" s="22" t="n">
        <v>26</v>
      </c>
      <c r="FO87" s="18" t="n">
        <f aca="false">AVERAGE(FC87:FN87)</f>
        <v>22.9166666666667</v>
      </c>
      <c r="GA87" s="1" t="n">
        <v>1937</v>
      </c>
      <c r="GB87" s="14" t="n">
        <v>1937</v>
      </c>
      <c r="GC87" s="15" t="n">
        <v>31.8</v>
      </c>
      <c r="GD87" s="15" t="n">
        <v>28.4</v>
      </c>
      <c r="GE87" s="15" t="n">
        <v>27.7</v>
      </c>
      <c r="GF87" s="15" t="n">
        <v>27.1</v>
      </c>
      <c r="GG87" s="15" t="n">
        <v>25.9</v>
      </c>
      <c r="GH87" s="15" t="n">
        <v>21.3</v>
      </c>
      <c r="GI87" s="15" t="n">
        <v>21.6</v>
      </c>
      <c r="GJ87" s="15" t="n">
        <v>22.9</v>
      </c>
      <c r="GK87" s="15" t="n">
        <v>25.8</v>
      </c>
      <c r="GL87" s="15" t="n">
        <v>27.6</v>
      </c>
      <c r="GM87" s="15" t="n">
        <v>28.2</v>
      </c>
      <c r="GN87" s="15" t="n">
        <v>30.1</v>
      </c>
      <c r="GO87" s="18" t="n">
        <f aca="false">AVERAGE(GC87:GN87)</f>
        <v>26.5333333333333</v>
      </c>
      <c r="HA87" s="1" t="n">
        <v>1937</v>
      </c>
      <c r="HB87" s="34" t="s">
        <v>111</v>
      </c>
      <c r="HC87" s="15" t="n">
        <v>31.8</v>
      </c>
      <c r="HD87" s="15" t="n">
        <v>31.4</v>
      </c>
      <c r="HE87" s="15" t="n">
        <v>30.1</v>
      </c>
      <c r="HF87" s="15" t="n">
        <v>28.6</v>
      </c>
      <c r="HG87" s="26" t="n">
        <f aca="false">(HG86+HG88)/2</f>
        <v>27.275</v>
      </c>
      <c r="HH87" s="26" t="n">
        <f aca="false">(HH86+HH88)/2</f>
        <v>26.25</v>
      </c>
      <c r="HI87" s="26" t="n">
        <f aca="false">(HI86+HI88)/2</f>
        <v>25.7</v>
      </c>
      <c r="HJ87" s="26" t="n">
        <f aca="false">(HJ86+HJ88)/2</f>
        <v>25.875</v>
      </c>
      <c r="HK87" s="26" t="n">
        <f aca="false">(HK86+HK88)/2</f>
        <v>26.825</v>
      </c>
      <c r="HL87" s="26" t="n">
        <f aca="false">(HL86+HL88)/2</f>
        <v>28.25</v>
      </c>
      <c r="HM87" s="26" t="n">
        <f aca="false">(HM86+HM88)/2</f>
        <v>29.675</v>
      </c>
      <c r="HN87" s="26" t="n">
        <f aca="false">(HN86+HN88)/2</f>
        <v>30.975</v>
      </c>
      <c r="HO87" s="18" t="n">
        <f aca="false">AVERAGE(HC87:HN87)</f>
        <v>28.5604166666667</v>
      </c>
      <c r="IA87" s="1" t="n">
        <f aca="false">IA86+1</f>
        <v>1937</v>
      </c>
      <c r="IB87" s="3" t="n">
        <v>1937</v>
      </c>
      <c r="IC87" s="22" t="n">
        <v>22</v>
      </c>
      <c r="ID87" s="22" t="n">
        <v>23.2</v>
      </c>
      <c r="IE87" s="22" t="n">
        <v>22.7</v>
      </c>
      <c r="IF87" s="22" t="n">
        <v>18.8</v>
      </c>
      <c r="IG87" s="22" t="n">
        <v>18.3</v>
      </c>
      <c r="IH87" s="22" t="n">
        <v>14.1</v>
      </c>
      <c r="II87" s="22" t="n">
        <v>14.3</v>
      </c>
      <c r="IJ87" s="22" t="n">
        <v>14.7</v>
      </c>
      <c r="IK87" s="22" t="n">
        <v>17.2</v>
      </c>
      <c r="IL87" s="22" t="n">
        <v>18.6</v>
      </c>
      <c r="IM87" s="22" t="n">
        <v>20.9</v>
      </c>
      <c r="IN87" s="22" t="n">
        <v>22.2</v>
      </c>
      <c r="IO87" s="29" t="n">
        <f aca="false">SUM(IC87:IN87)/12</f>
        <v>18.9166666666667</v>
      </c>
      <c r="JA87" s="1" t="n">
        <v>1937</v>
      </c>
      <c r="JB87" s="30" t="n">
        <v>1937</v>
      </c>
      <c r="JC87" s="31" t="n">
        <v>24.9</v>
      </c>
      <c r="JD87" s="31" t="n">
        <v>25.8</v>
      </c>
      <c r="JE87" s="31" t="n">
        <v>24.3</v>
      </c>
      <c r="JF87" s="31" t="n">
        <v>23.6</v>
      </c>
      <c r="JG87" s="31" t="n">
        <v>18.8</v>
      </c>
      <c r="JH87" s="31" t="n">
        <v>17.3</v>
      </c>
      <c r="JI87" s="31" t="n">
        <v>16.3</v>
      </c>
      <c r="JJ87" s="31" t="n">
        <v>15.9</v>
      </c>
      <c r="JK87" s="31" t="n">
        <v>17.1</v>
      </c>
      <c r="JL87" s="31" t="n">
        <v>19.3</v>
      </c>
      <c r="JM87" s="31" t="n">
        <v>22.3</v>
      </c>
      <c r="JN87" s="31" t="n">
        <v>21.9</v>
      </c>
      <c r="JO87" s="32" t="n">
        <f aca="false">AVERAGE(JC87:JN87)</f>
        <v>20.625</v>
      </c>
      <c r="KA87" s="1" t="n">
        <v>1937</v>
      </c>
      <c r="KB87" s="33" t="s">
        <v>111</v>
      </c>
      <c r="KC87" s="31" t="n">
        <v>22.1</v>
      </c>
      <c r="KD87" s="31" t="n">
        <v>23.7</v>
      </c>
      <c r="KE87" s="31" t="n">
        <v>22.3</v>
      </c>
      <c r="KF87" s="31" t="n">
        <v>22.8</v>
      </c>
      <c r="KG87" s="31" t="n">
        <v>18.7</v>
      </c>
      <c r="KH87" s="31" t="n">
        <v>17.3</v>
      </c>
      <c r="KI87" s="31" t="n">
        <v>16.5</v>
      </c>
      <c r="KJ87" s="31" t="n">
        <v>15.9</v>
      </c>
      <c r="KK87" s="31" t="n">
        <v>16.3</v>
      </c>
      <c r="KL87" s="31" t="n">
        <v>18.7</v>
      </c>
      <c r="KM87" s="31" t="n">
        <v>19.3</v>
      </c>
      <c r="KN87" s="31" t="n">
        <v>20.8</v>
      </c>
      <c r="KO87" s="32" t="n">
        <f aca="false">AVERAGE(KC87:KN87)</f>
        <v>19.5333333333333</v>
      </c>
      <c r="LB87" s="3" t="n">
        <v>1937</v>
      </c>
      <c r="LC87" s="22" t="n">
        <v>16.5</v>
      </c>
      <c r="LD87" s="22" t="n">
        <v>17.6</v>
      </c>
      <c r="LE87" s="22" t="n">
        <v>16.9</v>
      </c>
      <c r="LF87" s="22" t="n">
        <v>13.9</v>
      </c>
      <c r="LG87" s="22" t="n">
        <v>12.8</v>
      </c>
      <c r="LH87" s="22" t="n">
        <v>10</v>
      </c>
      <c r="LI87" s="22" t="n">
        <v>11.4</v>
      </c>
      <c r="LJ87" s="22" t="n">
        <v>12.9</v>
      </c>
      <c r="LK87" s="22" t="n">
        <v>13.4</v>
      </c>
      <c r="LL87" s="22" t="n">
        <v>15.2</v>
      </c>
      <c r="LM87" s="22" t="n">
        <v>16.3</v>
      </c>
      <c r="LN87" s="22" t="n">
        <v>16.9</v>
      </c>
      <c r="LO87" s="29" t="n">
        <f aca="false">SUM(LC87:LN87)/12</f>
        <v>14.4833333333333</v>
      </c>
      <c r="MB87" s="3" t="n">
        <v>1937</v>
      </c>
      <c r="MC87" s="22" t="n">
        <v>16.9</v>
      </c>
      <c r="MD87" s="22" t="n">
        <v>19.1</v>
      </c>
      <c r="ME87" s="22" t="n">
        <v>18</v>
      </c>
      <c r="MF87" s="22" t="n">
        <v>14.8</v>
      </c>
      <c r="MG87" s="22" t="n">
        <v>13.6</v>
      </c>
      <c r="MH87" s="22" t="n">
        <v>12</v>
      </c>
      <c r="MI87" s="22" t="n">
        <v>11.8</v>
      </c>
      <c r="MJ87" s="22" t="n">
        <v>13.1</v>
      </c>
      <c r="MK87" s="22" t="n">
        <v>13.7</v>
      </c>
      <c r="ML87" s="22" t="n">
        <v>15.8</v>
      </c>
      <c r="MM87" s="22" t="n">
        <v>16.6</v>
      </c>
      <c r="MN87" s="22" t="n">
        <v>17.2</v>
      </c>
      <c r="MO87" s="29" t="n">
        <f aca="false">SUM(MC87:MN87)/12</f>
        <v>15.2166666666667</v>
      </c>
      <c r="NA87" s="1" t="n">
        <f aca="false">NA86+1</f>
        <v>1937</v>
      </c>
      <c r="NB87" s="3" t="n">
        <v>1937</v>
      </c>
      <c r="NC87" s="22" t="n">
        <v>19.4</v>
      </c>
      <c r="ND87" s="22" t="n">
        <v>20.5</v>
      </c>
      <c r="NE87" s="22" t="n">
        <v>19.9</v>
      </c>
      <c r="NF87" s="22" t="n">
        <v>16.6</v>
      </c>
      <c r="NG87" s="22" t="n">
        <v>14.8</v>
      </c>
      <c r="NH87" s="22" t="n">
        <v>13</v>
      </c>
      <c r="NI87" s="22" t="n">
        <v>12.9</v>
      </c>
      <c r="NJ87" s="22" t="n">
        <v>14.1</v>
      </c>
      <c r="NK87" s="22" t="n">
        <v>14.8</v>
      </c>
      <c r="NL87" s="22" t="n">
        <v>16.9</v>
      </c>
      <c r="NM87" s="22" t="n">
        <v>19.8</v>
      </c>
      <c r="NN87" s="22" t="n">
        <v>18.8</v>
      </c>
      <c r="NO87" s="29" t="n">
        <f aca="false">SUM(NC87:NN87)/12</f>
        <v>16.7916666666667</v>
      </c>
      <c r="OA87" s="1" t="n">
        <f aca="false">OA86+1</f>
        <v>1937</v>
      </c>
      <c r="OB87" s="20" t="s">
        <v>111</v>
      </c>
      <c r="OC87" s="22" t="n">
        <v>19.5</v>
      </c>
      <c r="OD87" s="22" t="n">
        <v>19.2</v>
      </c>
      <c r="OE87" s="22" t="n">
        <v>19.8</v>
      </c>
      <c r="OF87" s="22" t="n">
        <v>17</v>
      </c>
      <c r="OG87" s="22" t="n">
        <v>14.9</v>
      </c>
      <c r="OH87" s="22" t="n">
        <v>12.2</v>
      </c>
      <c r="OI87" s="22" t="n">
        <v>13</v>
      </c>
      <c r="OJ87" s="22" t="n">
        <v>14.2</v>
      </c>
      <c r="OK87" s="22" t="n">
        <v>15.7</v>
      </c>
      <c r="OL87" s="22" t="n">
        <v>16.5</v>
      </c>
      <c r="OM87" s="22" t="n">
        <v>18.6</v>
      </c>
      <c r="ON87" s="22" t="n">
        <v>19.1</v>
      </c>
      <c r="OO87" s="29" t="n">
        <f aca="false">SUM(OC87:ON87)/12</f>
        <v>16.6416666666667</v>
      </c>
      <c r="PA87" s="1" t="n">
        <f aca="false">PA86+1</f>
        <v>1937</v>
      </c>
      <c r="PB87" s="20" t="s">
        <v>111</v>
      </c>
      <c r="PC87" s="22" t="n">
        <v>19.3</v>
      </c>
      <c r="PD87" s="22" t="n">
        <v>19.7</v>
      </c>
      <c r="PE87" s="22" t="n">
        <v>19.2</v>
      </c>
      <c r="PF87" s="22" t="n">
        <v>16.5</v>
      </c>
      <c r="PG87" s="22" t="n">
        <v>13.8</v>
      </c>
      <c r="PH87" s="22" t="n">
        <v>10.9</v>
      </c>
      <c r="PI87" s="22" t="n">
        <v>11.7</v>
      </c>
      <c r="PJ87" s="22" t="n">
        <v>13</v>
      </c>
      <c r="PK87" s="22" t="n">
        <v>13.9</v>
      </c>
      <c r="PL87" s="22" t="n">
        <v>15.8</v>
      </c>
      <c r="PM87" s="22" t="n">
        <v>18.3</v>
      </c>
      <c r="PN87" s="22" t="n">
        <v>18.3</v>
      </c>
      <c r="PO87" s="29" t="n">
        <f aca="false">SUM(PC87:PN87)/12</f>
        <v>15.8666666666667</v>
      </c>
    </row>
    <row r="88" customFormat="false" ht="12.8" hidden="false" customHeight="false" outlineLevel="0" collapsed="false">
      <c r="A88" s="4"/>
      <c r="B88" s="5" t="n">
        <f aca="false">AVERAGE(AO88,BO88,CO88,DO88,EO88,FO88,GO88,HO88,IO88,JO80,KO80)</f>
        <v>20.9287878787879</v>
      </c>
      <c r="C88" s="19" t="n">
        <f aca="false">AVERAGE(B84:B88)</f>
        <v>20.6420833333333</v>
      </c>
      <c r="D88" s="24" t="n">
        <f aca="false">AVERAGE(B79:B88)</f>
        <v>20.5386553030303</v>
      </c>
      <c r="E88" s="5" t="n">
        <f aca="false">AVERAGE(B69:B88)</f>
        <v>20.5102821969697</v>
      </c>
      <c r="F88" s="25" t="n">
        <f aca="false">AVERAGE(B39:B88)</f>
        <v>20.0258138047138</v>
      </c>
      <c r="G88" s="7" t="n">
        <f aca="false">MAX(AC88:AN88,BC88:BN88,CC88:CN88,DC88:DN88,EC88:EN88,FC88:FN88,GC88:GN88,HC88:HN88,IC88:IN88,JC80:JN80,KC80:KN80)</f>
        <v>31.15</v>
      </c>
      <c r="H88" s="10" t="n">
        <f aca="false">MEDIAN(AC88:AN88,BC88:BN88,CC88:CN88,DC88:DN88,EC88:EN88,FC88:FN88,GC88:GN88,HC88:HN88,IC88:IN88,JC80:JN80,KC80:KN80)</f>
        <v>20.25</v>
      </c>
      <c r="I88" s="11" t="n">
        <f aca="false">MIN(AC88:AN88,BC88:BN88,CC88:CN88,DC88:DN88,EC88:EN88,FC88:FN88,GC88:GN88,HC88:HN88,IC88:IN88,JC80:JN80,KC80:KN80)</f>
        <v>12.1</v>
      </c>
      <c r="J88" s="12" t="n">
        <f aca="false">(G88+I88)/2</f>
        <v>21.625</v>
      </c>
      <c r="K88" s="12" t="n">
        <f aca="false">(G88+I88)/2</f>
        <v>21.625</v>
      </c>
      <c r="AA88" s="13" t="n">
        <f aca="false">AA87+1</f>
        <v>1938</v>
      </c>
      <c r="AB88" s="34" t="s">
        <v>112</v>
      </c>
      <c r="AC88" s="15" t="n">
        <v>23.8</v>
      </c>
      <c r="AD88" s="15" t="n">
        <v>24.1</v>
      </c>
      <c r="AE88" s="15" t="n">
        <v>23.8</v>
      </c>
      <c r="AF88" s="15" t="n">
        <v>22</v>
      </c>
      <c r="AG88" s="15" t="n">
        <v>19.5</v>
      </c>
      <c r="AH88" s="15" t="n">
        <v>17.1</v>
      </c>
      <c r="AI88" s="15" t="n">
        <v>14.7</v>
      </c>
      <c r="AJ88" s="15" t="n">
        <v>16.4</v>
      </c>
      <c r="AK88" s="15" t="n">
        <v>18</v>
      </c>
      <c r="AL88" s="15" t="n">
        <v>20.4</v>
      </c>
      <c r="AM88" s="15" t="n">
        <v>21.7</v>
      </c>
      <c r="AN88" s="15" t="n">
        <v>22.1</v>
      </c>
      <c r="AO88" s="16" t="n">
        <f aca="false">AVERAGE(AC88:AN88)</f>
        <v>20.3</v>
      </c>
      <c r="BA88" s="13" t="n">
        <f aca="false">BA87+1</f>
        <v>1938</v>
      </c>
      <c r="BB88" s="14" t="n">
        <v>1938</v>
      </c>
      <c r="BC88" s="15" t="n">
        <v>23.9</v>
      </c>
      <c r="BD88" s="15" t="n">
        <v>25.7</v>
      </c>
      <c r="BE88" s="15" t="n">
        <v>24.6</v>
      </c>
      <c r="BF88" s="15" t="n">
        <v>22.9</v>
      </c>
      <c r="BG88" s="15" t="n">
        <v>20.3</v>
      </c>
      <c r="BH88" s="15" t="n">
        <v>17.1</v>
      </c>
      <c r="BI88" s="15" t="n">
        <v>15.9</v>
      </c>
      <c r="BJ88" s="15" t="n">
        <v>16.8</v>
      </c>
      <c r="BK88" s="15" t="n">
        <v>19.4</v>
      </c>
      <c r="BL88" s="15" t="n">
        <v>22.2</v>
      </c>
      <c r="BM88" s="15" t="n">
        <v>24</v>
      </c>
      <c r="BN88" s="15" t="n">
        <v>26.1</v>
      </c>
      <c r="BO88" s="16" t="n">
        <f aca="false">AVERAGE(BC88:BN88)</f>
        <v>21.575</v>
      </c>
      <c r="CA88" s="17" t="n">
        <v>1938</v>
      </c>
      <c r="CB88" s="20" t="s">
        <v>112</v>
      </c>
      <c r="CC88" s="22" t="n">
        <v>20.2</v>
      </c>
      <c r="CD88" s="22" t="n">
        <v>19.7</v>
      </c>
      <c r="CE88" s="22" t="n">
        <v>19.8</v>
      </c>
      <c r="CF88" s="22" t="n">
        <v>18</v>
      </c>
      <c r="CG88" s="22" t="n">
        <v>16.2</v>
      </c>
      <c r="CH88" s="22" t="n">
        <v>12.4</v>
      </c>
      <c r="CI88" s="22" t="n">
        <v>12.4</v>
      </c>
      <c r="CJ88" s="22" t="n">
        <v>13.1</v>
      </c>
      <c r="CK88" s="22" t="n">
        <v>14.4</v>
      </c>
      <c r="CL88" s="22" t="n">
        <v>16.3</v>
      </c>
      <c r="CM88" s="22" t="n">
        <v>18.7</v>
      </c>
      <c r="CN88" s="22" t="n">
        <v>18.5</v>
      </c>
      <c r="CO88" s="18" t="n">
        <f aca="false">AVERAGE(CC88:CN88)</f>
        <v>16.6416666666667</v>
      </c>
      <c r="DA88" s="17" t="n">
        <v>1938</v>
      </c>
      <c r="DB88" s="20" t="s">
        <v>112</v>
      </c>
      <c r="DC88" s="22" t="n">
        <v>21.1</v>
      </c>
      <c r="DD88" s="22" t="n">
        <v>20.7</v>
      </c>
      <c r="DE88" s="22" t="n">
        <v>20.9</v>
      </c>
      <c r="DF88" s="22" t="n">
        <v>20.1</v>
      </c>
      <c r="DG88" s="22" t="n">
        <v>17.7</v>
      </c>
      <c r="DH88" s="22" t="n">
        <v>14.1</v>
      </c>
      <c r="DI88" s="22" t="n">
        <v>12.9</v>
      </c>
      <c r="DJ88" s="22" t="n">
        <v>14</v>
      </c>
      <c r="DK88" s="22" t="n">
        <v>15.5</v>
      </c>
      <c r="DL88" s="22" t="n">
        <v>17.4</v>
      </c>
      <c r="DM88" s="22" t="n">
        <v>19.4</v>
      </c>
      <c r="DN88" s="22" t="n">
        <v>19.4</v>
      </c>
      <c r="DO88" s="18" t="n">
        <f aca="false">AVERAGE(DC88:DN88)</f>
        <v>17.7666666666667</v>
      </c>
      <c r="EA88" s="17" t="n">
        <v>1938</v>
      </c>
      <c r="EB88" s="20" t="s">
        <v>112</v>
      </c>
      <c r="EC88" s="22" t="n">
        <v>19.5</v>
      </c>
      <c r="ED88" s="22" t="n">
        <v>18.8</v>
      </c>
      <c r="EE88" s="22" t="n">
        <v>19.5</v>
      </c>
      <c r="EF88" s="22" t="n">
        <v>18</v>
      </c>
      <c r="EG88" s="22" t="n">
        <v>15.9</v>
      </c>
      <c r="EH88" s="22" t="n">
        <v>12.5</v>
      </c>
      <c r="EI88" s="22" t="n">
        <v>12.1</v>
      </c>
      <c r="EJ88" s="22" t="n">
        <v>12.5</v>
      </c>
      <c r="EK88" s="22" t="n">
        <v>14.2</v>
      </c>
      <c r="EL88" s="22" t="n">
        <v>16.6</v>
      </c>
      <c r="EM88" s="22" t="n">
        <v>17.9</v>
      </c>
      <c r="EN88" s="22" t="n">
        <v>18.8</v>
      </c>
      <c r="EO88" s="18" t="n">
        <f aca="false">AVERAGE(EC88:EN88)</f>
        <v>16.3583333333333</v>
      </c>
      <c r="FA88" s="1" t="n">
        <v>1938</v>
      </c>
      <c r="FB88" s="20" t="s">
        <v>112</v>
      </c>
      <c r="FC88" s="22" t="n">
        <v>26.6</v>
      </c>
      <c r="FD88" s="22" t="n">
        <v>27.4</v>
      </c>
      <c r="FE88" s="22" t="n">
        <v>26.9</v>
      </c>
      <c r="FF88" s="22" t="n">
        <v>24.2</v>
      </c>
      <c r="FG88" s="22" t="n">
        <v>21.7</v>
      </c>
      <c r="FH88" s="22" t="n">
        <v>19.3</v>
      </c>
      <c r="FI88" s="22" t="n">
        <v>17.6</v>
      </c>
      <c r="FJ88" s="22" t="n">
        <v>18.7</v>
      </c>
      <c r="FK88" s="22" t="n">
        <v>20.6</v>
      </c>
      <c r="FL88" s="22" t="n">
        <v>23</v>
      </c>
      <c r="FM88" s="22" t="n">
        <v>24.9</v>
      </c>
      <c r="FN88" s="22" t="n">
        <v>27.1</v>
      </c>
      <c r="FO88" s="18" t="n">
        <f aca="false">AVERAGE(FC88:FN88)</f>
        <v>23.1666666666667</v>
      </c>
      <c r="GA88" s="1" t="n">
        <v>1938</v>
      </c>
      <c r="GB88" s="14" t="n">
        <v>1938</v>
      </c>
      <c r="GC88" s="15" t="n">
        <v>30.2</v>
      </c>
      <c r="GD88" s="15" t="n">
        <v>30.9</v>
      </c>
      <c r="GE88" s="15" t="n">
        <v>29.3</v>
      </c>
      <c r="GF88" s="15" t="n">
        <v>27.7</v>
      </c>
      <c r="GG88" s="15" t="n">
        <v>24.7</v>
      </c>
      <c r="GH88" s="15" t="n">
        <v>22.6</v>
      </c>
      <c r="GI88" s="15" t="n">
        <v>20.1</v>
      </c>
      <c r="GJ88" s="15" t="n">
        <v>21.1</v>
      </c>
      <c r="GK88" s="15" t="n">
        <v>24.4</v>
      </c>
      <c r="GL88" s="15" t="n">
        <v>27.2</v>
      </c>
      <c r="GM88" s="15" t="n">
        <v>28.9</v>
      </c>
      <c r="GN88" s="15" t="n">
        <v>30.7</v>
      </c>
      <c r="GO88" s="18" t="n">
        <f aca="false">AVERAGE(GC88:GN88)</f>
        <v>26.4833333333333</v>
      </c>
      <c r="HA88" s="1" t="n">
        <v>1938</v>
      </c>
      <c r="HB88" s="34" t="n">
        <v>1938</v>
      </c>
      <c r="HC88" s="26" t="n">
        <f aca="false">(HC87+HC89)/2</f>
        <v>31</v>
      </c>
      <c r="HD88" s="26" t="n">
        <f aca="false">(HD87+HD89)/2</f>
        <v>30.45</v>
      </c>
      <c r="HE88" s="26" t="n">
        <f aca="false">(HE87+HE89)/2</f>
        <v>30.2</v>
      </c>
      <c r="HF88" s="26" t="n">
        <f aca="false">(HF87+HF89)/2</f>
        <v>28.7</v>
      </c>
      <c r="HG88" s="21" t="n">
        <f aca="false">(HG89+HG90)/2</f>
        <v>27.45</v>
      </c>
      <c r="HH88" s="21" t="n">
        <f aca="false">(HH89+HH90)/2</f>
        <v>26.4</v>
      </c>
      <c r="HI88" s="21" t="n">
        <f aca="false">(HI89+HI90)/2</f>
        <v>26.1</v>
      </c>
      <c r="HJ88" s="21" t="n">
        <f aca="false">(HJ89+HJ90)/2</f>
        <v>25.95</v>
      </c>
      <c r="HK88" s="21" t="n">
        <f aca="false">(HK89+HK90)/2</f>
        <v>27.05</v>
      </c>
      <c r="HL88" s="21" t="n">
        <f aca="false">(HL89+HL90)/2</f>
        <v>28.4</v>
      </c>
      <c r="HM88" s="21" t="n">
        <f aca="false">(HM89+HM90)/2</f>
        <v>29.85</v>
      </c>
      <c r="HN88" s="21" t="n">
        <f aca="false">(HN89+HN90)/2</f>
        <v>31.15</v>
      </c>
      <c r="HO88" s="18" t="n">
        <f aca="false">AVERAGE(HC88:HN88)</f>
        <v>28.5583333333333</v>
      </c>
      <c r="IA88" s="1" t="n">
        <f aca="false">IA87+1</f>
        <v>1938</v>
      </c>
      <c r="IB88" s="3" t="n">
        <v>1938</v>
      </c>
      <c r="IC88" s="22" t="n">
        <v>23.1</v>
      </c>
      <c r="ID88" s="22" t="n">
        <v>22.4</v>
      </c>
      <c r="IE88" s="22" t="n">
        <v>21.3</v>
      </c>
      <c r="IF88" s="22" t="n">
        <v>20</v>
      </c>
      <c r="IG88" s="22" t="n">
        <v>17.2</v>
      </c>
      <c r="IH88" s="22" t="n">
        <v>14.4</v>
      </c>
      <c r="II88" s="22" t="n">
        <v>13.8</v>
      </c>
      <c r="IJ88" s="22" t="n">
        <v>14.2</v>
      </c>
      <c r="IK88" s="22" t="n">
        <v>16.5</v>
      </c>
      <c r="IL88" s="22" t="n">
        <v>19.5</v>
      </c>
      <c r="IM88" s="22" t="n">
        <v>21.6</v>
      </c>
      <c r="IN88" s="22" t="n">
        <v>23.4</v>
      </c>
      <c r="IO88" s="29" t="n">
        <f aca="false">SUM(IC88:IN88)/12</f>
        <v>18.95</v>
      </c>
      <c r="JA88" s="1" t="n">
        <v>1938</v>
      </c>
      <c r="JB88" s="30" t="n">
        <v>1938</v>
      </c>
      <c r="JC88" s="31" t="n">
        <v>24.7</v>
      </c>
      <c r="JD88" s="31" t="n">
        <v>24.7</v>
      </c>
      <c r="JE88" s="31" t="n">
        <v>23.4</v>
      </c>
      <c r="JF88" s="31" t="n">
        <v>20.9</v>
      </c>
      <c r="JG88" s="31" t="n">
        <v>18.8</v>
      </c>
      <c r="JH88" s="31" t="n">
        <v>16.8</v>
      </c>
      <c r="JI88" s="31" t="n">
        <v>16.3</v>
      </c>
      <c r="JJ88" s="31" t="n">
        <v>16.3</v>
      </c>
      <c r="JK88" s="31" t="n">
        <v>18.1</v>
      </c>
      <c r="JL88" s="31" t="n">
        <v>19.1</v>
      </c>
      <c r="JM88" s="31" t="n">
        <v>21.5</v>
      </c>
      <c r="JN88" s="31" t="n">
        <v>22.9</v>
      </c>
      <c r="JO88" s="32" t="n">
        <f aca="false">AVERAGE(JC88:JN88)</f>
        <v>20.2916666666667</v>
      </c>
      <c r="KA88" s="1" t="n">
        <v>1938</v>
      </c>
      <c r="KB88" s="33" t="s">
        <v>112</v>
      </c>
      <c r="KC88" s="31" t="n">
        <v>21.8</v>
      </c>
      <c r="KD88" s="31" t="n">
        <v>21.9</v>
      </c>
      <c r="KE88" s="31" t="n">
        <v>21.4</v>
      </c>
      <c r="KF88" s="31" t="n">
        <v>19.5</v>
      </c>
      <c r="KG88" s="31" t="n">
        <v>18.4</v>
      </c>
      <c r="KH88" s="31" t="n">
        <v>16.7</v>
      </c>
      <c r="KI88" s="31" t="n">
        <v>16</v>
      </c>
      <c r="KJ88" s="31" t="n">
        <v>16.3</v>
      </c>
      <c r="KK88" s="31" t="n">
        <v>17.1</v>
      </c>
      <c r="KL88" s="31" t="n">
        <v>17.6</v>
      </c>
      <c r="KM88" s="31" t="n">
        <v>19.5</v>
      </c>
      <c r="KN88" s="31" t="n">
        <v>21.6</v>
      </c>
      <c r="KO88" s="32" t="n">
        <f aca="false">AVERAGE(KC88:KN88)</f>
        <v>18.9833333333333</v>
      </c>
      <c r="LB88" s="3" t="n">
        <v>1938</v>
      </c>
      <c r="LC88" s="22" t="n">
        <v>18</v>
      </c>
      <c r="LD88" s="22" t="n">
        <v>18.6</v>
      </c>
      <c r="LE88" s="22" t="n">
        <v>17.8</v>
      </c>
      <c r="LF88" s="22" t="n">
        <v>16.7</v>
      </c>
      <c r="LG88" s="22" t="n">
        <v>14.1</v>
      </c>
      <c r="LH88" s="22" t="n">
        <v>11.5</v>
      </c>
      <c r="LI88" s="22" t="n">
        <v>10.8</v>
      </c>
      <c r="LJ88" s="22" t="n">
        <v>11.8</v>
      </c>
      <c r="LK88" s="22" t="n">
        <v>14.3</v>
      </c>
      <c r="LL88" s="22" t="n">
        <v>15.6</v>
      </c>
      <c r="LM88" s="22" t="n">
        <v>16.4</v>
      </c>
      <c r="LN88" s="22" t="n">
        <v>16</v>
      </c>
      <c r="LO88" s="29" t="n">
        <f aca="false">SUM(LC88:LN88)/12</f>
        <v>15.1333333333333</v>
      </c>
      <c r="MB88" s="3" t="n">
        <v>1938</v>
      </c>
      <c r="MC88" s="22" t="n">
        <v>17.7</v>
      </c>
      <c r="MD88" s="22" t="n">
        <v>18.8</v>
      </c>
      <c r="ME88" s="22" t="n">
        <v>18.1</v>
      </c>
      <c r="MF88" s="22" t="n">
        <v>16.8</v>
      </c>
      <c r="MG88" s="22" t="n">
        <v>14.6</v>
      </c>
      <c r="MH88" s="22" t="n">
        <v>12.1</v>
      </c>
      <c r="MI88" s="22" t="n">
        <v>12</v>
      </c>
      <c r="MJ88" s="22" t="n">
        <v>12.7</v>
      </c>
      <c r="MK88" s="22" t="n">
        <v>13.2</v>
      </c>
      <c r="ML88" s="22" t="n">
        <v>14.3</v>
      </c>
      <c r="MM88" s="22" t="n">
        <v>16.2</v>
      </c>
      <c r="MN88" s="22" t="n">
        <v>15.8</v>
      </c>
      <c r="MO88" s="29" t="n">
        <f aca="false">SUM(MC88:MN88)/12</f>
        <v>15.1916666666667</v>
      </c>
      <c r="NA88" s="1" t="n">
        <f aca="false">NA87+1</f>
        <v>1938</v>
      </c>
      <c r="NB88" s="3" t="n">
        <v>1938</v>
      </c>
      <c r="NC88" s="22" t="n">
        <v>20.8</v>
      </c>
      <c r="ND88" s="22" t="n">
        <v>19.5</v>
      </c>
      <c r="NE88" s="22" t="n">
        <v>20.5</v>
      </c>
      <c r="NF88" s="22" t="n">
        <v>18.5</v>
      </c>
      <c r="NG88" s="22" t="n">
        <v>16.1</v>
      </c>
      <c r="NH88" s="22" t="n">
        <v>12.7</v>
      </c>
      <c r="NI88" s="22" t="n">
        <v>12.8</v>
      </c>
      <c r="NJ88" s="22" t="n">
        <v>13.1</v>
      </c>
      <c r="NK88" s="22" t="n">
        <v>14.3</v>
      </c>
      <c r="NL88" s="22" t="n">
        <v>16.6</v>
      </c>
      <c r="NM88" s="22" t="n">
        <v>18.1</v>
      </c>
      <c r="NN88" s="22" t="n">
        <v>18.1</v>
      </c>
      <c r="NO88" s="29" t="n">
        <f aca="false">SUM(NC88:NN88)/12</f>
        <v>16.7583333333333</v>
      </c>
      <c r="OA88" s="1" t="n">
        <f aca="false">OA87+1</f>
        <v>1938</v>
      </c>
      <c r="OB88" s="20" t="s">
        <v>112</v>
      </c>
      <c r="OC88" s="22" t="n">
        <v>20.5</v>
      </c>
      <c r="OD88" s="22" t="n">
        <v>20.5</v>
      </c>
      <c r="OE88" s="22" t="n">
        <v>19.6</v>
      </c>
      <c r="OF88" s="22" t="n">
        <v>18.1</v>
      </c>
      <c r="OG88" s="22" t="n">
        <v>16.6</v>
      </c>
      <c r="OH88" s="22" t="n">
        <v>13.5</v>
      </c>
      <c r="OI88" s="22" t="n">
        <v>13</v>
      </c>
      <c r="OJ88" s="22" t="n">
        <v>14</v>
      </c>
      <c r="OK88" s="22" t="n">
        <v>14.8</v>
      </c>
      <c r="OL88" s="22" t="n">
        <v>17.2</v>
      </c>
      <c r="OM88" s="22" t="n">
        <v>18.8</v>
      </c>
      <c r="ON88" s="22" t="n">
        <v>19.5</v>
      </c>
      <c r="OO88" s="29" t="n">
        <f aca="false">SUM(OC88:ON88)/12</f>
        <v>17.175</v>
      </c>
      <c r="PA88" s="1" t="n">
        <f aca="false">PA87+1</f>
        <v>1938</v>
      </c>
      <c r="PB88" s="20" t="s">
        <v>112</v>
      </c>
      <c r="PC88" s="22" t="n">
        <v>19.6</v>
      </c>
      <c r="PD88" s="22" t="n">
        <v>19.6</v>
      </c>
      <c r="PE88" s="22" t="n">
        <v>19</v>
      </c>
      <c r="PF88" s="22" t="n">
        <v>17.6</v>
      </c>
      <c r="PG88" s="22" t="n">
        <v>15.3</v>
      </c>
      <c r="PH88" s="22" t="n">
        <v>12.3</v>
      </c>
      <c r="PI88" s="22" t="n">
        <v>10.8</v>
      </c>
      <c r="PJ88" s="22" t="n">
        <v>12.4</v>
      </c>
      <c r="PK88" s="22" t="n">
        <v>13.1</v>
      </c>
      <c r="PL88" s="22" t="n">
        <v>14.9</v>
      </c>
      <c r="PM88" s="22" t="n">
        <v>17.3</v>
      </c>
      <c r="PN88" s="22" t="n">
        <v>17.7</v>
      </c>
      <c r="PO88" s="29" t="n">
        <f aca="false">SUM(PC88:PN88)/12</f>
        <v>15.8</v>
      </c>
    </row>
    <row r="89" customFormat="false" ht="12.8" hidden="false" customHeight="false" outlineLevel="0" collapsed="false">
      <c r="A89" s="4"/>
      <c r="B89" s="5" t="n">
        <f aca="false">AVERAGE(AO89,BO89,CO89,DO89,EO89,FO89,GO89,HO89,IO89,JO81,KO81)</f>
        <v>20.8159090909091</v>
      </c>
      <c r="C89" s="19" t="n">
        <f aca="false">AVERAGE(B85:B89)</f>
        <v>20.6803409090909</v>
      </c>
      <c r="D89" s="24" t="n">
        <f aca="false">AVERAGE(B80:B89)</f>
        <v>20.5786553030303</v>
      </c>
      <c r="E89" s="5" t="n">
        <f aca="false">AVERAGE(B70:B89)</f>
        <v>20.5412859848485</v>
      </c>
      <c r="F89" s="25" t="n">
        <f aca="false">AVERAGE(B40:B89)</f>
        <v>20.0500653198653</v>
      </c>
      <c r="G89" s="7" t="n">
        <f aca="false">MAX(AC89:AN89,BC89:BN89,CC89:CN89,DC89:DN89,EC89:EN89,FC89:FN89,GC89:GN89,HC89:HN89,IC89:IN89,JC81:JN81,KC81:KN81)</f>
        <v>31.4</v>
      </c>
      <c r="H89" s="10" t="n">
        <f aca="false">MEDIAN(AC89:AN89,BC89:BN89,CC89:CN89,DC89:DN89,EC89:EN89,FC89:FN89,GC89:GN89,HC89:HN89,IC89:IN89,JC81:JN81,KC81:KN81)</f>
        <v>20.25</v>
      </c>
      <c r="I89" s="11" t="n">
        <f aca="false">MIN(AC89:AN89,BC89:BN89,CC89:CN89,DC89:DN89,EC89:EN89,FC89:FN89,GC89:GN89,HC89:HN89,IC89:IN89,JC81:JN81,KC81:KN81)</f>
        <v>11.7</v>
      </c>
      <c r="J89" s="12" t="n">
        <f aca="false">(G89+I89)/2</f>
        <v>21.55</v>
      </c>
      <c r="K89" s="12" t="n">
        <f aca="false">(G89+I89)/2</f>
        <v>21.55</v>
      </c>
      <c r="AA89" s="13" t="n">
        <f aca="false">AA88+1</f>
        <v>1939</v>
      </c>
      <c r="AB89" s="34" t="s">
        <v>113</v>
      </c>
      <c r="AC89" s="15" t="n">
        <v>23.8</v>
      </c>
      <c r="AD89" s="15" t="n">
        <v>25.3</v>
      </c>
      <c r="AE89" s="15" t="n">
        <v>21.3</v>
      </c>
      <c r="AF89" s="15" t="n">
        <v>20.7</v>
      </c>
      <c r="AG89" s="15" t="n">
        <v>19.7</v>
      </c>
      <c r="AH89" s="15" t="n">
        <v>17.2</v>
      </c>
      <c r="AI89" s="15" t="n">
        <v>14.8</v>
      </c>
      <c r="AJ89" s="15" t="n">
        <v>17.6</v>
      </c>
      <c r="AK89" s="15" t="n">
        <v>18.8</v>
      </c>
      <c r="AL89" s="15" t="n">
        <v>18.8</v>
      </c>
      <c r="AM89" s="15" t="n">
        <v>20.3</v>
      </c>
      <c r="AN89" s="15" t="n">
        <v>23.6</v>
      </c>
      <c r="AO89" s="16" t="n">
        <f aca="false">AVERAGE(AC89:AN89)</f>
        <v>20.1583333333333</v>
      </c>
      <c r="BA89" s="13" t="n">
        <f aca="false">BA88+1</f>
        <v>1939</v>
      </c>
      <c r="BB89" s="14" t="n">
        <v>1939</v>
      </c>
      <c r="BC89" s="15" t="n">
        <v>25.1</v>
      </c>
      <c r="BD89" s="15" t="n">
        <v>25.2</v>
      </c>
      <c r="BE89" s="15" t="n">
        <v>23.4</v>
      </c>
      <c r="BF89" s="15" t="n">
        <v>22.3</v>
      </c>
      <c r="BG89" s="15" t="n">
        <v>20.8</v>
      </c>
      <c r="BH89" s="15" t="n">
        <v>17.8</v>
      </c>
      <c r="BI89" s="15" t="n">
        <v>15.7</v>
      </c>
      <c r="BJ89" s="15" t="n">
        <v>18.2</v>
      </c>
      <c r="BK89" s="15" t="n">
        <v>20.2</v>
      </c>
      <c r="BL89" s="15" t="n">
        <v>20.4</v>
      </c>
      <c r="BM89" s="15" t="n">
        <v>22.9</v>
      </c>
      <c r="BN89" s="15" t="n">
        <v>25.9</v>
      </c>
      <c r="BO89" s="16" t="n">
        <f aca="false">AVERAGE(BC89:BN89)</f>
        <v>21.4916666666667</v>
      </c>
      <c r="CA89" s="17" t="n">
        <v>1939</v>
      </c>
      <c r="CB89" s="20" t="s">
        <v>113</v>
      </c>
      <c r="CC89" s="22" t="n">
        <v>21.5</v>
      </c>
      <c r="CD89" s="22" t="n">
        <v>21</v>
      </c>
      <c r="CE89" s="22" t="n">
        <v>19.3</v>
      </c>
      <c r="CF89" s="22" t="n">
        <v>18.1</v>
      </c>
      <c r="CG89" s="22" t="n">
        <v>16.6</v>
      </c>
      <c r="CH89" s="22" t="n">
        <v>13.1</v>
      </c>
      <c r="CI89" s="22" t="n">
        <v>12.2</v>
      </c>
      <c r="CJ89" s="22" t="n">
        <v>12.3</v>
      </c>
      <c r="CK89" s="22" t="n">
        <v>14.3</v>
      </c>
      <c r="CL89" s="22" t="n">
        <v>16.4</v>
      </c>
      <c r="CM89" s="22" t="n">
        <v>16.4</v>
      </c>
      <c r="CN89" s="22" t="n">
        <v>17.4</v>
      </c>
      <c r="CO89" s="18" t="n">
        <f aca="false">AVERAGE(CC89:CN89)</f>
        <v>16.55</v>
      </c>
      <c r="DA89" s="17" t="n">
        <v>1939</v>
      </c>
      <c r="DB89" s="20" t="s">
        <v>113</v>
      </c>
      <c r="DC89" s="22" t="n">
        <v>21.3</v>
      </c>
      <c r="DD89" s="22" t="n">
        <v>22.5</v>
      </c>
      <c r="DE89" s="22" t="n">
        <v>19.9</v>
      </c>
      <c r="DF89" s="22" t="n">
        <v>19.1</v>
      </c>
      <c r="DG89" s="22" t="n">
        <v>17.4</v>
      </c>
      <c r="DH89" s="22" t="n">
        <v>15</v>
      </c>
      <c r="DI89" s="22" t="n">
        <v>12.8</v>
      </c>
      <c r="DJ89" s="22" t="n">
        <v>14.5</v>
      </c>
      <c r="DK89" s="22" t="n">
        <v>15.6</v>
      </c>
      <c r="DL89" s="22" t="n">
        <v>16.1</v>
      </c>
      <c r="DM89" s="22" t="n">
        <v>17.5</v>
      </c>
      <c r="DN89" s="22" t="n">
        <v>18.9</v>
      </c>
      <c r="DO89" s="18" t="n">
        <f aca="false">AVERAGE(DC89:DN89)</f>
        <v>17.55</v>
      </c>
      <c r="EA89" s="17" t="n">
        <v>1939</v>
      </c>
      <c r="EB89" s="20" t="s">
        <v>113</v>
      </c>
      <c r="EC89" s="22" t="n">
        <v>19.6</v>
      </c>
      <c r="ED89" s="22" t="n">
        <v>21.4</v>
      </c>
      <c r="EE89" s="22" t="n">
        <v>19.2</v>
      </c>
      <c r="EF89" s="22" t="n">
        <v>17.9</v>
      </c>
      <c r="EG89" s="22" t="n">
        <v>16.8</v>
      </c>
      <c r="EH89" s="22" t="n">
        <v>13.3</v>
      </c>
      <c r="EI89" s="22" t="n">
        <v>11.7</v>
      </c>
      <c r="EJ89" s="22" t="n">
        <v>12.1</v>
      </c>
      <c r="EK89" s="22" t="n">
        <v>14.3</v>
      </c>
      <c r="EL89" s="22" t="n">
        <v>15.6</v>
      </c>
      <c r="EM89" s="22" t="n">
        <v>16</v>
      </c>
      <c r="EN89" s="22" t="n">
        <v>17.6</v>
      </c>
      <c r="EO89" s="18" t="n">
        <f aca="false">AVERAGE(EC89:EN89)</f>
        <v>16.2916666666667</v>
      </c>
      <c r="FA89" s="1" t="n">
        <v>1939</v>
      </c>
      <c r="FB89" s="20" t="s">
        <v>113</v>
      </c>
      <c r="FC89" s="22" t="n">
        <v>27.6</v>
      </c>
      <c r="FD89" s="22" t="n">
        <v>27.4</v>
      </c>
      <c r="FE89" s="22" t="n">
        <v>25.8</v>
      </c>
      <c r="FF89" s="22" t="n">
        <v>23.5</v>
      </c>
      <c r="FG89" s="22" t="n">
        <v>21.8</v>
      </c>
      <c r="FH89" s="22" t="n">
        <v>19</v>
      </c>
      <c r="FI89" s="22" t="n">
        <v>17.1</v>
      </c>
      <c r="FJ89" s="22" t="n">
        <v>19</v>
      </c>
      <c r="FK89" s="22" t="n">
        <v>20.1</v>
      </c>
      <c r="FL89" s="22" t="n">
        <v>22</v>
      </c>
      <c r="FM89" s="22" t="n">
        <v>24.2</v>
      </c>
      <c r="FN89" s="22" t="n">
        <v>26.1</v>
      </c>
      <c r="FO89" s="18" t="n">
        <f aca="false">AVERAGE(FC89:FN89)</f>
        <v>22.8</v>
      </c>
      <c r="GA89" s="1" t="n">
        <v>1939</v>
      </c>
      <c r="GB89" s="14" t="n">
        <v>1939</v>
      </c>
      <c r="GC89" s="15" t="n">
        <v>30.8</v>
      </c>
      <c r="GD89" s="15" t="n">
        <v>29.7</v>
      </c>
      <c r="GE89" s="15" t="n">
        <v>28.5</v>
      </c>
      <c r="GF89" s="15" t="n">
        <v>27.1</v>
      </c>
      <c r="GG89" s="15" t="n">
        <v>24.3</v>
      </c>
      <c r="GH89" s="15" t="n">
        <v>22.2</v>
      </c>
      <c r="GI89" s="15" t="n">
        <v>20.7</v>
      </c>
      <c r="GJ89" s="15" t="n">
        <v>21.4</v>
      </c>
      <c r="GK89" s="15" t="n">
        <v>23.9</v>
      </c>
      <c r="GL89" s="15" t="n">
        <v>26.1</v>
      </c>
      <c r="GM89" s="15" t="n">
        <v>28.4</v>
      </c>
      <c r="GN89" s="15" t="n">
        <v>30.1</v>
      </c>
      <c r="GO89" s="18" t="n">
        <f aca="false">AVERAGE(GC89:GN89)</f>
        <v>26.1</v>
      </c>
      <c r="HA89" s="1" t="n">
        <v>1939</v>
      </c>
      <c r="HB89" s="34" t="s">
        <v>113</v>
      </c>
      <c r="HC89" s="15" t="n">
        <v>30.2</v>
      </c>
      <c r="HD89" s="15" t="n">
        <v>29.5</v>
      </c>
      <c r="HE89" s="15" t="n">
        <v>30.3</v>
      </c>
      <c r="HF89" s="15" t="n">
        <v>28.8</v>
      </c>
      <c r="HG89" s="15" t="n">
        <v>27.6</v>
      </c>
      <c r="HH89" s="15" t="n">
        <v>26.2</v>
      </c>
      <c r="HI89" s="15" t="n">
        <v>26.2</v>
      </c>
      <c r="HJ89" s="15" t="n">
        <v>25.8</v>
      </c>
      <c r="HK89" s="15" t="n">
        <v>27.1</v>
      </c>
      <c r="HL89" s="15" t="n">
        <v>28.7</v>
      </c>
      <c r="HM89" s="15" t="n">
        <v>30</v>
      </c>
      <c r="HN89" s="15" t="n">
        <v>31.4</v>
      </c>
      <c r="HO89" s="18" t="n">
        <f aca="false">AVERAGE(HC89:HN89)</f>
        <v>28.4833333333333</v>
      </c>
      <c r="IA89" s="1" t="n">
        <f aca="false">IA88+1</f>
        <v>1939</v>
      </c>
      <c r="IB89" s="3" t="n">
        <v>1939</v>
      </c>
      <c r="IC89" s="22" t="n">
        <v>23.7</v>
      </c>
      <c r="ID89" s="22" t="n">
        <v>23.7</v>
      </c>
      <c r="IE89" s="22" t="n">
        <v>21.3</v>
      </c>
      <c r="IF89" s="22" t="n">
        <v>20.2</v>
      </c>
      <c r="IG89" s="22" t="n">
        <v>18.7</v>
      </c>
      <c r="IH89" s="22" t="n">
        <v>16.1</v>
      </c>
      <c r="II89" s="22" t="n">
        <v>13.9</v>
      </c>
      <c r="IJ89" s="22" t="n">
        <v>14.8</v>
      </c>
      <c r="IK89" s="22" t="n">
        <v>16.2</v>
      </c>
      <c r="IL89" s="22" t="n">
        <v>18.5</v>
      </c>
      <c r="IM89" s="22" t="n">
        <v>19.2</v>
      </c>
      <c r="IN89" s="22" t="n">
        <v>21.2</v>
      </c>
      <c r="IO89" s="29" t="n">
        <f aca="false">SUM(IC89:IN89)/12</f>
        <v>18.9583333333333</v>
      </c>
      <c r="JA89" s="1" t="n">
        <v>1939</v>
      </c>
      <c r="JB89" s="30" t="n">
        <v>1939</v>
      </c>
      <c r="JC89" s="31" t="n">
        <v>23.7</v>
      </c>
      <c r="JD89" s="31" t="n">
        <v>25.4</v>
      </c>
      <c r="JE89" s="31" t="n">
        <v>24.4</v>
      </c>
      <c r="JF89" s="31" t="n">
        <v>22.4</v>
      </c>
      <c r="JG89" s="31" t="n">
        <v>19.1</v>
      </c>
      <c r="JH89" s="31" t="n">
        <v>17.3</v>
      </c>
      <c r="JI89" s="31" t="n">
        <v>16</v>
      </c>
      <c r="JJ89" s="31" t="n">
        <v>16</v>
      </c>
      <c r="JK89" s="31" t="n">
        <v>17.8</v>
      </c>
      <c r="JL89" s="31" t="n">
        <v>18.9</v>
      </c>
      <c r="JM89" s="31" t="n">
        <v>21.4</v>
      </c>
      <c r="JN89" s="31" t="n">
        <v>23.7</v>
      </c>
      <c r="JO89" s="32" t="n">
        <f aca="false">AVERAGE(JC89:JN89)</f>
        <v>20.5083333333333</v>
      </c>
      <c r="KA89" s="1" t="n">
        <v>1939</v>
      </c>
      <c r="KB89" s="33" t="s">
        <v>113</v>
      </c>
      <c r="KC89" s="31" t="n">
        <v>21.8</v>
      </c>
      <c r="KD89" s="31" t="n">
        <v>22.3</v>
      </c>
      <c r="KE89" s="31" t="n">
        <v>22.1</v>
      </c>
      <c r="KF89" s="31" t="n">
        <v>21</v>
      </c>
      <c r="KG89" s="31" t="n">
        <v>18.9</v>
      </c>
      <c r="KH89" s="31" t="n">
        <v>17.2</v>
      </c>
      <c r="KI89" s="31" t="n">
        <v>15.9</v>
      </c>
      <c r="KJ89" s="31" t="n">
        <v>15.6</v>
      </c>
      <c r="KK89" s="31" t="n">
        <v>17.1</v>
      </c>
      <c r="KL89" s="31" t="n">
        <v>18</v>
      </c>
      <c r="KM89" s="31" t="n">
        <v>19.7</v>
      </c>
      <c r="KN89" s="31" t="n">
        <v>21.2</v>
      </c>
      <c r="KO89" s="32" t="n">
        <f aca="false">AVERAGE(KC89:KN89)</f>
        <v>19.2333333333333</v>
      </c>
      <c r="LB89" s="3" t="n">
        <v>1939</v>
      </c>
      <c r="LC89" s="22" t="n">
        <v>18.1</v>
      </c>
      <c r="LD89" s="22" t="n">
        <v>18.2</v>
      </c>
      <c r="LE89" s="22" t="n">
        <v>17.3</v>
      </c>
      <c r="LF89" s="22" t="n">
        <v>16.8</v>
      </c>
      <c r="LG89" s="22" t="n">
        <v>15.2</v>
      </c>
      <c r="LH89" s="22" t="n">
        <v>11.9</v>
      </c>
      <c r="LI89" s="22" t="n">
        <v>10.6</v>
      </c>
      <c r="LJ89" s="22" t="n">
        <v>10.5</v>
      </c>
      <c r="LK89" s="22" t="n">
        <v>12.5</v>
      </c>
      <c r="LL89" s="22" t="n">
        <v>14.3</v>
      </c>
      <c r="LM89" s="22" t="n">
        <v>15.1</v>
      </c>
      <c r="LN89" s="22" t="n">
        <v>15.9</v>
      </c>
      <c r="LO89" s="29" t="n">
        <f aca="false">SUM(LC89:LN89)/12</f>
        <v>14.7</v>
      </c>
      <c r="MB89" s="3" t="n">
        <v>1939</v>
      </c>
      <c r="MC89" s="22" t="n">
        <v>18.3</v>
      </c>
      <c r="MD89" s="22" t="n">
        <v>18.4</v>
      </c>
      <c r="ME89" s="22" t="n">
        <v>18.2</v>
      </c>
      <c r="MF89" s="22" t="n">
        <v>17.3</v>
      </c>
      <c r="MG89" s="22" t="n">
        <v>15.6</v>
      </c>
      <c r="MH89" s="22" t="n">
        <v>12.8</v>
      </c>
      <c r="MI89" s="22" t="n">
        <v>12.2</v>
      </c>
      <c r="MJ89" s="22" t="n">
        <v>11.9</v>
      </c>
      <c r="MK89" s="22" t="n">
        <v>12.5</v>
      </c>
      <c r="ML89" s="22" t="n">
        <v>14.9</v>
      </c>
      <c r="MM89" s="22" t="n">
        <v>16.1</v>
      </c>
      <c r="MN89" s="22" t="n">
        <v>15.6</v>
      </c>
      <c r="MO89" s="29" t="n">
        <f aca="false">SUM(MC89:MN89)/12</f>
        <v>15.3166666666667</v>
      </c>
      <c r="NA89" s="1" t="n">
        <f aca="false">NA88+1</f>
        <v>1939</v>
      </c>
      <c r="NB89" s="3" t="n">
        <v>1939</v>
      </c>
      <c r="NC89" s="22" t="n">
        <v>21.1</v>
      </c>
      <c r="ND89" s="22" t="n">
        <v>21.1</v>
      </c>
      <c r="NE89" s="22" t="n">
        <v>19.8</v>
      </c>
      <c r="NF89" s="22" t="n">
        <v>18.3</v>
      </c>
      <c r="NG89" s="22" t="n">
        <v>16.3</v>
      </c>
      <c r="NH89" s="22" t="n">
        <v>13.7</v>
      </c>
      <c r="NI89" s="22" t="n">
        <v>12.8</v>
      </c>
      <c r="NJ89" s="22" t="n">
        <v>12.7</v>
      </c>
      <c r="NK89" s="22" t="n">
        <v>14.1</v>
      </c>
      <c r="NL89" s="22" t="n">
        <v>16.2</v>
      </c>
      <c r="NM89" s="22" t="n">
        <v>17.1</v>
      </c>
      <c r="NN89" s="22" t="n">
        <v>18</v>
      </c>
      <c r="NO89" s="29" t="n">
        <f aca="false">SUM(NC89:NN89)/12</f>
        <v>16.7666666666667</v>
      </c>
      <c r="OA89" s="1" t="n">
        <f aca="false">OA88+1</f>
        <v>1939</v>
      </c>
      <c r="OB89" s="20" t="s">
        <v>113</v>
      </c>
      <c r="OC89" s="22" t="n">
        <v>20.9</v>
      </c>
      <c r="OD89" s="22" t="n">
        <v>21.3</v>
      </c>
      <c r="OE89" s="22" t="n">
        <v>19.6</v>
      </c>
      <c r="OF89" s="22" t="n">
        <v>18.4</v>
      </c>
      <c r="OG89" s="22" t="n">
        <v>17.1</v>
      </c>
      <c r="OH89" s="22" t="n">
        <v>13.7</v>
      </c>
      <c r="OI89" s="22" t="n">
        <v>12.8</v>
      </c>
      <c r="OJ89" s="22" t="n">
        <v>12.8</v>
      </c>
      <c r="OK89" s="22" t="n">
        <v>14.4</v>
      </c>
      <c r="OL89" s="22" t="n">
        <v>15.9</v>
      </c>
      <c r="OM89" s="22" t="n">
        <v>16.5</v>
      </c>
      <c r="ON89" s="22" t="n">
        <v>18.4</v>
      </c>
      <c r="OO89" s="29" t="n">
        <f aca="false">SUM(OC89:ON89)/12</f>
        <v>16.8166666666667</v>
      </c>
      <c r="PA89" s="1" t="n">
        <f aca="false">PA88+1</f>
        <v>1939</v>
      </c>
      <c r="PB89" s="20" t="s">
        <v>113</v>
      </c>
      <c r="PC89" s="22" t="n">
        <v>20.2</v>
      </c>
      <c r="PD89" s="22" t="n">
        <v>20.2</v>
      </c>
      <c r="PE89" s="22" t="n">
        <v>18.7</v>
      </c>
      <c r="PF89" s="22" t="n">
        <v>17.7</v>
      </c>
      <c r="PG89" s="22" t="n">
        <v>16.2</v>
      </c>
      <c r="PH89" s="22" t="n">
        <v>12.9</v>
      </c>
      <c r="PI89" s="22" t="n">
        <v>11.4</v>
      </c>
      <c r="PJ89" s="22" t="n">
        <v>12.1</v>
      </c>
      <c r="PK89" s="22" t="n">
        <v>12.7</v>
      </c>
      <c r="PL89" s="22" t="n">
        <v>14.7</v>
      </c>
      <c r="PM89" s="22" t="n">
        <v>16.7</v>
      </c>
      <c r="PN89" s="22" t="n">
        <v>16.9</v>
      </c>
      <c r="PO89" s="29" t="n">
        <f aca="false">SUM(PC89:PN89)/12</f>
        <v>15.8666666666667</v>
      </c>
    </row>
    <row r="90" customFormat="false" ht="12.8" hidden="false" customHeight="false" outlineLevel="0" collapsed="false">
      <c r="A90" s="4" t="n">
        <f aca="false">A85+5</f>
        <v>1940</v>
      </c>
      <c r="B90" s="5" t="n">
        <f aca="false">AVERAGE(AO90,BO90,CO90,DO90,EO90,FO90,GO90,HO90,IO90,JO82,KO82)</f>
        <v>21.0227272727273</v>
      </c>
      <c r="C90" s="19" t="n">
        <f aca="false">AVERAGE(B86:B90)</f>
        <v>20.7717045454545</v>
      </c>
      <c r="D90" s="24" t="n">
        <f aca="false">AVERAGE(B81:B90)</f>
        <v>20.6280492424242</v>
      </c>
      <c r="E90" s="5" t="n">
        <f aca="false">AVERAGE(B71:B90)</f>
        <v>20.6046306818182</v>
      </c>
      <c r="F90" s="25" t="n">
        <f aca="false">AVERAGE(B41:B90)</f>
        <v>20.0851531986532</v>
      </c>
      <c r="G90" s="7" t="n">
        <f aca="false">MAX(AC90:AN90,BC90:BN90,CC90:CN90,DC90:DN90,EC90:EN90,FC90:FN90,GC90:GN90,HC90:HN90,IC90:IN90,JC82:JN82,KC82:KN82)</f>
        <v>31.4</v>
      </c>
      <c r="H90" s="10" t="n">
        <f aca="false">MEDIAN(AC90:AN90,BC90:BN90,CC90:CN90,DC90:DN90,EC90:EN90,FC90:FN90,GC90:GN90,HC90:HN90,IC90:IN90,JC82:JN82,KC82:KN82)</f>
        <v>20.55</v>
      </c>
      <c r="I90" s="11" t="n">
        <f aca="false">MIN(AC90:AN90,BC90:BN90,CC90:CN90,DC90:DN90,EC90:EN90,FC90:FN90,GC90:GN90,HC90:HN90,IC90:IN90,JC82:JN82,KC82:KN82)</f>
        <v>12.3</v>
      </c>
      <c r="J90" s="12" t="n">
        <f aca="false">(G90+I90)/2</f>
        <v>21.85</v>
      </c>
      <c r="K90" s="12" t="n">
        <f aca="false">(G90+I90)/2</f>
        <v>21.85</v>
      </c>
      <c r="AA90" s="13" t="n">
        <f aca="false">AA89+1</f>
        <v>1940</v>
      </c>
      <c r="AB90" s="34" t="s">
        <v>114</v>
      </c>
      <c r="AC90" s="15" t="n">
        <v>23</v>
      </c>
      <c r="AD90" s="15" t="n">
        <v>23.6</v>
      </c>
      <c r="AE90" s="15" t="n">
        <v>25.7</v>
      </c>
      <c r="AF90" s="15" t="n">
        <v>20.7</v>
      </c>
      <c r="AG90" s="15" t="n">
        <v>17.9</v>
      </c>
      <c r="AH90" s="15" t="n">
        <v>16.3</v>
      </c>
      <c r="AI90" s="15" t="n">
        <v>16.6</v>
      </c>
      <c r="AJ90" s="15" t="n">
        <v>17.1</v>
      </c>
      <c r="AK90" s="15" t="n">
        <v>18.4</v>
      </c>
      <c r="AL90" s="15" t="n">
        <v>20.6</v>
      </c>
      <c r="AM90" s="15" t="n">
        <v>21.9</v>
      </c>
      <c r="AN90" s="15" t="n">
        <v>22.9</v>
      </c>
      <c r="AO90" s="16" t="n">
        <f aca="false">AVERAGE(AC90:AN90)</f>
        <v>20.3916666666667</v>
      </c>
      <c r="BA90" s="13" t="n">
        <f aca="false">BA89+1</f>
        <v>1940</v>
      </c>
      <c r="BB90" s="14" t="n">
        <v>1940</v>
      </c>
      <c r="BC90" s="15" t="n">
        <v>26</v>
      </c>
      <c r="BD90" s="15" t="n">
        <v>27.2</v>
      </c>
      <c r="BE90" s="15" t="n">
        <v>25.8</v>
      </c>
      <c r="BF90" s="15" t="n">
        <v>22.2</v>
      </c>
      <c r="BG90" s="15" t="n">
        <v>19</v>
      </c>
      <c r="BH90" s="15" t="n">
        <v>18.4</v>
      </c>
      <c r="BI90" s="15" t="n">
        <v>17.3</v>
      </c>
      <c r="BJ90" s="15" t="n">
        <v>17.9</v>
      </c>
      <c r="BK90" s="15" t="n">
        <v>20.7</v>
      </c>
      <c r="BL90" s="15" t="n">
        <v>22.9</v>
      </c>
      <c r="BM90" s="15" t="n">
        <v>23.1</v>
      </c>
      <c r="BN90" s="15" t="n">
        <v>24.5</v>
      </c>
      <c r="BO90" s="16" t="n">
        <f aca="false">AVERAGE(BC90:BN90)</f>
        <v>22.0833333333333</v>
      </c>
      <c r="CA90" s="17" t="n">
        <v>1940</v>
      </c>
      <c r="CB90" s="20" t="s">
        <v>114</v>
      </c>
      <c r="CC90" s="22" t="n">
        <v>18.8</v>
      </c>
      <c r="CD90" s="22" t="n">
        <v>18.4</v>
      </c>
      <c r="CE90" s="22" t="n">
        <v>22.4</v>
      </c>
      <c r="CF90" s="22" t="n">
        <v>16.7</v>
      </c>
      <c r="CG90" s="22" t="n">
        <v>14.2</v>
      </c>
      <c r="CH90" s="22" t="n">
        <v>13.1</v>
      </c>
      <c r="CI90" s="22" t="n">
        <v>12.3</v>
      </c>
      <c r="CJ90" s="22" t="n">
        <v>13.9</v>
      </c>
      <c r="CK90" s="22" t="n">
        <v>14.8</v>
      </c>
      <c r="CL90" s="22" t="n">
        <v>18.8</v>
      </c>
      <c r="CM90" s="22" t="n">
        <v>16</v>
      </c>
      <c r="CN90" s="22" t="n">
        <v>19.9</v>
      </c>
      <c r="CO90" s="18" t="n">
        <f aca="false">AVERAGE(CC90:CN90)</f>
        <v>16.6083333333333</v>
      </c>
      <c r="DA90" s="17" t="n">
        <v>1940</v>
      </c>
      <c r="DB90" s="20" t="s">
        <v>114</v>
      </c>
      <c r="DC90" s="22" t="n">
        <v>20.3</v>
      </c>
      <c r="DD90" s="22" t="n">
        <v>20.3</v>
      </c>
      <c r="DE90" s="22" t="n">
        <v>22.9</v>
      </c>
      <c r="DF90" s="22" t="n">
        <v>18.1</v>
      </c>
      <c r="DG90" s="22" t="n">
        <v>15.6</v>
      </c>
      <c r="DH90" s="22" t="n">
        <v>13.6</v>
      </c>
      <c r="DI90" s="22" t="n">
        <v>13.8</v>
      </c>
      <c r="DJ90" s="22" t="n">
        <v>14.7</v>
      </c>
      <c r="DK90" s="22" t="n">
        <v>15.9</v>
      </c>
      <c r="DL90" s="22" t="n">
        <v>17.5</v>
      </c>
      <c r="DM90" s="22" t="n">
        <v>17</v>
      </c>
      <c r="DN90" s="22" t="n">
        <v>20.5</v>
      </c>
      <c r="DO90" s="18" t="n">
        <f aca="false">AVERAGE(DC90:DN90)</f>
        <v>17.5166666666667</v>
      </c>
      <c r="EA90" s="17" t="n">
        <v>1940</v>
      </c>
      <c r="EB90" s="20" t="s">
        <v>114</v>
      </c>
      <c r="EC90" s="22" t="n">
        <v>19.8</v>
      </c>
      <c r="ED90" s="22" t="n">
        <v>18.7</v>
      </c>
      <c r="EE90" s="22" t="n">
        <v>22.9</v>
      </c>
      <c r="EF90" s="22" t="n">
        <v>16.8</v>
      </c>
      <c r="EG90" s="22" t="n">
        <v>14.2</v>
      </c>
      <c r="EH90" s="22" t="n">
        <v>13</v>
      </c>
      <c r="EI90" s="22" t="n">
        <v>12.4</v>
      </c>
      <c r="EJ90" s="22" t="n">
        <v>13.8</v>
      </c>
      <c r="EK90" s="22" t="n">
        <v>14.8</v>
      </c>
      <c r="EL90" s="22" t="n">
        <v>17.3</v>
      </c>
      <c r="EM90" s="22" t="n">
        <v>14.7</v>
      </c>
      <c r="EN90" s="22" t="n">
        <v>19.2</v>
      </c>
      <c r="EO90" s="18" t="n">
        <f aca="false">AVERAGE(EC90:EN90)</f>
        <v>16.4666666666667</v>
      </c>
      <c r="FA90" s="1" t="n">
        <v>1940</v>
      </c>
      <c r="FB90" s="20" t="s">
        <v>114</v>
      </c>
      <c r="FC90" s="22" t="n">
        <v>27.6</v>
      </c>
      <c r="FD90" s="22" t="n">
        <v>26.9</v>
      </c>
      <c r="FE90" s="22" t="n">
        <v>25.8</v>
      </c>
      <c r="FF90" s="22" t="n">
        <v>23.8</v>
      </c>
      <c r="FG90" s="22" t="n">
        <v>20.9</v>
      </c>
      <c r="FH90" s="22" t="n">
        <v>19.7</v>
      </c>
      <c r="FI90" s="22" t="n">
        <v>19</v>
      </c>
      <c r="FJ90" s="22" t="n">
        <v>19.7</v>
      </c>
      <c r="FK90" s="22" t="n">
        <v>21.4</v>
      </c>
      <c r="FL90" s="22" t="n">
        <v>22.6</v>
      </c>
      <c r="FM90" s="22" t="n">
        <v>24.8</v>
      </c>
      <c r="FN90" s="22" t="n">
        <v>26.9</v>
      </c>
      <c r="FO90" s="18" t="n">
        <f aca="false">AVERAGE(FC90:FN90)</f>
        <v>23.2583333333333</v>
      </c>
      <c r="GA90" s="1" t="n">
        <v>1940</v>
      </c>
      <c r="GB90" s="14" t="n">
        <v>1940</v>
      </c>
      <c r="GC90" s="15" t="n">
        <v>31.1</v>
      </c>
      <c r="GD90" s="15" t="n">
        <v>30.8</v>
      </c>
      <c r="GE90" s="15" t="n">
        <v>28.3</v>
      </c>
      <c r="GF90" s="15" t="n">
        <v>27.6</v>
      </c>
      <c r="GG90" s="15" t="n">
        <v>25.2</v>
      </c>
      <c r="GH90" s="15" t="n">
        <v>23.4</v>
      </c>
      <c r="GI90" s="15" t="n">
        <v>22.2</v>
      </c>
      <c r="GJ90" s="15" t="n">
        <v>22.8</v>
      </c>
      <c r="GK90" s="15" t="n">
        <v>25.4</v>
      </c>
      <c r="GL90" s="15" t="n">
        <v>27.2</v>
      </c>
      <c r="GM90" s="15" t="n">
        <v>29.2</v>
      </c>
      <c r="GN90" s="15" t="n">
        <v>30.4</v>
      </c>
      <c r="GO90" s="18" t="n">
        <f aca="false">AVERAGE(GC90:GN90)</f>
        <v>26.9666666666667</v>
      </c>
      <c r="HA90" s="1" t="n">
        <v>1940</v>
      </c>
      <c r="HB90" s="34" t="s">
        <v>114</v>
      </c>
      <c r="HC90" s="15" t="n">
        <v>31.4</v>
      </c>
      <c r="HD90" s="15" t="n">
        <v>30.3</v>
      </c>
      <c r="HE90" s="15" t="n">
        <v>29.4</v>
      </c>
      <c r="HF90" s="15" t="n">
        <v>28</v>
      </c>
      <c r="HG90" s="15" t="n">
        <v>27.3</v>
      </c>
      <c r="HH90" s="15" t="n">
        <v>26.6</v>
      </c>
      <c r="HI90" s="15" t="n">
        <v>26</v>
      </c>
      <c r="HJ90" s="15" t="n">
        <v>26.1</v>
      </c>
      <c r="HK90" s="15" t="n">
        <v>27</v>
      </c>
      <c r="HL90" s="15" t="n">
        <v>28.1</v>
      </c>
      <c r="HM90" s="15" t="n">
        <v>29.7</v>
      </c>
      <c r="HN90" s="15" t="n">
        <v>30.9</v>
      </c>
      <c r="HO90" s="18" t="n">
        <f aca="false">AVERAGE(HC90:HN90)</f>
        <v>28.4</v>
      </c>
      <c r="IA90" s="1" t="n">
        <f aca="false">IA89+1</f>
        <v>1940</v>
      </c>
      <c r="IB90" s="3" t="n">
        <v>1940</v>
      </c>
      <c r="IC90" s="22" t="n">
        <v>22.6</v>
      </c>
      <c r="ID90" s="22" t="n">
        <v>23.2</v>
      </c>
      <c r="IE90" s="22" t="n">
        <v>25.7</v>
      </c>
      <c r="IF90" s="22" t="n">
        <v>18.3</v>
      </c>
      <c r="IG90" s="22" t="n">
        <v>16.2</v>
      </c>
      <c r="IH90" s="22" t="n">
        <v>14.6</v>
      </c>
      <c r="II90" s="22" t="n">
        <v>14.4</v>
      </c>
      <c r="IJ90" s="22" t="n">
        <v>15.3</v>
      </c>
      <c r="IK90" s="22" t="n">
        <v>16.6</v>
      </c>
      <c r="IL90" s="22" t="n">
        <v>19.6</v>
      </c>
      <c r="IM90" s="22" t="n">
        <v>18.7</v>
      </c>
      <c r="IN90" s="22" t="n">
        <v>22.3</v>
      </c>
      <c r="IO90" s="29" t="n">
        <f aca="false">SUM(IC90:IN90)/12</f>
        <v>18.9583333333333</v>
      </c>
      <c r="JA90" s="1" t="n">
        <v>1940</v>
      </c>
      <c r="JB90" s="30" t="n">
        <v>1940</v>
      </c>
      <c r="JC90" s="31" t="n">
        <v>25.6</v>
      </c>
      <c r="JD90" s="31" t="n">
        <v>26.6</v>
      </c>
      <c r="JE90" s="31" t="n">
        <v>24.1</v>
      </c>
      <c r="JF90" s="31" t="n">
        <v>20.9</v>
      </c>
      <c r="JG90" s="31" t="n">
        <v>18.7</v>
      </c>
      <c r="JH90" s="31" t="n">
        <v>17.8</v>
      </c>
      <c r="JI90" s="31" t="n">
        <v>16.5</v>
      </c>
      <c r="JJ90" s="31" t="n">
        <v>16.8</v>
      </c>
      <c r="JK90" s="31" t="n">
        <v>17.4</v>
      </c>
      <c r="JL90" s="31" t="n">
        <v>18.7</v>
      </c>
      <c r="JM90" s="31" t="n">
        <v>22.6</v>
      </c>
      <c r="JN90" s="31" t="n">
        <v>22.7</v>
      </c>
      <c r="JO90" s="32" t="n">
        <f aca="false">AVERAGE(JC90:JN90)</f>
        <v>20.7</v>
      </c>
      <c r="KA90" s="1" t="n">
        <v>1940</v>
      </c>
      <c r="KB90" s="33" t="s">
        <v>114</v>
      </c>
      <c r="KC90" s="31" t="n">
        <v>22.1</v>
      </c>
      <c r="KD90" s="31" t="n">
        <v>22.8</v>
      </c>
      <c r="KE90" s="31" t="n">
        <v>22.3</v>
      </c>
      <c r="KF90" s="31" t="n">
        <v>20</v>
      </c>
      <c r="KG90" s="31" t="n">
        <v>18.5</v>
      </c>
      <c r="KH90" s="31" t="n">
        <v>17.9</v>
      </c>
      <c r="KI90" s="31" t="n">
        <v>16.4</v>
      </c>
      <c r="KJ90" s="31" t="n">
        <v>16.7</v>
      </c>
      <c r="KK90" s="31" t="n">
        <v>17</v>
      </c>
      <c r="KL90" s="31" t="n">
        <v>17.8</v>
      </c>
      <c r="KM90" s="31" t="n">
        <v>19.7</v>
      </c>
      <c r="KN90" s="31" t="n">
        <v>20.4</v>
      </c>
      <c r="KO90" s="32" t="n">
        <f aca="false">AVERAGE(KC90:KN90)</f>
        <v>19.3</v>
      </c>
      <c r="LB90" s="3" t="n">
        <v>1940</v>
      </c>
      <c r="LC90" s="22" t="n">
        <v>17</v>
      </c>
      <c r="LD90" s="22" t="n">
        <v>16.2</v>
      </c>
      <c r="LE90" s="22" t="n">
        <v>18.5</v>
      </c>
      <c r="LF90" s="22" t="n">
        <v>14.3</v>
      </c>
      <c r="LG90" s="22" t="n">
        <v>12.8</v>
      </c>
      <c r="LH90" s="22" t="n">
        <v>11.7</v>
      </c>
      <c r="LI90" s="22" t="n">
        <v>11.2</v>
      </c>
      <c r="LJ90" s="22" t="n">
        <v>13.1</v>
      </c>
      <c r="LK90" s="22" t="n">
        <v>13.6</v>
      </c>
      <c r="LL90" s="22" t="n">
        <v>14.2</v>
      </c>
      <c r="LM90" s="22" t="n">
        <v>14.1</v>
      </c>
      <c r="LN90" s="22" t="n">
        <v>17.1</v>
      </c>
      <c r="LO90" s="29" t="n">
        <f aca="false">SUM(LC90:LN90)/12</f>
        <v>14.4833333333333</v>
      </c>
      <c r="MB90" s="3" t="n">
        <v>1940</v>
      </c>
      <c r="MC90" s="22" t="n">
        <v>16.8</v>
      </c>
      <c r="MD90" s="22" t="n">
        <v>15.6</v>
      </c>
      <c r="ME90" s="22" t="n">
        <v>17.7</v>
      </c>
      <c r="MF90" s="22" t="n">
        <v>15.5</v>
      </c>
      <c r="MG90" s="22" t="n">
        <v>13.4</v>
      </c>
      <c r="MH90" s="22" t="n">
        <v>12.2</v>
      </c>
      <c r="MI90" s="22" t="n">
        <v>11.5</v>
      </c>
      <c r="MJ90" s="22" t="n">
        <v>12.4</v>
      </c>
      <c r="MK90" s="22" t="n">
        <v>13.4</v>
      </c>
      <c r="ML90" s="22" t="n">
        <v>14.3</v>
      </c>
      <c r="MM90" s="22" t="n">
        <v>14.8</v>
      </c>
      <c r="MN90" s="22" t="n">
        <v>17.4</v>
      </c>
      <c r="MO90" s="29" t="n">
        <f aca="false">SUM(MC90:MN90)/12</f>
        <v>14.5833333333333</v>
      </c>
      <c r="NA90" s="1" t="n">
        <f aca="false">NA89+1</f>
        <v>1940</v>
      </c>
      <c r="NB90" s="3" t="n">
        <v>1940</v>
      </c>
      <c r="NC90" s="22" t="n">
        <v>19.3</v>
      </c>
      <c r="ND90" s="22" t="n">
        <v>18.7</v>
      </c>
      <c r="NE90" s="22" t="n">
        <v>21.1</v>
      </c>
      <c r="NF90" s="22" t="n">
        <v>16.7</v>
      </c>
      <c r="NG90" s="22" t="n">
        <v>14.4</v>
      </c>
      <c r="NH90" s="22" t="n">
        <v>13.1</v>
      </c>
      <c r="NI90" s="22" t="n">
        <v>12.6</v>
      </c>
      <c r="NJ90" s="22" t="n">
        <v>13.6</v>
      </c>
      <c r="NK90" s="22" t="n">
        <v>14.8</v>
      </c>
      <c r="NL90" s="22" t="n">
        <v>16.6</v>
      </c>
      <c r="NM90" s="22" t="n">
        <v>15.6</v>
      </c>
      <c r="NN90" s="22" t="n">
        <v>18.6</v>
      </c>
      <c r="NO90" s="29" t="n">
        <f aca="false">SUM(NC90:NN90)/12</f>
        <v>16.2583333333333</v>
      </c>
      <c r="OA90" s="1" t="n">
        <f aca="false">OA89+1</f>
        <v>1940</v>
      </c>
      <c r="OB90" s="20" t="s">
        <v>114</v>
      </c>
      <c r="OC90" s="22" t="n">
        <v>19.8</v>
      </c>
      <c r="OD90" s="22" t="n">
        <v>20.3</v>
      </c>
      <c r="OE90" s="22" t="n">
        <v>21.1</v>
      </c>
      <c r="OF90" s="22" t="n">
        <v>17.1</v>
      </c>
      <c r="OG90" s="22" t="n">
        <v>14.7</v>
      </c>
      <c r="OH90" s="22" t="n">
        <v>13.3</v>
      </c>
      <c r="OI90" s="22" t="n">
        <v>12.9</v>
      </c>
      <c r="OJ90" s="22" t="n">
        <v>14.4</v>
      </c>
      <c r="OK90" s="22" t="n">
        <v>14.9</v>
      </c>
      <c r="OL90" s="22" t="n">
        <v>16.7</v>
      </c>
      <c r="OM90" s="22" t="n">
        <v>16.9</v>
      </c>
      <c r="ON90" s="22" t="n">
        <v>19.3</v>
      </c>
      <c r="OO90" s="29" t="n">
        <f aca="false">SUM(OC90:ON90)/12</f>
        <v>16.7833333333333</v>
      </c>
      <c r="PA90" s="1" t="n">
        <f aca="false">PA89+1</f>
        <v>1940</v>
      </c>
      <c r="PB90" s="20" t="s">
        <v>114</v>
      </c>
      <c r="PC90" s="22" t="n">
        <v>18.6</v>
      </c>
      <c r="PD90" s="22" t="n">
        <v>17.4</v>
      </c>
      <c r="PE90" s="22" t="n">
        <v>19.3</v>
      </c>
      <c r="PF90" s="22" t="n">
        <v>17</v>
      </c>
      <c r="PG90" s="22" t="n">
        <v>14.4</v>
      </c>
      <c r="PH90" s="22" t="n">
        <v>12.8</v>
      </c>
      <c r="PI90" s="22" t="n">
        <v>11.7</v>
      </c>
      <c r="PJ90" s="22" t="n">
        <v>12.8</v>
      </c>
      <c r="PK90" s="22" t="n">
        <v>13.6</v>
      </c>
      <c r="PL90" s="22" t="n">
        <v>15.1</v>
      </c>
      <c r="PM90" s="22" t="n">
        <v>16.3</v>
      </c>
      <c r="PN90" s="22" t="n">
        <v>18.9</v>
      </c>
      <c r="PO90" s="29" t="n">
        <f aca="false">SUM(PC90:PN90)/12</f>
        <v>15.6583333333333</v>
      </c>
    </row>
    <row r="91" customFormat="false" ht="12.8" hidden="false" customHeight="false" outlineLevel="0" collapsed="false">
      <c r="A91" s="4"/>
      <c r="B91" s="5" t="n">
        <f aca="false">AVERAGE(AO91,BO91,CO91,DO91,EO91,FO91,GO91,HO91,IO91,JO83,KO83)</f>
        <v>20.7795454545455</v>
      </c>
      <c r="C91" s="19" t="n">
        <f aca="false">AVERAGE(B87:B91)</f>
        <v>20.8133712121212</v>
      </c>
      <c r="D91" s="24" t="n">
        <f aca="false">AVERAGE(B82:B91)</f>
        <v>20.6650189393939</v>
      </c>
      <c r="E91" s="5" t="n">
        <f aca="false">AVERAGE(B72:B91)</f>
        <v>20.600615530303</v>
      </c>
      <c r="F91" s="25" t="n">
        <f aca="false">AVERAGE(B42:B91)</f>
        <v>20.1058607744108</v>
      </c>
      <c r="G91" s="7" t="n">
        <f aca="false">MAX(AC91:AN91,BC91:BN91,CC91:CN91,DC91:DN91,EC91:EN91,FC91:FN91,GC91:GN91,HC91:HN91,IC91:IN91,JC83:JN83,KC83:KN83)</f>
        <v>30.9</v>
      </c>
      <c r="H91" s="10" t="n">
        <f aca="false">MEDIAN(AC91:AN91,BC91:BN91,CC91:CN91,DC91:DN91,EC91:EN91,FC91:FN91,GC91:GN91,HC91:HN91,IC91:IN91,JC83:JN83,KC83:KN83)</f>
        <v>20.35</v>
      </c>
      <c r="I91" s="11" t="n">
        <f aca="false">MIN(AC91:AN91,BC91:BN91,CC91:CN91,DC91:DN91,EC91:EN91,FC91:FN91,GC91:GN91,HC91:HN91,IC91:IN91,JC83:JN83,KC83:KN83)</f>
        <v>12.2</v>
      </c>
      <c r="J91" s="12" t="n">
        <f aca="false">(G91+I91)/2</f>
        <v>21.55</v>
      </c>
      <c r="K91" s="12" t="n">
        <f aca="false">(G91+I91)/2</f>
        <v>21.55</v>
      </c>
      <c r="AA91" s="13" t="n">
        <f aca="false">AA90+1</f>
        <v>1941</v>
      </c>
      <c r="AB91" s="34" t="s">
        <v>115</v>
      </c>
      <c r="AC91" s="15" t="n">
        <v>22.8</v>
      </c>
      <c r="AD91" s="15" t="n">
        <v>23</v>
      </c>
      <c r="AE91" s="15" t="n">
        <v>22.5</v>
      </c>
      <c r="AF91" s="15" t="n">
        <v>20.9</v>
      </c>
      <c r="AG91" s="15" t="n">
        <v>18.4</v>
      </c>
      <c r="AH91" s="15" t="n">
        <v>16</v>
      </c>
      <c r="AI91" s="15" t="n">
        <v>16.5</v>
      </c>
      <c r="AJ91" s="15" t="n">
        <v>16.7</v>
      </c>
      <c r="AK91" s="15" t="n">
        <v>18.8</v>
      </c>
      <c r="AL91" s="15" t="n">
        <v>19.4</v>
      </c>
      <c r="AM91" s="15" t="n">
        <v>20.5</v>
      </c>
      <c r="AN91" s="15" t="n">
        <v>22.4</v>
      </c>
      <c r="AO91" s="16" t="n">
        <f aca="false">AVERAGE(AC91:AN91)</f>
        <v>19.825</v>
      </c>
      <c r="BA91" s="13" t="n">
        <f aca="false">BA90+1</f>
        <v>1941</v>
      </c>
      <c r="BB91" s="14" t="n">
        <v>1941</v>
      </c>
      <c r="BC91" s="15" t="n">
        <v>23.7</v>
      </c>
      <c r="BD91" s="15" t="n">
        <v>24.3</v>
      </c>
      <c r="BE91" s="15" t="n">
        <v>23.7</v>
      </c>
      <c r="BF91" s="15" t="n">
        <v>22.6</v>
      </c>
      <c r="BG91" s="15" t="n">
        <v>19.3</v>
      </c>
      <c r="BH91" s="15" t="n">
        <v>17.2</v>
      </c>
      <c r="BI91" s="15" t="n">
        <v>17.7</v>
      </c>
      <c r="BJ91" s="15" t="n">
        <v>17.8</v>
      </c>
      <c r="BK91" s="15" t="n">
        <v>21.2</v>
      </c>
      <c r="BL91" s="15" t="n">
        <v>21.9</v>
      </c>
      <c r="BM91" s="15" t="n">
        <v>24.4</v>
      </c>
      <c r="BN91" s="15" t="n">
        <v>24.2</v>
      </c>
      <c r="BO91" s="16" t="n">
        <f aca="false">AVERAGE(BC91:BN91)</f>
        <v>21.5</v>
      </c>
      <c r="CA91" s="17" t="n">
        <v>1941</v>
      </c>
      <c r="CB91" s="20" t="s">
        <v>115</v>
      </c>
      <c r="CC91" s="22" t="n">
        <v>18.5</v>
      </c>
      <c r="CD91" s="22" t="n">
        <v>20.3</v>
      </c>
      <c r="CE91" s="22" t="n">
        <v>17.8</v>
      </c>
      <c r="CF91" s="22" t="n">
        <v>18</v>
      </c>
      <c r="CG91" s="22" t="n">
        <v>15.2</v>
      </c>
      <c r="CH91" s="22" t="n">
        <v>13.2</v>
      </c>
      <c r="CI91" s="22" t="n">
        <v>12.2</v>
      </c>
      <c r="CJ91" s="22" t="n">
        <v>13.2</v>
      </c>
      <c r="CK91" s="22" t="n">
        <v>14.6</v>
      </c>
      <c r="CL91" s="22" t="n">
        <v>15.7</v>
      </c>
      <c r="CM91" s="22" t="n">
        <v>17.6</v>
      </c>
      <c r="CN91" s="22" t="n">
        <v>20.2</v>
      </c>
      <c r="CO91" s="18" t="n">
        <f aca="false">AVERAGE(CC91:CN91)</f>
        <v>16.375</v>
      </c>
      <c r="DA91" s="17" t="n">
        <v>1941</v>
      </c>
      <c r="DB91" s="20" t="s">
        <v>115</v>
      </c>
      <c r="DC91" s="22" t="n">
        <v>20.8</v>
      </c>
      <c r="DD91" s="22" t="n">
        <v>20.5</v>
      </c>
      <c r="DE91" s="22" t="n">
        <v>19.5</v>
      </c>
      <c r="DF91" s="22" t="n">
        <v>19.1</v>
      </c>
      <c r="DG91" s="22" t="n">
        <v>16.2</v>
      </c>
      <c r="DH91" s="22" t="n">
        <v>14.1</v>
      </c>
      <c r="DI91" s="22" t="n">
        <v>13.8</v>
      </c>
      <c r="DJ91" s="22" t="n">
        <v>13.5</v>
      </c>
      <c r="DK91" s="22" t="n">
        <v>15.4</v>
      </c>
      <c r="DL91" s="22" t="n">
        <v>15.6</v>
      </c>
      <c r="DM91" s="22" t="n">
        <v>17.1</v>
      </c>
      <c r="DN91" s="22" t="n">
        <v>19.5</v>
      </c>
      <c r="DO91" s="18" t="n">
        <f aca="false">AVERAGE(DC91:DN91)</f>
        <v>17.0916666666667</v>
      </c>
      <c r="EA91" s="17" t="n">
        <v>1941</v>
      </c>
      <c r="EB91" s="20" t="s">
        <v>115</v>
      </c>
      <c r="EC91" s="22" t="n">
        <v>19.3</v>
      </c>
      <c r="ED91" s="22" t="n">
        <v>20.3</v>
      </c>
      <c r="EE91" s="22" t="n">
        <v>18.2</v>
      </c>
      <c r="EF91" s="22" t="n">
        <v>18</v>
      </c>
      <c r="EG91" s="22" t="n">
        <v>15</v>
      </c>
      <c r="EH91" s="22" t="n">
        <v>13.3</v>
      </c>
      <c r="EI91" s="22" t="n">
        <v>12.5</v>
      </c>
      <c r="EJ91" s="22" t="n">
        <v>12.3</v>
      </c>
      <c r="EK91" s="22" t="n">
        <v>14.3</v>
      </c>
      <c r="EL91" s="22" t="n">
        <v>14.4</v>
      </c>
      <c r="EM91" s="22" t="n">
        <v>17.1</v>
      </c>
      <c r="EN91" s="22" t="n">
        <v>19.9</v>
      </c>
      <c r="EO91" s="18" t="n">
        <f aca="false">AVERAGE(EC91:EN91)</f>
        <v>16.2166666666667</v>
      </c>
      <c r="FA91" s="1" t="n">
        <v>1941</v>
      </c>
      <c r="FB91" s="20" t="s">
        <v>115</v>
      </c>
      <c r="FC91" s="22" t="n">
        <v>26</v>
      </c>
      <c r="FD91" s="22" t="n">
        <v>26.5</v>
      </c>
      <c r="FE91" s="22" t="n">
        <v>25.7</v>
      </c>
      <c r="FF91" s="22" t="n">
        <v>23.8</v>
      </c>
      <c r="FG91" s="22" t="n">
        <v>21.7</v>
      </c>
      <c r="FH91" s="22" t="n">
        <v>18.9</v>
      </c>
      <c r="FI91" s="22" t="n">
        <v>19</v>
      </c>
      <c r="FJ91" s="22" t="n">
        <v>19</v>
      </c>
      <c r="FK91" s="22" t="n">
        <v>21.8</v>
      </c>
      <c r="FL91" s="22" t="n">
        <v>22.9</v>
      </c>
      <c r="FM91" s="22" t="n">
        <v>24.2</v>
      </c>
      <c r="FN91" s="22" t="n">
        <v>25.6</v>
      </c>
      <c r="FO91" s="18" t="n">
        <f aca="false">AVERAGE(FC91:FN91)</f>
        <v>22.925</v>
      </c>
      <c r="GA91" s="1" t="n">
        <v>1941</v>
      </c>
      <c r="GB91" s="14" t="n">
        <v>1941</v>
      </c>
      <c r="GC91" s="15" t="n">
        <v>29.7</v>
      </c>
      <c r="GD91" s="15" t="n">
        <v>29.4</v>
      </c>
      <c r="GE91" s="15" t="n">
        <v>29.9</v>
      </c>
      <c r="GF91" s="15" t="n">
        <v>26.5</v>
      </c>
      <c r="GG91" s="15" t="n">
        <v>24.2</v>
      </c>
      <c r="GH91" s="15" t="n">
        <v>21.8</v>
      </c>
      <c r="GI91" s="15" t="n">
        <v>22.1</v>
      </c>
      <c r="GJ91" s="15" t="n">
        <v>22.6</v>
      </c>
      <c r="GK91" s="15" t="n">
        <v>26.2</v>
      </c>
      <c r="GL91" s="15" t="n">
        <v>27</v>
      </c>
      <c r="GM91" s="15" t="n">
        <v>28.8</v>
      </c>
      <c r="GN91" s="15" t="n">
        <v>30.1</v>
      </c>
      <c r="GO91" s="18" t="n">
        <f aca="false">AVERAGE(GC91:GN91)</f>
        <v>26.525</v>
      </c>
      <c r="HA91" s="1" t="n">
        <v>1941</v>
      </c>
      <c r="HB91" s="34" t="s">
        <v>115</v>
      </c>
      <c r="HC91" s="15" t="n">
        <v>30.9</v>
      </c>
      <c r="HD91" s="15" t="n">
        <v>29.9</v>
      </c>
      <c r="HE91" s="15" t="n">
        <v>29.9</v>
      </c>
      <c r="HF91" s="15" t="n">
        <v>28.2</v>
      </c>
      <c r="HG91" s="15" t="n">
        <v>27.3</v>
      </c>
      <c r="HH91" s="15" t="n">
        <v>26.4</v>
      </c>
      <c r="HI91" s="15" t="n">
        <v>25.8</v>
      </c>
      <c r="HJ91" s="15" t="n">
        <v>25.5</v>
      </c>
      <c r="HK91" s="15" t="n">
        <v>27.3</v>
      </c>
      <c r="HL91" s="15" t="n">
        <v>28.1</v>
      </c>
      <c r="HM91" s="15" t="n">
        <v>29.8</v>
      </c>
      <c r="HN91" s="15" t="n">
        <v>30.6</v>
      </c>
      <c r="HO91" s="18" t="n">
        <f aca="false">AVERAGE(HC91:HN91)</f>
        <v>28.3083333333333</v>
      </c>
      <c r="IA91" s="1" t="n">
        <f aca="false">IA90+1</f>
        <v>1941</v>
      </c>
      <c r="IB91" s="3" t="n">
        <v>1941</v>
      </c>
      <c r="IC91" s="22" t="n">
        <v>21.1</v>
      </c>
      <c r="ID91" s="22" t="n">
        <v>21.9</v>
      </c>
      <c r="IE91" s="22" t="n">
        <v>20.4</v>
      </c>
      <c r="IF91" s="22" t="n">
        <v>20.2</v>
      </c>
      <c r="IG91" s="22" t="n">
        <v>17.1</v>
      </c>
      <c r="IH91" s="22" t="n">
        <v>15.9</v>
      </c>
      <c r="II91" s="22" t="n">
        <v>15.1</v>
      </c>
      <c r="IJ91" s="22" t="n">
        <v>15.2</v>
      </c>
      <c r="IK91" s="22" t="n">
        <v>16.5</v>
      </c>
      <c r="IL91" s="22" t="n">
        <v>17.5</v>
      </c>
      <c r="IM91" s="22" t="n">
        <v>21.8</v>
      </c>
      <c r="IN91" s="22" t="n">
        <v>23.7</v>
      </c>
      <c r="IO91" s="29" t="n">
        <f aca="false">SUM(IC91:IN91)/12</f>
        <v>18.8666666666667</v>
      </c>
      <c r="JA91" s="1" t="n">
        <v>1941</v>
      </c>
      <c r="JB91" s="30" t="n">
        <v>1941</v>
      </c>
      <c r="JC91" s="31" t="n">
        <v>25.6</v>
      </c>
      <c r="JD91" s="31" t="n">
        <v>25.8</v>
      </c>
      <c r="JE91" s="31" t="n">
        <v>22.7</v>
      </c>
      <c r="JF91" s="31" t="n">
        <v>20.6</v>
      </c>
      <c r="JG91" s="31" t="n">
        <v>19</v>
      </c>
      <c r="JH91" s="31" t="n">
        <v>17.9</v>
      </c>
      <c r="JI91" s="31" t="n">
        <v>16.7</v>
      </c>
      <c r="JJ91" s="31" t="n">
        <v>16.8</v>
      </c>
      <c r="JK91" s="31" t="n">
        <v>16.1</v>
      </c>
      <c r="JL91" s="31" t="n">
        <v>18.4</v>
      </c>
      <c r="JM91" s="31" t="n">
        <v>20.8</v>
      </c>
      <c r="JN91" s="31" t="n">
        <v>24.9</v>
      </c>
      <c r="JO91" s="32" t="n">
        <f aca="false">AVERAGE(JC91:JN91)</f>
        <v>20.4416666666667</v>
      </c>
      <c r="KA91" s="1" t="n">
        <v>1941</v>
      </c>
      <c r="KB91" s="33" t="s">
        <v>115</v>
      </c>
      <c r="KC91" s="31" t="n">
        <v>22.3</v>
      </c>
      <c r="KD91" s="31" t="n">
        <v>22.6</v>
      </c>
      <c r="KE91" s="31" t="n">
        <v>20.7</v>
      </c>
      <c r="KF91" s="31" t="n">
        <v>19.8</v>
      </c>
      <c r="KG91" s="31" t="n">
        <v>19</v>
      </c>
      <c r="KH91" s="31" t="n">
        <v>17.2</v>
      </c>
      <c r="KI91" s="31" t="n">
        <v>16.3</v>
      </c>
      <c r="KJ91" s="31" t="n">
        <v>16.5</v>
      </c>
      <c r="KK91" s="31" t="n">
        <v>15.5</v>
      </c>
      <c r="KL91" s="31" t="n">
        <v>17.6</v>
      </c>
      <c r="KM91" s="31" t="n">
        <v>19.7</v>
      </c>
      <c r="KN91" s="31" t="n">
        <v>22.1</v>
      </c>
      <c r="KO91" s="32" t="n">
        <f aca="false">AVERAGE(KC91:KN91)</f>
        <v>19.1083333333333</v>
      </c>
      <c r="LB91" s="3" t="n">
        <v>1941</v>
      </c>
      <c r="LC91" s="22" t="n">
        <v>16.2</v>
      </c>
      <c r="LD91" s="22" t="n">
        <v>17.9</v>
      </c>
      <c r="LE91" s="22" t="n">
        <v>16.4</v>
      </c>
      <c r="LF91" s="22" t="n">
        <v>16.5</v>
      </c>
      <c r="LG91" s="22" t="n">
        <v>13.3</v>
      </c>
      <c r="LH91" s="22" t="n">
        <v>12</v>
      </c>
      <c r="LI91" s="22" t="n">
        <v>10.5</v>
      </c>
      <c r="LJ91" s="22" t="n">
        <v>11.6</v>
      </c>
      <c r="LK91" s="22" t="n">
        <v>12.8</v>
      </c>
      <c r="LL91" s="22" t="n">
        <v>12.6</v>
      </c>
      <c r="LM91" s="22" t="n">
        <v>15.2</v>
      </c>
      <c r="LN91" s="22" t="n">
        <v>16.2</v>
      </c>
      <c r="LO91" s="29" t="n">
        <f aca="false">SUM(LC91:LN91)/12</f>
        <v>14.2666666666667</v>
      </c>
      <c r="MB91" s="3" t="n">
        <v>1941</v>
      </c>
      <c r="MC91" s="22" t="n">
        <v>17.9</v>
      </c>
      <c r="MD91" s="22" t="n">
        <v>18.3</v>
      </c>
      <c r="ME91" s="22" t="n">
        <v>16.6</v>
      </c>
      <c r="MF91" s="22" t="n">
        <v>16.3</v>
      </c>
      <c r="MG91" s="22" t="n">
        <v>13.5</v>
      </c>
      <c r="MH91" s="22" t="n">
        <v>12</v>
      </c>
      <c r="MI91" s="22" t="n">
        <v>11.4</v>
      </c>
      <c r="MJ91" s="22" t="n">
        <v>12.4</v>
      </c>
      <c r="MK91" s="22" t="n">
        <v>12.9</v>
      </c>
      <c r="ML91" s="22" t="n">
        <v>12.6</v>
      </c>
      <c r="MM91" s="22" t="n">
        <v>14.5</v>
      </c>
      <c r="MN91" s="22" t="n">
        <v>16.8</v>
      </c>
      <c r="MO91" s="29" t="n">
        <f aca="false">SUM(MC91:MN91)/12</f>
        <v>14.6</v>
      </c>
      <c r="NA91" s="1" t="n">
        <f aca="false">NA90+1</f>
        <v>1941</v>
      </c>
      <c r="NB91" s="3" t="n">
        <v>1941</v>
      </c>
      <c r="NC91" s="22" t="n">
        <v>18.9</v>
      </c>
      <c r="ND91" s="22" t="n">
        <v>20.4</v>
      </c>
      <c r="NE91" s="22" t="n">
        <v>17.8</v>
      </c>
      <c r="NF91" s="22" t="n">
        <v>17.5</v>
      </c>
      <c r="NG91" s="22" t="n">
        <v>15</v>
      </c>
      <c r="NH91" s="22" t="n">
        <v>13.3</v>
      </c>
      <c r="NI91" s="22" t="n">
        <v>12.5</v>
      </c>
      <c r="NJ91" s="22" t="n">
        <v>13.2</v>
      </c>
      <c r="NK91" s="22" t="n">
        <v>13.8</v>
      </c>
      <c r="NL91" s="22" t="n">
        <v>14.3</v>
      </c>
      <c r="NM91" s="22" t="n">
        <v>16.8</v>
      </c>
      <c r="NN91" s="22" t="n">
        <v>19.6</v>
      </c>
      <c r="NO91" s="29" t="n">
        <f aca="false">SUM(NC91:NN91)/12</f>
        <v>16.0916666666667</v>
      </c>
      <c r="OA91" s="1" t="n">
        <f aca="false">OA90+1</f>
        <v>1941</v>
      </c>
      <c r="OB91" s="20" t="s">
        <v>115</v>
      </c>
      <c r="OC91" s="22" t="n">
        <v>19.6</v>
      </c>
      <c r="OD91" s="22" t="n">
        <v>20.4</v>
      </c>
      <c r="OE91" s="22" t="n">
        <v>19.2</v>
      </c>
      <c r="OF91" s="22" t="n">
        <v>18.1</v>
      </c>
      <c r="OG91" s="22" t="n">
        <v>15.8</v>
      </c>
      <c r="OH91" s="22" t="n">
        <v>13.8</v>
      </c>
      <c r="OI91" s="22" t="n">
        <v>12.9</v>
      </c>
      <c r="OJ91" s="22" t="n">
        <v>13.2</v>
      </c>
      <c r="OK91" s="22" t="n">
        <v>14</v>
      </c>
      <c r="OL91" s="22" t="n">
        <v>15.1</v>
      </c>
      <c r="OM91" s="22" t="n">
        <v>17.8</v>
      </c>
      <c r="ON91" s="22" t="n">
        <v>19.6</v>
      </c>
      <c r="OO91" s="29" t="n">
        <f aca="false">SUM(OC91:ON91)/12</f>
        <v>16.625</v>
      </c>
      <c r="PA91" s="1" t="n">
        <f aca="false">PA90+1</f>
        <v>1941</v>
      </c>
      <c r="PB91" s="20" t="s">
        <v>115</v>
      </c>
      <c r="PC91" s="22" t="n">
        <v>20.7</v>
      </c>
      <c r="PD91" s="22" t="n">
        <v>20.4</v>
      </c>
      <c r="PE91" s="22" t="n">
        <v>18.2</v>
      </c>
      <c r="PF91" s="22" t="n">
        <v>17.2</v>
      </c>
      <c r="PG91" s="22" t="n">
        <v>14.4</v>
      </c>
      <c r="PH91" s="22" t="n">
        <v>12.5</v>
      </c>
      <c r="PI91" s="22" t="n">
        <v>11.9</v>
      </c>
      <c r="PJ91" s="22" t="n">
        <v>12.6</v>
      </c>
      <c r="PK91" s="22" t="n">
        <v>13.1</v>
      </c>
      <c r="PL91" s="22" t="n">
        <v>13.9</v>
      </c>
      <c r="PM91" s="22" t="n">
        <v>15.6</v>
      </c>
      <c r="PN91" s="22" t="n">
        <v>18.8</v>
      </c>
      <c r="PO91" s="29" t="n">
        <f aca="false">SUM(PC91:PN91)/12</f>
        <v>15.775</v>
      </c>
    </row>
    <row r="92" customFormat="false" ht="12.8" hidden="false" customHeight="false" outlineLevel="0" collapsed="false">
      <c r="A92" s="4"/>
      <c r="B92" s="5" t="n">
        <f aca="false">AVERAGE(AO92,BO92,CO92,DO92,EO92,FO92,GO92,HO92,IO92,JO84,KO84)</f>
        <v>21.0848484848485</v>
      </c>
      <c r="C92" s="19" t="n">
        <f aca="false">AVERAGE(B88:B92)</f>
        <v>20.9263636363636</v>
      </c>
      <c r="D92" s="24" t="n">
        <f aca="false">AVERAGE(B83:B92)</f>
        <v>20.7288068181818</v>
      </c>
      <c r="E92" s="5" t="n">
        <f aca="false">AVERAGE(B73:B92)</f>
        <v>20.6163731060606</v>
      </c>
      <c r="F92" s="25" t="n">
        <f aca="false">AVERAGE(B43:B92)</f>
        <v>20.1415577441077</v>
      </c>
      <c r="G92" s="7" t="n">
        <f aca="false">MAX(AC92:AN92,BC92:BN92,CC92:CN92,DC92:DN92,EC92:EN92,FC92:FN92,GC92:GN92,HC92:HN92,IC92:IN92,JC84:JN84,KC84:KN84)</f>
        <v>32</v>
      </c>
      <c r="H92" s="10" t="n">
        <f aca="false">MEDIAN(AC92:AN92,BC92:BN92,CC92:CN92,DC92:DN92,EC92:EN92,FC92:FN92,GC92:GN92,HC92:HN92,IC92:IN92,JC84:JN84,KC84:KN84)</f>
        <v>20.5</v>
      </c>
      <c r="I92" s="11" t="n">
        <f aca="false">MIN(AC92:AN92,BC92:BN92,CC92:CN92,DC92:DN92,EC92:EN92,FC92:FN92,GC92:GN92,HC92:HN92,IC92:IN92,JC84:JN84,KC84:KN84)</f>
        <v>12.2</v>
      </c>
      <c r="J92" s="12" t="n">
        <f aca="false">(G92+I92)/2</f>
        <v>22.1</v>
      </c>
      <c r="K92" s="12" t="n">
        <f aca="false">(G92+I92)/2</f>
        <v>22.1</v>
      </c>
      <c r="AA92" s="13" t="n">
        <f aca="false">AA91+1</f>
        <v>1942</v>
      </c>
      <c r="AB92" s="34" t="s">
        <v>116</v>
      </c>
      <c r="AC92" s="15" t="n">
        <v>24.3</v>
      </c>
      <c r="AD92" s="15" t="n">
        <v>23.2</v>
      </c>
      <c r="AE92" s="15" t="n">
        <v>22.6</v>
      </c>
      <c r="AF92" s="15" t="n">
        <v>21</v>
      </c>
      <c r="AG92" s="15" t="n">
        <v>19.6</v>
      </c>
      <c r="AH92" s="15" t="n">
        <v>16.6</v>
      </c>
      <c r="AI92" s="15" t="n">
        <v>15.6</v>
      </c>
      <c r="AJ92" s="15" t="n">
        <v>18.2</v>
      </c>
      <c r="AK92" s="15" t="n">
        <v>19.4</v>
      </c>
      <c r="AL92" s="15" t="n">
        <v>18.2</v>
      </c>
      <c r="AM92" s="15" t="n">
        <v>19.9</v>
      </c>
      <c r="AN92" s="15" t="n">
        <v>22.8</v>
      </c>
      <c r="AO92" s="16" t="n">
        <f aca="false">AVERAGE(AC92:AN92)</f>
        <v>20.1166666666667</v>
      </c>
      <c r="BA92" s="13" t="n">
        <f aca="false">BA91+1</f>
        <v>1942</v>
      </c>
      <c r="BB92" s="14" t="n">
        <v>1942</v>
      </c>
      <c r="BC92" s="15" t="n">
        <v>26.2</v>
      </c>
      <c r="BD92" s="15" t="n">
        <v>23.2</v>
      </c>
      <c r="BE92" s="15" t="n">
        <v>23.6</v>
      </c>
      <c r="BF92" s="15" t="n">
        <v>22.7</v>
      </c>
      <c r="BG92" s="15" t="n">
        <v>21.2</v>
      </c>
      <c r="BH92" s="15" t="n">
        <v>18.4</v>
      </c>
      <c r="BI92" s="15" t="n">
        <v>17.1</v>
      </c>
      <c r="BJ92" s="15" t="n">
        <v>19</v>
      </c>
      <c r="BK92" s="15" t="n">
        <v>21.3</v>
      </c>
      <c r="BL92" s="15" t="n">
        <v>21</v>
      </c>
      <c r="BM92" s="15" t="n">
        <v>23.1</v>
      </c>
      <c r="BN92" s="15" t="n">
        <v>24.8</v>
      </c>
      <c r="BO92" s="16" t="n">
        <f aca="false">AVERAGE(BC92:BN92)</f>
        <v>21.8</v>
      </c>
      <c r="CA92" s="17" t="n">
        <v>1942</v>
      </c>
      <c r="CB92" s="20" t="s">
        <v>116</v>
      </c>
      <c r="CC92" s="22" t="n">
        <v>20.4</v>
      </c>
      <c r="CD92" s="22" t="n">
        <v>19.4</v>
      </c>
      <c r="CE92" s="22" t="n">
        <v>19.9</v>
      </c>
      <c r="CF92" s="22" t="n">
        <v>16</v>
      </c>
      <c r="CG92" s="22" t="n">
        <v>14.9</v>
      </c>
      <c r="CH92" s="22" t="n">
        <v>13.4</v>
      </c>
      <c r="CI92" s="22" t="n">
        <v>12.4</v>
      </c>
      <c r="CJ92" s="22" t="n">
        <v>13.3</v>
      </c>
      <c r="CK92" s="22" t="n">
        <v>15.7</v>
      </c>
      <c r="CL92" s="22" t="n">
        <v>15.9</v>
      </c>
      <c r="CM92" s="22" t="n">
        <v>17.4</v>
      </c>
      <c r="CN92" s="22" t="n">
        <v>19.1</v>
      </c>
      <c r="CO92" s="18" t="n">
        <f aca="false">AVERAGE(CC92:CN92)</f>
        <v>16.4833333333333</v>
      </c>
      <c r="DA92" s="17" t="n">
        <v>1942</v>
      </c>
      <c r="DB92" s="20" t="s">
        <v>116</v>
      </c>
      <c r="DC92" s="22" t="n">
        <v>20.6</v>
      </c>
      <c r="DD92" s="22" t="n">
        <v>20.7</v>
      </c>
      <c r="DE92" s="22" t="n">
        <v>20.4</v>
      </c>
      <c r="DF92" s="22" t="n">
        <v>18.6</v>
      </c>
      <c r="DG92" s="22" t="n">
        <v>17.1</v>
      </c>
      <c r="DH92" s="22" t="n">
        <v>14.9</v>
      </c>
      <c r="DI92" s="22" t="n">
        <v>13.7</v>
      </c>
      <c r="DJ92" s="22" t="n">
        <v>15.2</v>
      </c>
      <c r="DK92" s="22" t="n">
        <v>15.5</v>
      </c>
      <c r="DL92" s="22" t="n">
        <v>15.8</v>
      </c>
      <c r="DM92" s="22" t="n">
        <v>17.2</v>
      </c>
      <c r="DN92" s="22" t="n">
        <v>19.8</v>
      </c>
      <c r="DO92" s="18" t="n">
        <f aca="false">AVERAGE(DC92:DN92)</f>
        <v>17.4583333333333</v>
      </c>
      <c r="EA92" s="17" t="n">
        <v>1942</v>
      </c>
      <c r="EB92" s="20" t="s">
        <v>116</v>
      </c>
      <c r="EC92" s="22" t="n">
        <v>20.1</v>
      </c>
      <c r="ED92" s="22" t="n">
        <v>19.9</v>
      </c>
      <c r="EE92" s="22" t="n">
        <v>20.1</v>
      </c>
      <c r="EF92" s="22" t="n">
        <v>16.3</v>
      </c>
      <c r="EG92" s="22" t="n">
        <v>15.1</v>
      </c>
      <c r="EH92" s="22" t="n">
        <v>13.5</v>
      </c>
      <c r="EI92" s="22" t="n">
        <v>12.2</v>
      </c>
      <c r="EJ92" s="22" t="n">
        <v>13</v>
      </c>
      <c r="EK92" s="22" t="n">
        <v>14.8</v>
      </c>
      <c r="EL92" s="22" t="n">
        <v>14.9</v>
      </c>
      <c r="EM92" s="22" t="n">
        <v>17.2</v>
      </c>
      <c r="EN92" s="22" t="n">
        <v>19.3</v>
      </c>
      <c r="EO92" s="18" t="n">
        <f aca="false">AVERAGE(EC92:EN92)</f>
        <v>16.3666666666667</v>
      </c>
      <c r="FA92" s="1" t="n">
        <v>1942</v>
      </c>
      <c r="FB92" s="20" t="s">
        <v>116</v>
      </c>
      <c r="FC92" s="22" t="n">
        <v>27.2</v>
      </c>
      <c r="FD92" s="22" t="n">
        <v>26.2</v>
      </c>
      <c r="FE92" s="22" t="n">
        <v>26.5</v>
      </c>
      <c r="FF92" s="22" t="n">
        <v>24.1</v>
      </c>
      <c r="FG92" s="22" t="n">
        <v>22.3</v>
      </c>
      <c r="FH92" s="22" t="n">
        <v>20.6</v>
      </c>
      <c r="FI92" s="22" t="n">
        <v>19.4</v>
      </c>
      <c r="FJ92" s="22" t="n">
        <v>20.7</v>
      </c>
      <c r="FK92" s="22" t="n">
        <v>21.9</v>
      </c>
      <c r="FL92" s="22" t="n">
        <v>22.5</v>
      </c>
      <c r="FM92" s="22" t="n">
        <v>24.3</v>
      </c>
      <c r="FN92" s="22" t="n">
        <v>24.8</v>
      </c>
      <c r="FO92" s="18" t="n">
        <f aca="false">AVERAGE(FC92:FN92)</f>
        <v>23.375</v>
      </c>
      <c r="GA92" s="1" t="n">
        <v>1942</v>
      </c>
      <c r="GB92" s="14" t="n">
        <v>1942</v>
      </c>
      <c r="GC92" s="15" t="n">
        <v>30.9</v>
      </c>
      <c r="GD92" s="15" t="n">
        <v>29.1</v>
      </c>
      <c r="GE92" s="15" t="n">
        <v>30.5</v>
      </c>
      <c r="GF92" s="15" t="n">
        <v>28</v>
      </c>
      <c r="GG92" s="15" t="n">
        <v>26.5</v>
      </c>
      <c r="GH92" s="15" t="n">
        <v>23.7</v>
      </c>
      <c r="GI92" s="15" t="n">
        <v>23.3</v>
      </c>
      <c r="GJ92" s="15" t="n">
        <v>25.3</v>
      </c>
      <c r="GK92" s="15" t="n">
        <v>26.2</v>
      </c>
      <c r="GL92" s="15" t="n">
        <v>27.7</v>
      </c>
      <c r="GM92" s="15" t="n">
        <v>29.2</v>
      </c>
      <c r="GN92" s="15" t="n">
        <v>29</v>
      </c>
      <c r="GO92" s="18" t="n">
        <f aca="false">AVERAGE(GC92:GN92)</f>
        <v>27.45</v>
      </c>
      <c r="HA92" s="1" t="n">
        <v>1942</v>
      </c>
      <c r="HB92" s="34" t="s">
        <v>116</v>
      </c>
      <c r="HC92" s="15" t="n">
        <v>32</v>
      </c>
      <c r="HD92" s="15" t="n">
        <v>31.6</v>
      </c>
      <c r="HE92" s="15" t="n">
        <v>31.5</v>
      </c>
      <c r="HF92" s="15" t="n">
        <v>30.2</v>
      </c>
      <c r="HG92" s="15" t="n">
        <v>28.5</v>
      </c>
      <c r="HH92" s="15" t="n">
        <v>27.6</v>
      </c>
      <c r="HI92" s="15" t="n">
        <v>26.7</v>
      </c>
      <c r="HJ92" s="15" t="n">
        <v>27.3</v>
      </c>
      <c r="HK92" s="15" t="n">
        <v>27.1</v>
      </c>
      <c r="HL92" s="15" t="n">
        <v>28.1</v>
      </c>
      <c r="HM92" s="15" t="n">
        <v>29.1</v>
      </c>
      <c r="HN92" s="15" t="n">
        <v>30</v>
      </c>
      <c r="HO92" s="18" t="n">
        <f aca="false">AVERAGE(HC92:HN92)</f>
        <v>29.1416666666667</v>
      </c>
      <c r="IA92" s="1" t="n">
        <f aca="false">IA91+1</f>
        <v>1942</v>
      </c>
      <c r="IB92" s="3" t="n">
        <v>1942</v>
      </c>
      <c r="IC92" s="22" t="n">
        <v>24.1</v>
      </c>
      <c r="ID92" s="22" t="n">
        <v>21.2</v>
      </c>
      <c r="IE92" s="22" t="n">
        <v>22.6</v>
      </c>
      <c r="IF92" s="22" t="n">
        <v>19.5</v>
      </c>
      <c r="IG92" s="22" t="n">
        <v>17.1</v>
      </c>
      <c r="IH92" s="22" t="n">
        <v>15.2</v>
      </c>
      <c r="II92" s="22" t="n">
        <v>14.3</v>
      </c>
      <c r="IJ92" s="22" t="n">
        <v>15.2</v>
      </c>
      <c r="IK92" s="22" t="n">
        <v>16.2</v>
      </c>
      <c r="IL92" s="22" t="n">
        <v>18.9</v>
      </c>
      <c r="IM92" s="22" t="n">
        <v>20.8</v>
      </c>
      <c r="IN92" s="22" t="n">
        <v>22.7</v>
      </c>
      <c r="IO92" s="29" t="n">
        <f aca="false">SUM(IC92:IN92)/12</f>
        <v>18.9833333333333</v>
      </c>
      <c r="JA92" s="1" t="n">
        <v>1942</v>
      </c>
      <c r="JB92" s="30" t="n">
        <v>1942</v>
      </c>
      <c r="JC92" s="31" t="n">
        <v>25.2</v>
      </c>
      <c r="JD92" s="31" t="n">
        <v>24.2</v>
      </c>
      <c r="JE92" s="31" t="n">
        <v>22.7</v>
      </c>
      <c r="JF92" s="31" t="n">
        <v>21.4</v>
      </c>
      <c r="JG92" s="31" t="n">
        <v>18.7</v>
      </c>
      <c r="JH92" s="31" t="n">
        <v>16.6</v>
      </c>
      <c r="JI92" s="31" t="n">
        <v>15.7</v>
      </c>
      <c r="JJ92" s="31" t="n">
        <v>16</v>
      </c>
      <c r="JK92" s="31" t="n">
        <v>16.1</v>
      </c>
      <c r="JL92" s="31" t="n">
        <v>17.1</v>
      </c>
      <c r="JM92" s="31" t="n">
        <v>21.9</v>
      </c>
      <c r="JN92" s="31" t="n">
        <v>24.2</v>
      </c>
      <c r="JO92" s="32" t="n">
        <f aca="false">AVERAGE(JC92:JN92)</f>
        <v>19.9833333333333</v>
      </c>
      <c r="KA92" s="1" t="n">
        <v>1942</v>
      </c>
      <c r="KB92" s="33" t="s">
        <v>116</v>
      </c>
      <c r="KC92" s="31" t="n">
        <v>21.2</v>
      </c>
      <c r="KD92" s="31" t="n">
        <v>22</v>
      </c>
      <c r="KE92" s="31" t="n">
        <v>20.7</v>
      </c>
      <c r="KF92" s="31" t="n">
        <v>20.9</v>
      </c>
      <c r="KG92" s="31" t="n">
        <v>18.8</v>
      </c>
      <c r="KH92" s="31" t="n">
        <v>16.6</v>
      </c>
      <c r="KI92" s="31" t="n">
        <v>16.3</v>
      </c>
      <c r="KJ92" s="31" t="n">
        <v>15.9</v>
      </c>
      <c r="KK92" s="31" t="n">
        <v>16.1</v>
      </c>
      <c r="KL92" s="31" t="n">
        <v>16.7</v>
      </c>
      <c r="KM92" s="31" t="n">
        <v>20.3</v>
      </c>
      <c r="KN92" s="31" t="n">
        <v>21.6</v>
      </c>
      <c r="KO92" s="32" t="n">
        <f aca="false">AVERAGE(KC92:KN92)</f>
        <v>18.925</v>
      </c>
      <c r="LB92" s="3" t="n">
        <v>1942</v>
      </c>
      <c r="LC92" s="22" t="n">
        <v>17.4</v>
      </c>
      <c r="LD92" s="22" t="n">
        <v>17.4</v>
      </c>
      <c r="LE92" s="22" t="n">
        <v>17.2</v>
      </c>
      <c r="LF92" s="22" t="n">
        <v>14.3</v>
      </c>
      <c r="LG92" s="22" t="n">
        <v>11.9</v>
      </c>
      <c r="LH92" s="22" t="n">
        <v>11.8</v>
      </c>
      <c r="LI92" s="22" t="n">
        <v>10.7</v>
      </c>
      <c r="LJ92" s="22" t="n">
        <v>12</v>
      </c>
      <c r="LK92" s="22" t="n">
        <v>13.3</v>
      </c>
      <c r="LL92" s="22" t="n">
        <v>14.2</v>
      </c>
      <c r="LM92" s="22" t="n">
        <v>15.8</v>
      </c>
      <c r="LN92" s="22" t="n">
        <v>15.9</v>
      </c>
      <c r="LO92" s="29" t="n">
        <f aca="false">SUM(LC92:LN92)/12</f>
        <v>14.325</v>
      </c>
      <c r="MB92" s="3" t="n">
        <v>1942</v>
      </c>
      <c r="MC92" s="22" t="n">
        <v>17</v>
      </c>
      <c r="MD92" s="22" t="n">
        <v>17.5</v>
      </c>
      <c r="ME92" s="22" t="n">
        <v>17.6</v>
      </c>
      <c r="MF92" s="22" t="n">
        <v>14.7</v>
      </c>
      <c r="MG92" s="22" t="n">
        <v>13.1</v>
      </c>
      <c r="MH92" s="22" t="n">
        <v>12.4</v>
      </c>
      <c r="MI92" s="22" t="n">
        <v>11.4</v>
      </c>
      <c r="MJ92" s="22" t="n">
        <v>11.9</v>
      </c>
      <c r="MK92" s="22" t="n">
        <v>13.3</v>
      </c>
      <c r="ML92" s="22" t="n">
        <v>15.3</v>
      </c>
      <c r="MM92" s="22" t="n">
        <v>16</v>
      </c>
      <c r="MN92" s="22" t="n">
        <v>16.9</v>
      </c>
      <c r="MO92" s="29" t="n">
        <f aca="false">SUM(MC92:MN92)/12</f>
        <v>14.7583333333333</v>
      </c>
      <c r="NA92" s="1" t="n">
        <f aca="false">NA91+1</f>
        <v>1942</v>
      </c>
      <c r="NB92" s="3" t="n">
        <v>1942</v>
      </c>
      <c r="NC92" s="22" t="n">
        <v>19.4</v>
      </c>
      <c r="ND92" s="22" t="n">
        <v>19.3</v>
      </c>
      <c r="NE92" s="22" t="n">
        <v>19.6</v>
      </c>
      <c r="NF92" s="22" t="n">
        <v>15.7</v>
      </c>
      <c r="NG92" s="22" t="n">
        <v>14.3</v>
      </c>
      <c r="NH92" s="22" t="n">
        <v>13.4</v>
      </c>
      <c r="NI92" s="22" t="n">
        <v>12.4</v>
      </c>
      <c r="NJ92" s="22" t="n">
        <v>12.8</v>
      </c>
      <c r="NK92" s="22" t="n">
        <v>14.5</v>
      </c>
      <c r="NL92" s="22" t="n">
        <v>15.7</v>
      </c>
      <c r="NM92" s="22" t="n">
        <v>17.5</v>
      </c>
      <c r="NN92" s="22" t="n">
        <v>18.4</v>
      </c>
      <c r="NO92" s="29" t="n">
        <f aca="false">SUM(NC92:NN92)/12</f>
        <v>16.0833333333333</v>
      </c>
      <c r="OA92" s="1" t="n">
        <f aca="false">OA91+1</f>
        <v>1942</v>
      </c>
      <c r="OB92" s="20" t="s">
        <v>116</v>
      </c>
      <c r="OC92" s="22" t="n">
        <v>20.7</v>
      </c>
      <c r="OD92" s="22" t="n">
        <v>20.2</v>
      </c>
      <c r="OE92" s="22" t="n">
        <v>19.7</v>
      </c>
      <c r="OF92" s="22" t="n">
        <v>17.1</v>
      </c>
      <c r="OG92" s="22" t="n">
        <v>14.5</v>
      </c>
      <c r="OH92" s="22" t="n">
        <v>13.5</v>
      </c>
      <c r="OI92" s="22" t="n">
        <v>12.4</v>
      </c>
      <c r="OJ92" s="22" t="n">
        <v>13.7</v>
      </c>
      <c r="OK92" s="22" t="n">
        <v>14.7</v>
      </c>
      <c r="OL92" s="22" t="n">
        <v>15.2</v>
      </c>
      <c r="OM92" s="22" t="n">
        <v>18.1</v>
      </c>
      <c r="ON92" s="22" t="n">
        <v>19.3</v>
      </c>
      <c r="OO92" s="29" t="n">
        <f aca="false">SUM(OC92:ON92)/12</f>
        <v>16.5916666666667</v>
      </c>
      <c r="PA92" s="1" t="n">
        <f aca="false">PA91+1</f>
        <v>1942</v>
      </c>
      <c r="PB92" s="20" t="s">
        <v>116</v>
      </c>
      <c r="PC92" s="22" t="n">
        <v>18.2</v>
      </c>
      <c r="PD92" s="22" t="n">
        <v>19.5</v>
      </c>
      <c r="PE92" s="22" t="n">
        <v>19.4</v>
      </c>
      <c r="PF92" s="22" t="n">
        <v>16.1</v>
      </c>
      <c r="PG92" s="22" t="n">
        <v>13.8</v>
      </c>
      <c r="PH92" s="22" t="n">
        <v>12.5</v>
      </c>
      <c r="PI92" s="22" t="n">
        <v>11.6</v>
      </c>
      <c r="PJ92" s="22" t="n">
        <v>12.1</v>
      </c>
      <c r="PK92" s="22" t="n">
        <v>13.3</v>
      </c>
      <c r="PL92" s="22" t="n">
        <v>14.8</v>
      </c>
      <c r="PM92" s="22" t="n">
        <v>16.8</v>
      </c>
      <c r="PN92" s="22" t="n">
        <v>18.4</v>
      </c>
      <c r="PO92" s="29" t="n">
        <f aca="false">SUM(PC92:PN92)/12</f>
        <v>15.5416666666667</v>
      </c>
    </row>
    <row r="93" customFormat="false" ht="12.8" hidden="false" customHeight="false" outlineLevel="0" collapsed="false">
      <c r="A93" s="4"/>
      <c r="B93" s="5" t="n">
        <f aca="false">AVERAGE(AO93,BO93,CO93,DO93,EO93,FO93,GO93,HO93,IO93,JO85,KO85)</f>
        <v>20.3659090909091</v>
      </c>
      <c r="C93" s="19" t="n">
        <f aca="false">AVERAGE(B89:B93)</f>
        <v>20.8137878787879</v>
      </c>
      <c r="D93" s="24" t="n">
        <f aca="false">AVERAGE(B84:B93)</f>
        <v>20.7279356060606</v>
      </c>
      <c r="E93" s="5" t="n">
        <f aca="false">AVERAGE(B74:B93)</f>
        <v>20.6027746212121</v>
      </c>
      <c r="F93" s="25" t="n">
        <f aca="false">AVERAGE(B44:B93)</f>
        <v>20.1563925925926</v>
      </c>
      <c r="G93" s="7" t="n">
        <f aca="false">MAX(AC93:AN93,BC93:BN93,CC93:CN93,DC93:DN93,EC93:EN93,FC93:FN93,GC93:GN93,HC93:HN93,IC93:IN93,JC85:JN85,KC85:KN85)</f>
        <v>31.8</v>
      </c>
      <c r="H93" s="10" t="n">
        <f aca="false">MEDIAN(AC93:AN93,BC93:BN93,CC93:CN93,DC93:DN93,EC93:EN93,FC93:FN93,GC93:GN93,HC93:HN93,IC93:IN93,JC85:JN85,KC85:KN85)</f>
        <v>20.05</v>
      </c>
      <c r="I93" s="11" t="n">
        <f aca="false">MIN(AC93:AN93,BC93:BN93,CC93:CN93,DC93:DN93,EC93:EN93,FC93:FN93,GC93:GN93,HC93:HN93,IC93:IN93,JC85:JN85,KC85:KN85)</f>
        <v>10.7</v>
      </c>
      <c r="J93" s="12" t="n">
        <f aca="false">(G93+I93)/2</f>
        <v>21.25</v>
      </c>
      <c r="K93" s="12" t="n">
        <f aca="false">(G93+I93)/2</f>
        <v>21.25</v>
      </c>
      <c r="AA93" s="13" t="n">
        <f aca="false">AA92+1</f>
        <v>1943</v>
      </c>
      <c r="AB93" s="34" t="s">
        <v>117</v>
      </c>
      <c r="AC93" s="15" t="n">
        <v>23.7</v>
      </c>
      <c r="AD93" s="15" t="n">
        <v>24.3</v>
      </c>
      <c r="AE93" s="15" t="n">
        <v>22.8</v>
      </c>
      <c r="AF93" s="15" t="n">
        <v>20.8</v>
      </c>
      <c r="AG93" s="15" t="n">
        <v>17.3</v>
      </c>
      <c r="AH93" s="15" t="n">
        <v>15.5</v>
      </c>
      <c r="AI93" s="15" t="n">
        <v>16</v>
      </c>
      <c r="AJ93" s="15" t="n">
        <v>14</v>
      </c>
      <c r="AK93" s="15" t="n">
        <v>16.1</v>
      </c>
      <c r="AL93" s="15" t="n">
        <v>18</v>
      </c>
      <c r="AM93" s="15" t="n">
        <v>18.9</v>
      </c>
      <c r="AN93" s="15" t="n">
        <v>20.6</v>
      </c>
      <c r="AO93" s="16" t="n">
        <f aca="false">AVERAGE(AC93:AN93)</f>
        <v>19</v>
      </c>
      <c r="BA93" s="13" t="n">
        <f aca="false">BA92+1</f>
        <v>1943</v>
      </c>
      <c r="BB93" s="14" t="n">
        <v>1943</v>
      </c>
      <c r="BC93" s="15" t="n">
        <v>25.3</v>
      </c>
      <c r="BD93" s="15" t="n">
        <v>26.1</v>
      </c>
      <c r="BE93" s="15" t="n">
        <v>25.4</v>
      </c>
      <c r="BF93" s="15" t="n">
        <v>22.9</v>
      </c>
      <c r="BG93" s="15" t="n">
        <v>20</v>
      </c>
      <c r="BH93" s="15" t="n">
        <v>16.3</v>
      </c>
      <c r="BI93" s="15" t="n">
        <v>16.3</v>
      </c>
      <c r="BJ93" s="15" t="n">
        <v>15.4</v>
      </c>
      <c r="BK93" s="15" t="n">
        <v>18.8</v>
      </c>
      <c r="BL93" s="15" t="n">
        <v>20.6</v>
      </c>
      <c r="BM93" s="15" t="n">
        <v>20.8</v>
      </c>
      <c r="BN93" s="15" t="n">
        <v>23.4</v>
      </c>
      <c r="BO93" s="16" t="n">
        <f aca="false">AVERAGE(BC93:BN93)</f>
        <v>20.9416666666667</v>
      </c>
      <c r="CA93" s="17" t="n">
        <v>1943</v>
      </c>
      <c r="CB93" s="20" t="s">
        <v>117</v>
      </c>
      <c r="CC93" s="22" t="n">
        <v>21.5</v>
      </c>
      <c r="CD93" s="22" t="n">
        <v>20.1</v>
      </c>
      <c r="CE93" s="22" t="n">
        <v>19.7</v>
      </c>
      <c r="CF93" s="22" t="n">
        <v>15.6</v>
      </c>
      <c r="CG93" s="22" t="n">
        <v>13.6</v>
      </c>
      <c r="CH93" s="22" t="n">
        <v>12.1</v>
      </c>
      <c r="CI93" s="22" t="n">
        <v>11.9</v>
      </c>
      <c r="CJ93" s="22" t="n">
        <v>11.8</v>
      </c>
      <c r="CK93" s="22" t="n">
        <v>13.5</v>
      </c>
      <c r="CL93" s="22" t="n">
        <v>14.6</v>
      </c>
      <c r="CM93" s="22" t="n">
        <v>16.2</v>
      </c>
      <c r="CN93" s="22" t="n">
        <v>17.4</v>
      </c>
      <c r="CO93" s="18" t="n">
        <f aca="false">AVERAGE(CC93:CN93)</f>
        <v>15.6666666666667</v>
      </c>
      <c r="DA93" s="17" t="n">
        <v>1943</v>
      </c>
      <c r="DB93" s="20" t="s">
        <v>117</v>
      </c>
      <c r="DC93" s="22" t="n">
        <v>20.8</v>
      </c>
      <c r="DD93" s="22" t="n">
        <v>21.4</v>
      </c>
      <c r="DE93" s="22" t="n">
        <v>20.6</v>
      </c>
      <c r="DF93" s="22" t="n">
        <v>17.8</v>
      </c>
      <c r="DG93" s="22" t="n">
        <v>15.5</v>
      </c>
      <c r="DH93" s="22" t="n">
        <v>13.1</v>
      </c>
      <c r="DI93" s="22" t="n">
        <v>13.2</v>
      </c>
      <c r="DJ93" s="22" t="n">
        <v>12.3</v>
      </c>
      <c r="DK93" s="22" t="n">
        <v>13.8</v>
      </c>
      <c r="DL93" s="22" t="n">
        <v>15.9</v>
      </c>
      <c r="DM93" s="22" t="n">
        <v>17.4</v>
      </c>
      <c r="DN93" s="22" t="n">
        <v>19.3</v>
      </c>
      <c r="DO93" s="18" t="n">
        <f aca="false">AVERAGE(DC93:DN93)</f>
        <v>16.7583333333333</v>
      </c>
      <c r="EA93" s="17" t="n">
        <v>1943</v>
      </c>
      <c r="EB93" s="20" t="s">
        <v>117</v>
      </c>
      <c r="EC93" s="22" t="n">
        <v>22.5</v>
      </c>
      <c r="ED93" s="22" t="n">
        <v>20.3</v>
      </c>
      <c r="EE93" s="22" t="n">
        <v>19.1</v>
      </c>
      <c r="EF93" s="22" t="n">
        <v>16.3</v>
      </c>
      <c r="EG93" s="22" t="n">
        <v>13.4</v>
      </c>
      <c r="EH93" s="22" t="n">
        <v>11.6</v>
      </c>
      <c r="EI93" s="22" t="n">
        <v>11.8</v>
      </c>
      <c r="EJ93" s="22" t="n">
        <v>10.7</v>
      </c>
      <c r="EK93" s="22" t="n">
        <v>12.2</v>
      </c>
      <c r="EL93" s="22" t="n">
        <v>14.8</v>
      </c>
      <c r="EM93" s="22" t="n">
        <v>16</v>
      </c>
      <c r="EN93" s="22" t="n">
        <v>17.3</v>
      </c>
      <c r="EO93" s="18" t="n">
        <f aca="false">AVERAGE(EC93:EN93)</f>
        <v>15.5</v>
      </c>
      <c r="FA93" s="1" t="n">
        <v>1943</v>
      </c>
      <c r="FB93" s="20" t="s">
        <v>117</v>
      </c>
      <c r="FC93" s="22" t="n">
        <v>26.7</v>
      </c>
      <c r="FD93" s="22" t="n">
        <v>26.4</v>
      </c>
      <c r="FE93" s="22" t="n">
        <v>26.2</v>
      </c>
      <c r="FF93" s="22" t="n">
        <v>24</v>
      </c>
      <c r="FG93" s="22" t="n">
        <v>21.3</v>
      </c>
      <c r="FH93" s="22" t="n">
        <v>18.1</v>
      </c>
      <c r="FI93" s="22" t="n">
        <v>18.6</v>
      </c>
      <c r="FJ93" s="22" t="n">
        <v>18.3</v>
      </c>
      <c r="FK93" s="22" t="n">
        <v>21.4</v>
      </c>
      <c r="FL93" s="22" t="n">
        <v>22.4</v>
      </c>
      <c r="FM93" s="22" t="n">
        <v>23.3</v>
      </c>
      <c r="FN93" s="22" t="n">
        <v>25.7</v>
      </c>
      <c r="FO93" s="18" t="n">
        <f aca="false">AVERAGE(FC93:FN93)</f>
        <v>22.7</v>
      </c>
      <c r="GA93" s="1" t="n">
        <v>1943</v>
      </c>
      <c r="GB93" s="14" t="n">
        <v>1943</v>
      </c>
      <c r="GC93" s="15" t="n">
        <v>30.1</v>
      </c>
      <c r="GD93" s="15" t="n">
        <v>29.4</v>
      </c>
      <c r="GE93" s="15" t="n">
        <v>30.2</v>
      </c>
      <c r="GF93" s="15" t="n">
        <v>28.7</v>
      </c>
      <c r="GG93" s="15" t="n">
        <v>24.7</v>
      </c>
      <c r="GH93" s="15" t="n">
        <v>21.5</v>
      </c>
      <c r="GI93" s="15" t="n">
        <v>22.9</v>
      </c>
      <c r="GJ93" s="15" t="n">
        <v>23.5</v>
      </c>
      <c r="GK93" s="15" t="n">
        <v>25.8</v>
      </c>
      <c r="GL93" s="15" t="n">
        <v>27.2</v>
      </c>
      <c r="GM93" s="15" t="n">
        <v>28.6</v>
      </c>
      <c r="GN93" s="15" t="n">
        <v>30.1</v>
      </c>
      <c r="GO93" s="18" t="n">
        <f aca="false">AVERAGE(GC93:GN93)</f>
        <v>26.8916666666667</v>
      </c>
      <c r="HA93" s="1" t="n">
        <v>1943</v>
      </c>
      <c r="HB93" s="34" t="s">
        <v>117</v>
      </c>
      <c r="HC93" s="15" t="n">
        <v>29.4</v>
      </c>
      <c r="HD93" s="15" t="n">
        <v>29.5</v>
      </c>
      <c r="HE93" s="15" t="n">
        <v>29.6</v>
      </c>
      <c r="HF93" s="15" t="n">
        <v>29.8</v>
      </c>
      <c r="HG93" s="15" t="n">
        <v>28.3</v>
      </c>
      <c r="HH93" s="15" t="n">
        <v>26.3</v>
      </c>
      <c r="HI93" s="15" t="n">
        <v>26.1</v>
      </c>
      <c r="HJ93" s="15" t="n">
        <v>27.3</v>
      </c>
      <c r="HK93" s="15" t="n">
        <v>28.4</v>
      </c>
      <c r="HL93" s="15" t="n">
        <v>29.4</v>
      </c>
      <c r="HM93" s="15" t="n">
        <v>30.6</v>
      </c>
      <c r="HN93" s="15" t="n">
        <v>31.8</v>
      </c>
      <c r="HO93" s="18" t="n">
        <f aca="false">AVERAGE(HC93:HN93)</f>
        <v>28.875</v>
      </c>
      <c r="IA93" s="1" t="n">
        <f aca="false">IA92+1</f>
        <v>1943</v>
      </c>
      <c r="IB93" s="3" t="n">
        <v>1943</v>
      </c>
      <c r="IC93" s="22" t="n">
        <v>24.3</v>
      </c>
      <c r="ID93" s="22" t="n">
        <v>22.9</v>
      </c>
      <c r="IE93" s="22" t="n">
        <v>22.3</v>
      </c>
      <c r="IF93" s="22" t="n">
        <v>18.4</v>
      </c>
      <c r="IG93" s="22" t="n">
        <v>16.4</v>
      </c>
      <c r="IH93" s="22" t="n">
        <v>15.3</v>
      </c>
      <c r="II93" s="22" t="n">
        <v>14.2</v>
      </c>
      <c r="IJ93" s="22" t="n">
        <v>13.6</v>
      </c>
      <c r="IK93" s="22" t="n">
        <v>16.2</v>
      </c>
      <c r="IL93" s="22" t="n">
        <v>17.4</v>
      </c>
      <c r="IM93" s="22" t="n">
        <v>19.3</v>
      </c>
      <c r="IN93" s="22" t="n">
        <v>20.6</v>
      </c>
      <c r="IO93" s="29" t="n">
        <f aca="false">SUM(IC93:IN93)/12</f>
        <v>18.4083333333333</v>
      </c>
      <c r="JA93" s="1" t="n">
        <v>1943</v>
      </c>
      <c r="JB93" s="30" t="n">
        <v>1943</v>
      </c>
      <c r="JC93" s="31" t="n">
        <v>23</v>
      </c>
      <c r="JD93" s="31" t="n">
        <v>23.7</v>
      </c>
      <c r="JE93" s="31" t="n">
        <v>22.9</v>
      </c>
      <c r="JF93" s="31" t="n">
        <v>19.6</v>
      </c>
      <c r="JG93" s="31" t="n">
        <v>18.2</v>
      </c>
      <c r="JH93" s="31" t="n">
        <v>17.1</v>
      </c>
      <c r="JI93" s="31" t="n">
        <v>14.9</v>
      </c>
      <c r="JJ93" s="31" t="n">
        <v>15.7</v>
      </c>
      <c r="JK93" s="31" t="n">
        <v>16.4</v>
      </c>
      <c r="JL93" s="31" t="n">
        <v>17.8</v>
      </c>
      <c r="JM93" s="31" t="n">
        <v>21.8</v>
      </c>
      <c r="JN93" s="31" t="n">
        <v>22.7</v>
      </c>
      <c r="JO93" s="32" t="n">
        <f aca="false">AVERAGE(JC93:JN93)</f>
        <v>19.4833333333333</v>
      </c>
      <c r="KA93" s="1" t="n">
        <v>1943</v>
      </c>
      <c r="KB93" s="33" t="s">
        <v>117</v>
      </c>
      <c r="KC93" s="31" t="n">
        <v>21.5</v>
      </c>
      <c r="KD93" s="31" t="n">
        <v>21.5</v>
      </c>
      <c r="KE93" s="31" t="n">
        <v>21.3</v>
      </c>
      <c r="KF93" s="31" t="n">
        <v>19.3</v>
      </c>
      <c r="KG93" s="31" t="n">
        <v>18.5</v>
      </c>
      <c r="KH93" s="31" t="n">
        <v>17.5</v>
      </c>
      <c r="KI93" s="31" t="n">
        <v>15</v>
      </c>
      <c r="KJ93" s="31" t="n">
        <v>15.9</v>
      </c>
      <c r="KK93" s="31" t="n">
        <v>16.5</v>
      </c>
      <c r="KL93" s="31" t="n">
        <v>16.8</v>
      </c>
      <c r="KM93" s="31" t="n">
        <v>19.4</v>
      </c>
      <c r="KN93" s="31" t="n">
        <v>20.7</v>
      </c>
      <c r="KO93" s="32" t="n">
        <f aca="false">AVERAGE(KC93:KN93)</f>
        <v>18.6583333333333</v>
      </c>
      <c r="LB93" s="3" t="n">
        <v>1943</v>
      </c>
      <c r="LC93" s="22" t="n">
        <v>18.1</v>
      </c>
      <c r="LD93" s="22" t="n">
        <v>17.7</v>
      </c>
      <c r="LE93" s="22" t="n">
        <v>17</v>
      </c>
      <c r="LF93" s="22" t="n">
        <v>14</v>
      </c>
      <c r="LG93" s="22" t="n">
        <v>11.6</v>
      </c>
      <c r="LH93" s="22" t="n">
        <v>10</v>
      </c>
      <c r="LI93" s="22" t="n">
        <v>10.5</v>
      </c>
      <c r="LJ93" s="22" t="n">
        <v>10.1</v>
      </c>
      <c r="LK93" s="22" t="n">
        <v>11.7</v>
      </c>
      <c r="LL93" s="22" t="n">
        <v>13.7</v>
      </c>
      <c r="LM93" s="22" t="n">
        <v>14.8</v>
      </c>
      <c r="LN93" s="22" t="n">
        <v>15.8</v>
      </c>
      <c r="LO93" s="29" t="n">
        <f aca="false">SUM(LC93:LN93)/12</f>
        <v>13.75</v>
      </c>
      <c r="MB93" s="3" t="n">
        <v>1943</v>
      </c>
      <c r="MC93" s="22" t="n">
        <v>18.2</v>
      </c>
      <c r="MD93" s="22" t="n">
        <v>17.4</v>
      </c>
      <c r="ME93" s="22" t="n">
        <v>17.2</v>
      </c>
      <c r="MF93" s="22" t="n">
        <v>14.4</v>
      </c>
      <c r="MG93" s="22" t="n">
        <v>12.6</v>
      </c>
      <c r="MH93" s="22" t="n">
        <v>11.5</v>
      </c>
      <c r="MI93" s="22" t="n">
        <v>10.9</v>
      </c>
      <c r="MJ93" s="22" t="n">
        <v>11.3</v>
      </c>
      <c r="MK93" s="22" t="n">
        <v>12.8</v>
      </c>
      <c r="ML93" s="22" t="n">
        <v>14.2</v>
      </c>
      <c r="MM93" s="22" t="n">
        <v>15.8</v>
      </c>
      <c r="MN93" s="22" t="n">
        <v>16.5</v>
      </c>
      <c r="MO93" s="29" t="n">
        <f aca="false">SUM(MC93:MN93)/12</f>
        <v>14.4</v>
      </c>
      <c r="NA93" s="1" t="n">
        <f aca="false">NA92+1</f>
        <v>1943</v>
      </c>
      <c r="NB93" s="3" t="n">
        <v>1943</v>
      </c>
      <c r="NC93" s="22" t="n">
        <v>20.7</v>
      </c>
      <c r="ND93" s="22" t="n">
        <v>19.1</v>
      </c>
      <c r="NE93" s="22" t="n">
        <v>19.5</v>
      </c>
      <c r="NF93" s="22" t="n">
        <v>15.6</v>
      </c>
      <c r="NG93" s="22" t="n">
        <v>13.7</v>
      </c>
      <c r="NH93" s="22" t="n">
        <v>12.4</v>
      </c>
      <c r="NI93" s="22" t="n">
        <v>12.2</v>
      </c>
      <c r="NJ93" s="22" t="n">
        <v>12.1</v>
      </c>
      <c r="NK93" s="22" t="n">
        <v>13.4</v>
      </c>
      <c r="NL93" s="22" t="n">
        <v>14.6</v>
      </c>
      <c r="NM93" s="22" t="n">
        <v>16.5</v>
      </c>
      <c r="NN93" s="22" t="n">
        <v>17.8</v>
      </c>
      <c r="NO93" s="29" t="n">
        <f aca="false">SUM(NC93:NN93)/12</f>
        <v>15.6333333333333</v>
      </c>
      <c r="OA93" s="1" t="n">
        <f aca="false">OA92+1</f>
        <v>1943</v>
      </c>
      <c r="OB93" s="20" t="s">
        <v>117</v>
      </c>
      <c r="OC93" s="22" t="n">
        <v>20.5</v>
      </c>
      <c r="OD93" s="22" t="n">
        <v>20.5</v>
      </c>
      <c r="OE93" s="22" t="n">
        <v>20.2</v>
      </c>
      <c r="OF93" s="22" t="n">
        <v>17.1</v>
      </c>
      <c r="OG93" s="22" t="n">
        <v>14</v>
      </c>
      <c r="OH93" s="22" t="n">
        <v>12.4</v>
      </c>
      <c r="OI93" s="22" t="n">
        <v>11.9</v>
      </c>
      <c r="OJ93" s="22" t="n">
        <v>12</v>
      </c>
      <c r="OK93" s="22" t="n">
        <v>13.3</v>
      </c>
      <c r="OL93" s="22" t="n">
        <v>15.2</v>
      </c>
      <c r="OM93" s="22" t="n">
        <v>17.3</v>
      </c>
      <c r="ON93" s="22" t="n">
        <v>18.5</v>
      </c>
      <c r="OO93" s="29" t="n">
        <f aca="false">SUM(OC93:ON93)/12</f>
        <v>16.075</v>
      </c>
      <c r="PA93" s="1" t="n">
        <f aca="false">PA92+1</f>
        <v>1943</v>
      </c>
      <c r="PB93" s="20" t="s">
        <v>117</v>
      </c>
      <c r="PC93" s="22" t="n">
        <v>19.6</v>
      </c>
      <c r="PD93" s="22" t="n">
        <v>19.4</v>
      </c>
      <c r="PE93" s="22" t="n">
        <v>19.4</v>
      </c>
      <c r="PF93" s="22" t="n">
        <v>16.3</v>
      </c>
      <c r="PG93" s="22" t="n">
        <v>13.6</v>
      </c>
      <c r="PH93" s="22" t="n">
        <v>11.5</v>
      </c>
      <c r="PI93" s="22" t="n">
        <v>11</v>
      </c>
      <c r="PJ93" s="22" t="n">
        <v>11.5</v>
      </c>
      <c r="PK93" s="22" t="n">
        <v>13.5</v>
      </c>
      <c r="PL93" s="22" t="n">
        <v>15.3</v>
      </c>
      <c r="PM93" s="22" t="n">
        <v>17.5</v>
      </c>
      <c r="PN93" s="22" t="n">
        <v>19.4</v>
      </c>
      <c r="PO93" s="29" t="n">
        <f aca="false">SUM(PC93:PN93)/12</f>
        <v>15.6666666666667</v>
      </c>
    </row>
    <row r="94" customFormat="false" ht="12.8" hidden="false" customHeight="false" outlineLevel="0" collapsed="false">
      <c r="A94" s="4"/>
      <c r="B94" s="5" t="n">
        <f aca="false">AVERAGE(AO94,BO94,CO94,DO94,EO94,FO94,GO94,HO94,IO94,JO86,KO86)</f>
        <v>20.6704545454545</v>
      </c>
      <c r="C94" s="19" t="n">
        <f aca="false">AVERAGE(B90:B94)</f>
        <v>20.784696969697</v>
      </c>
      <c r="D94" s="24" t="n">
        <f aca="false">AVERAGE(B85:B94)</f>
        <v>20.7325189393939</v>
      </c>
      <c r="E94" s="5" t="n">
        <f aca="false">AVERAGE(B75:B94)</f>
        <v>20.6182291666667</v>
      </c>
      <c r="F94" s="25" t="n">
        <f aca="false">AVERAGE(B45:B94)</f>
        <v>20.170835016835</v>
      </c>
      <c r="G94" s="7" t="n">
        <f aca="false">MAX(AC94:AN94,BC94:BN94,CC94:CN94,DC94:DN94,EC94:EN94,FC94:FN94,GC94:GN94,HC94:HN94,IC94:IN94,JC86:JN86,KC86:KN86)</f>
        <v>31.8</v>
      </c>
      <c r="H94" s="10" t="n">
        <f aca="false">MEDIAN(AC94:AN94,BC94:BN94,CC94:CN94,DC94:DN94,EC94:EN94,FC94:FN94,GC94:GN94,HC94:HN94,IC94:IN94,JC86:JN86,KC86:KN86)</f>
        <v>20.65</v>
      </c>
      <c r="I94" s="11" t="n">
        <f aca="false">MIN(AC94:AN94,BC94:BN94,CC94:CN94,DC94:DN94,EC94:EN94,FC94:FN94,GC94:GN94,HC94:HN94,IC94:IN94,JC86:JN86,KC86:KN86)</f>
        <v>11.9</v>
      </c>
      <c r="J94" s="12" t="n">
        <f aca="false">(G94+I94)/2</f>
        <v>21.85</v>
      </c>
      <c r="K94" s="12" t="n">
        <f aca="false">(G94+I94)/2</f>
        <v>21.85</v>
      </c>
      <c r="AA94" s="13" t="n">
        <f aca="false">AA93+1</f>
        <v>1944</v>
      </c>
      <c r="AB94" s="34" t="s">
        <v>118</v>
      </c>
      <c r="AC94" s="15" t="n">
        <v>24.3</v>
      </c>
      <c r="AD94" s="15" t="n">
        <v>24</v>
      </c>
      <c r="AE94" s="15" t="n">
        <v>23.4</v>
      </c>
      <c r="AF94" s="15" t="n">
        <v>20.7</v>
      </c>
      <c r="AG94" s="15" t="n">
        <v>17.7</v>
      </c>
      <c r="AH94" s="15" t="n">
        <v>15.2</v>
      </c>
      <c r="AI94" s="15" t="n">
        <v>14.9</v>
      </c>
      <c r="AJ94" s="15" t="n">
        <v>15</v>
      </c>
      <c r="AK94" s="15" t="n">
        <v>17.6</v>
      </c>
      <c r="AL94" s="15" t="n">
        <v>19.9</v>
      </c>
      <c r="AM94" s="15" t="n">
        <v>22.4</v>
      </c>
      <c r="AN94" s="15" t="n">
        <v>22.8</v>
      </c>
      <c r="AO94" s="16" t="n">
        <f aca="false">AVERAGE(AC94:AN94)</f>
        <v>19.825</v>
      </c>
      <c r="BA94" s="13" t="n">
        <f aca="false">BA93+1</f>
        <v>1944</v>
      </c>
      <c r="BB94" s="14" t="n">
        <v>1944</v>
      </c>
      <c r="BC94" s="15" t="n">
        <v>26.3</v>
      </c>
      <c r="BD94" s="15" t="n">
        <v>25.8</v>
      </c>
      <c r="BE94" s="15" t="n">
        <v>24.7</v>
      </c>
      <c r="BF94" s="15" t="n">
        <v>22.4</v>
      </c>
      <c r="BG94" s="15" t="n">
        <v>19.1</v>
      </c>
      <c r="BH94" s="15" t="n">
        <v>16.6</v>
      </c>
      <c r="BI94" s="15" t="n">
        <v>16.3</v>
      </c>
      <c r="BJ94" s="15" t="n">
        <v>16.6</v>
      </c>
      <c r="BK94" s="15" t="n">
        <v>19.6</v>
      </c>
      <c r="BL94" s="15" t="n">
        <v>22.6</v>
      </c>
      <c r="BM94" s="15" t="n">
        <v>26.2</v>
      </c>
      <c r="BN94" s="15" t="n">
        <v>26.4</v>
      </c>
      <c r="BO94" s="16" t="n">
        <f aca="false">AVERAGE(BC94:BN94)</f>
        <v>21.8833333333333</v>
      </c>
      <c r="CA94" s="17" t="n">
        <v>1944</v>
      </c>
      <c r="CB94" s="20" t="s">
        <v>118</v>
      </c>
      <c r="CC94" s="22" t="n">
        <v>21.3</v>
      </c>
      <c r="CD94" s="22" t="n">
        <v>19.7</v>
      </c>
      <c r="CE94" s="22" t="n">
        <v>19.7</v>
      </c>
      <c r="CF94" s="22" t="n">
        <v>15.4</v>
      </c>
      <c r="CG94" s="22" t="n">
        <v>13.8</v>
      </c>
      <c r="CH94" s="22" t="n">
        <v>12.4</v>
      </c>
      <c r="CI94" s="22" t="n">
        <v>12.1</v>
      </c>
      <c r="CJ94" s="22" t="n">
        <v>12.4</v>
      </c>
      <c r="CK94" s="22" t="n">
        <v>15.4</v>
      </c>
      <c r="CL94" s="22" t="n">
        <v>16.2</v>
      </c>
      <c r="CM94" s="22" t="n">
        <v>17</v>
      </c>
      <c r="CN94" s="22" t="n">
        <v>18.9</v>
      </c>
      <c r="CO94" s="18" t="n">
        <f aca="false">AVERAGE(CC94:CN94)</f>
        <v>16.1916666666667</v>
      </c>
      <c r="DA94" s="17" t="n">
        <v>1944</v>
      </c>
      <c r="DB94" s="20" t="s">
        <v>118</v>
      </c>
      <c r="DC94" s="22" t="n">
        <v>21.8</v>
      </c>
      <c r="DD94" s="22" t="n">
        <v>20.6</v>
      </c>
      <c r="DE94" s="22" t="n">
        <v>20.4</v>
      </c>
      <c r="DF94" s="22" t="n">
        <v>17.6</v>
      </c>
      <c r="DG94" s="22" t="n">
        <v>15.2</v>
      </c>
      <c r="DH94" s="22" t="n">
        <v>12.9</v>
      </c>
      <c r="DI94" s="22" t="n">
        <v>12.7</v>
      </c>
      <c r="DJ94" s="22" t="n">
        <v>12.5</v>
      </c>
      <c r="DK94" s="22" t="n">
        <v>15.1</v>
      </c>
      <c r="DL94" s="22" t="n">
        <v>16.4</v>
      </c>
      <c r="DM94" s="22" t="n">
        <v>17.5</v>
      </c>
      <c r="DN94" s="22" t="n">
        <v>19.1</v>
      </c>
      <c r="DO94" s="18" t="n">
        <f aca="false">AVERAGE(DC94:DN94)</f>
        <v>16.8166666666667</v>
      </c>
      <c r="EA94" s="17" t="n">
        <v>1944</v>
      </c>
      <c r="EB94" s="20" t="s">
        <v>118</v>
      </c>
      <c r="EC94" s="22" t="n">
        <v>21.3</v>
      </c>
      <c r="ED94" s="22" t="n">
        <v>19.5</v>
      </c>
      <c r="EE94" s="22" t="n">
        <v>18.9</v>
      </c>
      <c r="EF94" s="22" t="n">
        <v>15.6</v>
      </c>
      <c r="EG94" s="22" t="n">
        <v>13.7</v>
      </c>
      <c r="EH94" s="22" t="n">
        <v>12.2</v>
      </c>
      <c r="EI94" s="22" t="n">
        <v>11.9</v>
      </c>
      <c r="EJ94" s="22" t="n">
        <v>11.9</v>
      </c>
      <c r="EK94" s="22" t="n">
        <v>15.2</v>
      </c>
      <c r="EL94" s="22" t="n">
        <v>16.4</v>
      </c>
      <c r="EM94" s="22" t="n">
        <v>16.3</v>
      </c>
      <c r="EN94" s="22" t="n">
        <v>18.6</v>
      </c>
      <c r="EO94" s="18" t="n">
        <f aca="false">AVERAGE(EC94:EN94)</f>
        <v>15.9583333333333</v>
      </c>
      <c r="FA94" s="1" t="n">
        <v>1944</v>
      </c>
      <c r="FB94" s="20" t="s">
        <v>118</v>
      </c>
      <c r="FC94" s="22" t="n">
        <v>27.1</v>
      </c>
      <c r="FD94" s="22" t="n">
        <v>25.5</v>
      </c>
      <c r="FE94" s="22" t="n">
        <v>25.7</v>
      </c>
      <c r="FF94" s="22" t="n">
        <v>24.4</v>
      </c>
      <c r="FG94" s="22" t="n">
        <v>21.3</v>
      </c>
      <c r="FH94" s="22" t="n">
        <v>19.1</v>
      </c>
      <c r="FI94" s="22" t="n">
        <v>18.5</v>
      </c>
      <c r="FJ94" s="22" t="n">
        <v>19.6</v>
      </c>
      <c r="FK94" s="22" t="n">
        <v>20.8</v>
      </c>
      <c r="FL94" s="22" t="n">
        <v>22.3</v>
      </c>
      <c r="FM94" s="22" t="n">
        <v>24.4</v>
      </c>
      <c r="FN94" s="22" t="n">
        <v>26.2</v>
      </c>
      <c r="FO94" s="18" t="n">
        <f aca="false">AVERAGE(FC94:FN94)</f>
        <v>22.9083333333333</v>
      </c>
      <c r="GA94" s="1" t="n">
        <v>1944</v>
      </c>
      <c r="GB94" s="14" t="n">
        <v>1944</v>
      </c>
      <c r="GC94" s="15" t="n">
        <v>31.1</v>
      </c>
      <c r="GD94" s="15" t="n">
        <v>29.8</v>
      </c>
      <c r="GE94" s="15" t="n">
        <v>28.3</v>
      </c>
      <c r="GF94" s="15" t="n">
        <v>27.8</v>
      </c>
      <c r="GG94" s="15" t="n">
        <v>23.8</v>
      </c>
      <c r="GH94" s="15" t="n">
        <v>21.9</v>
      </c>
      <c r="GI94" s="15" t="n">
        <v>22.3</v>
      </c>
      <c r="GJ94" s="15" t="n">
        <v>22.8</v>
      </c>
      <c r="GK94" s="15" t="n">
        <v>24.5</v>
      </c>
      <c r="GL94" s="15" t="n">
        <v>26.3</v>
      </c>
      <c r="GM94" s="15" t="n">
        <v>28.5</v>
      </c>
      <c r="GN94" s="15" t="n">
        <v>29.7</v>
      </c>
      <c r="GO94" s="18" t="n">
        <f aca="false">AVERAGE(GC94:GN94)</f>
        <v>26.4</v>
      </c>
      <c r="HA94" s="1" t="n">
        <v>1944</v>
      </c>
      <c r="HB94" s="34" t="s">
        <v>118</v>
      </c>
      <c r="HC94" s="15" t="n">
        <v>31.8</v>
      </c>
      <c r="HD94" s="15" t="n">
        <v>30.8</v>
      </c>
      <c r="HE94" s="15" t="n">
        <v>29</v>
      </c>
      <c r="HF94" s="15" t="n">
        <v>28.5</v>
      </c>
      <c r="HG94" s="15" t="n">
        <v>27.6</v>
      </c>
      <c r="HH94" s="15" t="n">
        <v>26.4</v>
      </c>
      <c r="HI94" s="15" t="n">
        <v>26</v>
      </c>
      <c r="HJ94" s="15" t="n">
        <v>26.5</v>
      </c>
      <c r="HK94" s="15" t="n">
        <v>27.1</v>
      </c>
      <c r="HL94" s="15" t="n">
        <v>27.9</v>
      </c>
      <c r="HM94" s="15" t="n">
        <v>29.3</v>
      </c>
      <c r="HN94" s="15" t="n">
        <v>30.7</v>
      </c>
      <c r="HO94" s="18" t="n">
        <f aca="false">AVERAGE(HC94:HN94)</f>
        <v>28.4666666666667</v>
      </c>
      <c r="IA94" s="1" t="n">
        <f aca="false">IA93+1</f>
        <v>1944</v>
      </c>
      <c r="IB94" s="3" t="n">
        <v>1944</v>
      </c>
      <c r="IC94" s="22" t="n">
        <v>24.1</v>
      </c>
      <c r="ID94" s="22" t="n">
        <v>23.7</v>
      </c>
      <c r="IE94" s="22" t="n">
        <v>22.4</v>
      </c>
      <c r="IF94" s="22" t="n">
        <v>18.1</v>
      </c>
      <c r="IG94" s="22" t="n">
        <v>15.6</v>
      </c>
      <c r="IH94" s="22" t="n">
        <v>15.3</v>
      </c>
      <c r="II94" s="22" t="n">
        <v>13.9</v>
      </c>
      <c r="IJ94" s="22" t="n">
        <v>14.9</v>
      </c>
      <c r="IK94" s="22" t="n">
        <v>17.6</v>
      </c>
      <c r="IL94" s="22" t="n">
        <v>19</v>
      </c>
      <c r="IM94" s="22" t="n">
        <v>21.6</v>
      </c>
      <c r="IN94" s="22" t="n">
        <v>22.6</v>
      </c>
      <c r="IO94" s="29" t="n">
        <f aca="false">SUM(IC94:IN94)/12</f>
        <v>19.0666666666667</v>
      </c>
      <c r="JA94" s="1" t="n">
        <v>1944</v>
      </c>
      <c r="JB94" s="30" t="n">
        <v>1944</v>
      </c>
      <c r="JC94" s="31" t="n">
        <v>24.5</v>
      </c>
      <c r="JD94" s="31" t="n">
        <v>23.7</v>
      </c>
      <c r="JE94" s="31" t="n">
        <v>22.8</v>
      </c>
      <c r="JF94" s="31" t="n">
        <v>20.9</v>
      </c>
      <c r="JG94" s="31" t="n">
        <v>17.6</v>
      </c>
      <c r="JH94" s="31" t="n">
        <v>17.9</v>
      </c>
      <c r="JI94" s="31" t="n">
        <v>16.1</v>
      </c>
      <c r="JJ94" s="31" t="n">
        <v>16.1</v>
      </c>
      <c r="JK94" s="31" t="n">
        <v>16.8</v>
      </c>
      <c r="JL94" s="31" t="n">
        <v>19.7</v>
      </c>
      <c r="JM94" s="31" t="n">
        <v>21.4</v>
      </c>
      <c r="JN94" s="31" t="n">
        <v>21.2</v>
      </c>
      <c r="JO94" s="32" t="n">
        <f aca="false">AVERAGE(JC94:JN94)</f>
        <v>19.8916666666667</v>
      </c>
      <c r="KA94" s="1" t="n">
        <v>1944</v>
      </c>
      <c r="KB94" s="33" t="s">
        <v>118</v>
      </c>
      <c r="KC94" s="31" t="n">
        <v>22.3</v>
      </c>
      <c r="KD94" s="31" t="n">
        <v>22</v>
      </c>
      <c r="KE94" s="31" t="n">
        <v>21.3</v>
      </c>
      <c r="KF94" s="31" t="n">
        <v>20.2</v>
      </c>
      <c r="KG94" s="31" t="n">
        <v>17.7</v>
      </c>
      <c r="KH94" s="31" t="n">
        <v>17.9</v>
      </c>
      <c r="KI94" s="31" t="n">
        <v>16.1</v>
      </c>
      <c r="KJ94" s="31" t="n">
        <v>16.7</v>
      </c>
      <c r="KK94" s="31" t="n">
        <v>16.9</v>
      </c>
      <c r="KL94" s="31" t="n">
        <v>19.7</v>
      </c>
      <c r="KM94" s="31" t="n">
        <v>20.6</v>
      </c>
      <c r="KN94" s="31" t="n">
        <v>20.9</v>
      </c>
      <c r="KO94" s="32" t="n">
        <f aca="false">AVERAGE(KC94:KN94)</f>
        <v>19.3583333333333</v>
      </c>
      <c r="LB94" s="3" t="n">
        <v>1944</v>
      </c>
      <c r="LC94" s="22" t="n">
        <v>18.7</v>
      </c>
      <c r="LD94" s="22" t="n">
        <v>16.1</v>
      </c>
      <c r="LE94" s="22" t="n">
        <v>17.1</v>
      </c>
      <c r="LF94" s="22" t="n">
        <v>13</v>
      </c>
      <c r="LG94" s="22" t="n">
        <v>12.1</v>
      </c>
      <c r="LH94" s="22" t="n">
        <v>10.7</v>
      </c>
      <c r="LI94" s="22" t="n">
        <v>11</v>
      </c>
      <c r="LJ94" s="22" t="n">
        <v>10.8</v>
      </c>
      <c r="LK94" s="22" t="n">
        <v>12.7</v>
      </c>
      <c r="LL94" s="22" t="n">
        <v>14.2</v>
      </c>
      <c r="LM94" s="22" t="n">
        <v>14.7</v>
      </c>
      <c r="LN94" s="22" t="n">
        <v>16.8</v>
      </c>
      <c r="LO94" s="29" t="n">
        <f aca="false">SUM(LC94:LN94)/12</f>
        <v>13.9916666666667</v>
      </c>
      <c r="MB94" s="3" t="n">
        <v>1944</v>
      </c>
      <c r="MC94" s="22" t="n">
        <v>18.3</v>
      </c>
      <c r="MD94" s="22" t="n">
        <v>17.8</v>
      </c>
      <c r="ME94" s="22" t="n">
        <v>17.6</v>
      </c>
      <c r="MF94" s="22" t="n">
        <v>13.9</v>
      </c>
      <c r="MG94" s="22" t="n">
        <v>13.6</v>
      </c>
      <c r="MH94" s="22" t="n">
        <v>11.6</v>
      </c>
      <c r="MI94" s="22" t="n">
        <v>11.7</v>
      </c>
      <c r="MJ94" s="22" t="n">
        <v>11.5</v>
      </c>
      <c r="MK94" s="22" t="n">
        <v>12.8</v>
      </c>
      <c r="ML94" s="22" t="n">
        <v>13.4</v>
      </c>
      <c r="MM94" s="22" t="n">
        <v>14.6</v>
      </c>
      <c r="MN94" s="22" t="n">
        <v>16.8</v>
      </c>
      <c r="MO94" s="29" t="n">
        <f aca="false">SUM(MC94:MN94)/12</f>
        <v>14.4666666666667</v>
      </c>
      <c r="NA94" s="1" t="n">
        <f aca="false">NA93+1</f>
        <v>1944</v>
      </c>
      <c r="NB94" s="3" t="n">
        <v>1944</v>
      </c>
      <c r="NC94" s="22" t="n">
        <v>20.6</v>
      </c>
      <c r="ND94" s="22" t="n">
        <v>19.6</v>
      </c>
      <c r="NE94" s="22" t="n">
        <v>19.5</v>
      </c>
      <c r="NF94" s="22" t="n">
        <v>15.3</v>
      </c>
      <c r="NG94" s="22" t="n">
        <v>14.2</v>
      </c>
      <c r="NH94" s="22" t="n">
        <v>12.7</v>
      </c>
      <c r="NI94" s="22" t="n">
        <v>12.4</v>
      </c>
      <c r="NJ94" s="22" t="n">
        <v>12.4</v>
      </c>
      <c r="NK94" s="22" t="n">
        <v>14.3</v>
      </c>
      <c r="NL94" s="22" t="n">
        <v>15</v>
      </c>
      <c r="NM94" s="22" t="n">
        <v>16.5</v>
      </c>
      <c r="NN94" s="22" t="n">
        <v>18.8</v>
      </c>
      <c r="NO94" s="29" t="n">
        <f aca="false">SUM(NC94:NN94)/12</f>
        <v>15.9416666666667</v>
      </c>
      <c r="OA94" s="1" t="n">
        <f aca="false">OA93+1</f>
        <v>1944</v>
      </c>
      <c r="OB94" s="20" t="s">
        <v>118</v>
      </c>
      <c r="OC94" s="22" t="n">
        <v>21.1</v>
      </c>
      <c r="OD94" s="22" t="n">
        <v>20</v>
      </c>
      <c r="OE94" s="22" t="n">
        <v>19.5</v>
      </c>
      <c r="OF94" s="22" t="n">
        <v>16</v>
      </c>
      <c r="OG94" s="22" t="n">
        <v>13.9</v>
      </c>
      <c r="OH94" s="22" t="n">
        <v>13.3</v>
      </c>
      <c r="OI94" s="22" t="n">
        <v>12.2</v>
      </c>
      <c r="OJ94" s="22" t="n">
        <v>12.7</v>
      </c>
      <c r="OK94" s="22" t="n">
        <v>14.4</v>
      </c>
      <c r="OL94" s="22" t="n">
        <v>16.3</v>
      </c>
      <c r="OM94" s="22" t="n">
        <v>17.1</v>
      </c>
      <c r="ON94" s="22" t="n">
        <v>19.1</v>
      </c>
      <c r="OO94" s="29" t="n">
        <f aca="false">SUM(OC94:ON94)/12</f>
        <v>16.3</v>
      </c>
      <c r="PA94" s="1" t="n">
        <f aca="false">PA93+1</f>
        <v>1944</v>
      </c>
      <c r="PB94" s="20" t="s">
        <v>118</v>
      </c>
      <c r="PC94" s="22" t="n">
        <v>20.6</v>
      </c>
      <c r="PD94" s="22" t="n">
        <v>20.3</v>
      </c>
      <c r="PE94" s="22" t="n">
        <v>19.8</v>
      </c>
      <c r="PF94" s="22" t="n">
        <v>15.5</v>
      </c>
      <c r="PG94" s="22" t="n">
        <v>13.9</v>
      </c>
      <c r="PH94" s="22" t="n">
        <v>11.9</v>
      </c>
      <c r="PI94" s="22" t="n">
        <v>11.7</v>
      </c>
      <c r="PJ94" s="22" t="n">
        <v>11.5</v>
      </c>
      <c r="PK94" s="22" t="n">
        <v>12.8</v>
      </c>
      <c r="PL94" s="22" t="n">
        <v>14.1</v>
      </c>
      <c r="PM94" s="22" t="n">
        <v>15.6</v>
      </c>
      <c r="PN94" s="22" t="n">
        <v>17.3</v>
      </c>
      <c r="PO94" s="29" t="n">
        <f aca="false">SUM(PC94:PN94)/12</f>
        <v>15.4166666666667</v>
      </c>
    </row>
    <row r="95" customFormat="false" ht="12.8" hidden="false" customHeight="false" outlineLevel="0" collapsed="false">
      <c r="A95" s="4" t="n">
        <f aca="false">A90+5</f>
        <v>1945</v>
      </c>
      <c r="B95" s="5" t="n">
        <f aca="false">AVERAGE(AO95,BO95,CO95,DO95,EO95,FO95,GO95,HO95,IO95,JO87,KO87)</f>
        <v>20.569696969697</v>
      </c>
      <c r="C95" s="19" t="n">
        <f aca="false">AVERAGE(B91:B95)</f>
        <v>20.6940909090909</v>
      </c>
      <c r="D95" s="24" t="n">
        <f aca="false">AVERAGE(B86:B95)</f>
        <v>20.7328977272727</v>
      </c>
      <c r="E95" s="5" t="n">
        <f aca="false">AVERAGE(B76:B95)</f>
        <v>20.6407291666667</v>
      </c>
      <c r="F95" s="25" t="n">
        <f aca="false">AVERAGE(B46:B95)</f>
        <v>20.1819622895623</v>
      </c>
      <c r="G95" s="7" t="n">
        <f aca="false">MAX(AC95:AN95,BC95:BN95,CC95:CN95,DC95:DN95,EC95:EN95,FC95:FN95,GC95:GN95,HC95:HN95,IC95:IN95,JC87:JN87,KC87:KN87)</f>
        <v>30.9</v>
      </c>
      <c r="H95" s="10" t="n">
        <f aca="false">MEDIAN(AC95:AN95,BC95:BN95,CC95:CN95,DC95:DN95,EC95:EN95,FC95:FN95,GC95:GN95,HC95:HN95,IC95:IN95,JC87:JN87,KC87:KN87)</f>
        <v>19.7</v>
      </c>
      <c r="I95" s="11" t="n">
        <f aca="false">MIN(AC95:AN95,BC95:BN95,CC95:CN95,DC95:DN95,EC95:EN95,FC95:FN95,GC95:GN95,HC95:HN95,IC95:IN95,JC87:JN87,KC87:KN87)</f>
        <v>12</v>
      </c>
      <c r="J95" s="12" t="n">
        <f aca="false">(G95+I95)/2</f>
        <v>21.45</v>
      </c>
      <c r="K95" s="12" t="n">
        <f aca="false">(G95+I95)/2</f>
        <v>21.45</v>
      </c>
      <c r="AA95" s="13" t="n">
        <f aca="false">AA94+1</f>
        <v>1945</v>
      </c>
      <c r="AB95" s="34" t="s">
        <v>119</v>
      </c>
      <c r="AC95" s="15" t="n">
        <v>21.9</v>
      </c>
      <c r="AD95" s="15" t="n">
        <v>22.2</v>
      </c>
      <c r="AE95" s="15" t="n">
        <v>21.4</v>
      </c>
      <c r="AF95" s="15" t="n">
        <v>20</v>
      </c>
      <c r="AG95" s="15" t="n">
        <v>17.7</v>
      </c>
      <c r="AH95" s="15" t="n">
        <v>16.7</v>
      </c>
      <c r="AI95" s="15" t="n">
        <v>14.5</v>
      </c>
      <c r="AJ95" s="15" t="n">
        <v>17.5</v>
      </c>
      <c r="AK95" s="15" t="n">
        <v>17.6</v>
      </c>
      <c r="AL95" s="15" t="n">
        <v>18.6</v>
      </c>
      <c r="AM95" s="15" t="n">
        <v>22.2</v>
      </c>
      <c r="AN95" s="15" t="n">
        <v>21.9</v>
      </c>
      <c r="AO95" s="16" t="n">
        <f aca="false">AVERAGE(AC95:AN95)</f>
        <v>19.35</v>
      </c>
      <c r="BA95" s="13" t="n">
        <f aca="false">BA94+1</f>
        <v>1945</v>
      </c>
      <c r="BB95" s="14" t="n">
        <v>1945</v>
      </c>
      <c r="BC95" s="15" t="n">
        <v>24.1</v>
      </c>
      <c r="BD95" s="15" t="n">
        <v>24.5</v>
      </c>
      <c r="BE95" s="15" t="n">
        <v>24.3</v>
      </c>
      <c r="BF95" s="15" t="n">
        <v>21.8</v>
      </c>
      <c r="BG95" s="15" t="n">
        <v>19.3</v>
      </c>
      <c r="BH95" s="15" t="n">
        <v>17.4</v>
      </c>
      <c r="BI95" s="15" t="n">
        <v>15.5</v>
      </c>
      <c r="BJ95" s="15" t="n">
        <v>18.3</v>
      </c>
      <c r="BK95" s="15" t="n">
        <v>20.6</v>
      </c>
      <c r="BL95" s="15" t="n">
        <v>21.9</v>
      </c>
      <c r="BM95" s="15" t="n">
        <v>24.3</v>
      </c>
      <c r="BN95" s="15" t="n">
        <v>24.4</v>
      </c>
      <c r="BO95" s="16" t="n">
        <f aca="false">AVERAGE(BC95:BN95)</f>
        <v>21.3666666666667</v>
      </c>
      <c r="CA95" s="17" t="n">
        <v>1945</v>
      </c>
      <c r="CB95" s="20" t="s">
        <v>119</v>
      </c>
      <c r="CC95" s="22" t="n">
        <v>19.8</v>
      </c>
      <c r="CD95" s="22" t="n">
        <v>18.5</v>
      </c>
      <c r="CE95" s="22" t="n">
        <v>16.6</v>
      </c>
      <c r="CF95" s="22" t="n">
        <v>16.5</v>
      </c>
      <c r="CG95" s="22" t="n">
        <v>14.8</v>
      </c>
      <c r="CH95" s="22" t="n">
        <v>13.9</v>
      </c>
      <c r="CI95" s="22" t="n">
        <v>12.1</v>
      </c>
      <c r="CJ95" s="22" t="n">
        <v>13.3</v>
      </c>
      <c r="CK95" s="22" t="n">
        <v>14.2</v>
      </c>
      <c r="CL95" s="22" t="n">
        <v>15.3</v>
      </c>
      <c r="CM95" s="22" t="n">
        <v>18.2</v>
      </c>
      <c r="CN95" s="22" t="n">
        <v>19.7</v>
      </c>
      <c r="CO95" s="18" t="n">
        <f aca="false">AVERAGE(CC95:CN95)</f>
        <v>16.075</v>
      </c>
      <c r="DA95" s="17" t="n">
        <v>1945</v>
      </c>
      <c r="DB95" s="20" t="s">
        <v>119</v>
      </c>
      <c r="DC95" s="22" t="n">
        <v>19.2</v>
      </c>
      <c r="DD95" s="22" t="n">
        <v>19.4</v>
      </c>
      <c r="DE95" s="22" t="n">
        <v>18.4</v>
      </c>
      <c r="DF95" s="22" t="n">
        <v>17.1</v>
      </c>
      <c r="DG95" s="22" t="n">
        <v>15.1</v>
      </c>
      <c r="DH95" s="22" t="n">
        <v>14.9</v>
      </c>
      <c r="DI95" s="22" t="n">
        <v>12.3</v>
      </c>
      <c r="DJ95" s="22" t="n">
        <v>14.4</v>
      </c>
      <c r="DK95" s="22" t="n">
        <v>14.4</v>
      </c>
      <c r="DL95" s="22" t="n">
        <v>15.6</v>
      </c>
      <c r="DM95" s="22" t="n">
        <v>18.1</v>
      </c>
      <c r="DN95" s="22" t="n">
        <v>19.5</v>
      </c>
      <c r="DO95" s="18" t="n">
        <f aca="false">AVERAGE(DC95:DN95)</f>
        <v>16.5333333333333</v>
      </c>
      <c r="EA95" s="17" t="n">
        <v>1945</v>
      </c>
      <c r="EB95" s="20" t="s">
        <v>119</v>
      </c>
      <c r="EC95" s="22" t="n">
        <v>19.3</v>
      </c>
      <c r="ED95" s="22" t="n">
        <v>18.2</v>
      </c>
      <c r="EE95" s="22" t="n">
        <v>17.4</v>
      </c>
      <c r="EF95" s="22" t="n">
        <v>15.7</v>
      </c>
      <c r="EG95" s="22" t="n">
        <v>14.2</v>
      </c>
      <c r="EH95" s="22" t="n">
        <v>13.4</v>
      </c>
      <c r="EI95" s="22" t="n">
        <v>12</v>
      </c>
      <c r="EJ95" s="22" t="n">
        <v>12.8</v>
      </c>
      <c r="EK95" s="22" t="n">
        <v>13.6</v>
      </c>
      <c r="EL95" s="22" t="n">
        <v>14.8</v>
      </c>
      <c r="EM95" s="22" t="n">
        <v>17.9</v>
      </c>
      <c r="EN95" s="22" t="n">
        <v>19.7</v>
      </c>
      <c r="EO95" s="18" t="n">
        <f aca="false">AVERAGE(EC95:EN95)</f>
        <v>15.75</v>
      </c>
      <c r="FA95" s="1" t="n">
        <v>1945</v>
      </c>
      <c r="FB95" s="20" t="s">
        <v>119</v>
      </c>
      <c r="FC95" s="22" t="n">
        <v>26.8</v>
      </c>
      <c r="FD95" s="22" t="n">
        <v>27.3</v>
      </c>
      <c r="FE95" s="22" t="n">
        <v>26.5</v>
      </c>
      <c r="FF95" s="22" t="n">
        <v>23.3</v>
      </c>
      <c r="FG95" s="22" t="n">
        <v>20.9</v>
      </c>
      <c r="FH95" s="22" t="n">
        <v>19.7</v>
      </c>
      <c r="FI95" s="22" t="n">
        <v>18</v>
      </c>
      <c r="FJ95" s="22" t="n">
        <v>20.3</v>
      </c>
      <c r="FK95" s="22" t="n">
        <v>21</v>
      </c>
      <c r="FL95" s="22" t="n">
        <v>22.5</v>
      </c>
      <c r="FM95" s="22" t="n">
        <v>24.7</v>
      </c>
      <c r="FN95" s="22" t="n">
        <v>25.3</v>
      </c>
      <c r="FO95" s="18" t="n">
        <f aca="false">AVERAGE(FC95:FN95)</f>
        <v>23.025</v>
      </c>
      <c r="GA95" s="1" t="n">
        <v>1945</v>
      </c>
      <c r="GB95" s="14" t="n">
        <v>1945</v>
      </c>
      <c r="GC95" s="15" t="n">
        <v>30.5</v>
      </c>
      <c r="GD95" s="15" t="n">
        <v>30.9</v>
      </c>
      <c r="GE95" s="15" t="n">
        <v>29.2</v>
      </c>
      <c r="GF95" s="15" t="n">
        <v>27.1</v>
      </c>
      <c r="GG95" s="15" t="n">
        <v>24.2</v>
      </c>
      <c r="GH95" s="15" t="n">
        <v>23.2</v>
      </c>
      <c r="GI95" s="15" t="n">
        <v>21.2</v>
      </c>
      <c r="GJ95" s="15" t="n">
        <v>23.9</v>
      </c>
      <c r="GK95" s="15" t="n">
        <v>25.2</v>
      </c>
      <c r="GL95" s="15" t="n">
        <v>26.2</v>
      </c>
      <c r="GM95" s="15" t="n">
        <v>28.6</v>
      </c>
      <c r="GN95" s="15" t="n">
        <v>28.9</v>
      </c>
      <c r="GO95" s="18" t="n">
        <f aca="false">AVERAGE(GC95:GN95)</f>
        <v>26.5916666666667</v>
      </c>
      <c r="HA95" s="1" t="n">
        <v>1945</v>
      </c>
      <c r="HB95" s="34" t="s">
        <v>119</v>
      </c>
      <c r="HC95" s="15" t="n">
        <v>30.4</v>
      </c>
      <c r="HD95" s="15" t="n">
        <v>30.5</v>
      </c>
      <c r="HE95" s="15" t="n">
        <v>29.6</v>
      </c>
      <c r="HF95" s="15" t="n">
        <v>28.9</v>
      </c>
      <c r="HG95" s="15" t="n">
        <v>27.7</v>
      </c>
      <c r="HH95" s="15" t="n">
        <v>26.5</v>
      </c>
      <c r="HI95" s="15" t="n">
        <v>25.6</v>
      </c>
      <c r="HJ95" s="15" t="n">
        <v>27</v>
      </c>
      <c r="HK95" s="15" t="n">
        <v>27.8</v>
      </c>
      <c r="HL95" s="15" t="n">
        <v>28.6</v>
      </c>
      <c r="HM95" s="15" t="n">
        <v>29.4</v>
      </c>
      <c r="HN95" s="15" t="n">
        <v>30.9</v>
      </c>
      <c r="HO95" s="18" t="n">
        <f aca="false">AVERAGE(HC95:HN95)</f>
        <v>28.575</v>
      </c>
      <c r="IA95" s="1" t="n">
        <f aca="false">IA94+1</f>
        <v>1945</v>
      </c>
      <c r="IB95" s="3" t="n">
        <v>1945</v>
      </c>
      <c r="IC95" s="22" t="n">
        <v>23.3</v>
      </c>
      <c r="ID95" s="22" t="n">
        <v>21.2</v>
      </c>
      <c r="IE95" s="22" t="n">
        <v>20.2</v>
      </c>
      <c r="IF95" s="22" t="n">
        <v>19.6</v>
      </c>
      <c r="IG95" s="22" t="n">
        <v>17.4</v>
      </c>
      <c r="IH95" s="22" t="n">
        <v>16.2</v>
      </c>
      <c r="II95" s="22" t="n">
        <v>13.7</v>
      </c>
      <c r="IJ95" s="22" t="n">
        <v>15.4</v>
      </c>
      <c r="IK95" s="22" t="n">
        <v>16.1</v>
      </c>
      <c r="IL95" s="22" t="n">
        <v>18.6</v>
      </c>
      <c r="IM95" s="22" t="n">
        <v>21.2</v>
      </c>
      <c r="IN95" s="22" t="n">
        <v>23.2</v>
      </c>
      <c r="IO95" s="29" t="n">
        <f aca="false">SUM(IC95:IN95)/12</f>
        <v>18.8416666666667</v>
      </c>
      <c r="JA95" s="1" t="n">
        <v>1945</v>
      </c>
      <c r="JB95" s="30" t="n">
        <v>1945</v>
      </c>
      <c r="JC95" s="31" t="n">
        <v>24</v>
      </c>
      <c r="JD95" s="31" t="n">
        <v>25.8</v>
      </c>
      <c r="JE95" s="31" t="n">
        <v>23.8</v>
      </c>
      <c r="JF95" s="31" t="n">
        <v>22.5</v>
      </c>
      <c r="JG95" s="31" t="n">
        <v>19.2</v>
      </c>
      <c r="JH95" s="31" t="n">
        <v>17.1</v>
      </c>
      <c r="JI95" s="31" t="n">
        <v>15.7</v>
      </c>
      <c r="JJ95" s="31" t="n">
        <v>15.7</v>
      </c>
      <c r="JK95" s="31" t="n">
        <v>16</v>
      </c>
      <c r="JL95" s="31" t="n">
        <v>18.5</v>
      </c>
      <c r="JM95" s="31" t="n">
        <v>21.2</v>
      </c>
      <c r="JN95" s="31" t="n">
        <v>22</v>
      </c>
      <c r="JO95" s="32" t="n">
        <f aca="false">AVERAGE(JC95:JN95)</f>
        <v>20.125</v>
      </c>
      <c r="KA95" s="1" t="n">
        <v>1945</v>
      </c>
      <c r="KB95" s="33" t="s">
        <v>119</v>
      </c>
      <c r="KC95" s="31" t="n">
        <v>21.8</v>
      </c>
      <c r="KD95" s="31" t="n">
        <v>22.9</v>
      </c>
      <c r="KE95" s="31" t="n">
        <v>22.3</v>
      </c>
      <c r="KF95" s="31" t="n">
        <v>22</v>
      </c>
      <c r="KG95" s="31" t="n">
        <v>19.1</v>
      </c>
      <c r="KH95" s="31" t="n">
        <v>17.2</v>
      </c>
      <c r="KI95" s="31" t="n">
        <v>15.9</v>
      </c>
      <c r="KJ95" s="31" t="n">
        <v>15.8</v>
      </c>
      <c r="KK95" s="31" t="n">
        <v>16</v>
      </c>
      <c r="KL95" s="31" t="n">
        <v>18</v>
      </c>
      <c r="KM95" s="31" t="n">
        <v>20.1</v>
      </c>
      <c r="KN95" s="31" t="n">
        <v>21.1</v>
      </c>
      <c r="KO95" s="32" t="n">
        <f aca="false">AVERAGE(KC95:KN95)</f>
        <v>19.35</v>
      </c>
      <c r="LB95" s="3" t="n">
        <v>1945</v>
      </c>
      <c r="LC95" s="22" t="n">
        <v>18.1</v>
      </c>
      <c r="LD95" s="22" t="n">
        <v>16.8</v>
      </c>
      <c r="LE95" s="22" t="n">
        <v>14.8</v>
      </c>
      <c r="LF95" s="22" t="n">
        <v>14</v>
      </c>
      <c r="LG95" s="22" t="n">
        <v>12.7</v>
      </c>
      <c r="LH95" s="22" t="n">
        <v>11.5</v>
      </c>
      <c r="LI95" s="22" t="n">
        <v>10.4</v>
      </c>
      <c r="LJ95" s="22" t="n">
        <v>11.4</v>
      </c>
      <c r="LK95" s="22" t="n">
        <v>12.8</v>
      </c>
      <c r="LL95" s="22" t="n">
        <v>13.3</v>
      </c>
      <c r="LM95" s="22" t="n">
        <v>16.9</v>
      </c>
      <c r="LN95" s="22" t="n">
        <v>17.8</v>
      </c>
      <c r="LO95" s="29" t="n">
        <f aca="false">SUM(LC95:LN95)/12</f>
        <v>14.2083333333333</v>
      </c>
      <c r="MB95" s="3" t="n">
        <v>1945</v>
      </c>
      <c r="MC95" s="22" t="n">
        <v>17.3</v>
      </c>
      <c r="MD95" s="22" t="n">
        <v>17.7</v>
      </c>
      <c r="ME95" s="22" t="n">
        <v>15.3</v>
      </c>
      <c r="MF95" s="22" t="n">
        <v>14.5</v>
      </c>
      <c r="MG95" s="22" t="n">
        <v>13.3</v>
      </c>
      <c r="MH95" s="22" t="n">
        <v>12.4</v>
      </c>
      <c r="MI95" s="22" t="n">
        <v>10.9</v>
      </c>
      <c r="MJ95" s="22" t="n">
        <v>11.8</v>
      </c>
      <c r="MK95" s="22" t="n">
        <v>12.6</v>
      </c>
      <c r="ML95" s="22" t="n">
        <v>14.1</v>
      </c>
      <c r="MM95" s="22" t="n">
        <v>15.8</v>
      </c>
      <c r="MN95" s="22" t="n">
        <v>17.3</v>
      </c>
      <c r="MO95" s="29" t="n">
        <f aca="false">SUM(MC95:MN95)/12</f>
        <v>14.4166666666667</v>
      </c>
      <c r="NA95" s="1" t="n">
        <f aca="false">NA94+1</f>
        <v>1945</v>
      </c>
      <c r="NB95" s="3" t="n">
        <v>1945</v>
      </c>
      <c r="NC95" s="22" t="n">
        <v>19.6</v>
      </c>
      <c r="ND95" s="22" t="n">
        <v>18.8</v>
      </c>
      <c r="NE95" s="22" t="n">
        <v>16.7</v>
      </c>
      <c r="NF95" s="22" t="n">
        <v>15.9</v>
      </c>
      <c r="NG95" s="22" t="n">
        <v>14.4</v>
      </c>
      <c r="NH95" s="22" t="n">
        <v>13.8</v>
      </c>
      <c r="NI95" s="22" t="n">
        <v>12.1</v>
      </c>
      <c r="NJ95" s="22" t="n">
        <v>12.7</v>
      </c>
      <c r="NK95" s="22" t="n">
        <v>13.9</v>
      </c>
      <c r="NL95" s="22" t="n">
        <v>15.1</v>
      </c>
      <c r="NM95" s="22" t="n">
        <v>17.2</v>
      </c>
      <c r="NN95" s="22" t="n">
        <v>19</v>
      </c>
      <c r="NO95" s="29" t="n">
        <f aca="false">SUM(NC95:NN95)/12</f>
        <v>15.7666666666667</v>
      </c>
      <c r="OA95" s="1" t="n">
        <f aca="false">OA94+1</f>
        <v>1945</v>
      </c>
      <c r="OB95" s="20" t="s">
        <v>119</v>
      </c>
      <c r="OC95" s="22" t="n">
        <v>19.7</v>
      </c>
      <c r="OD95" s="22" t="n">
        <v>18.4</v>
      </c>
      <c r="OE95" s="22" t="n">
        <v>17.9</v>
      </c>
      <c r="OF95" s="22" t="n">
        <v>16.3</v>
      </c>
      <c r="OG95" s="22" t="n">
        <v>14.1</v>
      </c>
      <c r="OH95" s="22" t="n">
        <v>13.2</v>
      </c>
      <c r="OI95" s="22" t="n">
        <v>12</v>
      </c>
      <c r="OJ95" s="22" t="n">
        <v>12.9</v>
      </c>
      <c r="OK95" s="22" t="n">
        <v>13.9</v>
      </c>
      <c r="OL95" s="22" t="n">
        <v>15.3</v>
      </c>
      <c r="OM95" s="22" t="n">
        <v>18.4</v>
      </c>
      <c r="ON95" s="22" t="n">
        <v>18.4</v>
      </c>
      <c r="OO95" s="29" t="n">
        <f aca="false">SUM(OC95:ON95)/12</f>
        <v>15.875</v>
      </c>
      <c r="PA95" s="1" t="n">
        <f aca="false">PA94+1</f>
        <v>1945</v>
      </c>
      <c r="PB95" s="20" t="s">
        <v>119</v>
      </c>
      <c r="PC95" s="22" t="n">
        <v>18.3</v>
      </c>
      <c r="PD95" s="22" t="n">
        <v>18.4</v>
      </c>
      <c r="PE95" s="22" t="n">
        <v>17</v>
      </c>
      <c r="PF95" s="22" t="n">
        <v>15.6</v>
      </c>
      <c r="PG95" s="22" t="n">
        <v>14.1</v>
      </c>
      <c r="PH95" s="22" t="n">
        <v>12.5</v>
      </c>
      <c r="PI95" s="22" t="n">
        <v>11.1</v>
      </c>
      <c r="PJ95" s="22" t="n">
        <v>12.1</v>
      </c>
      <c r="PK95" s="22" t="n">
        <v>12.6</v>
      </c>
      <c r="PL95" s="22" t="n">
        <v>13.9</v>
      </c>
      <c r="PM95" s="22" t="n">
        <v>16.8</v>
      </c>
      <c r="PN95" s="22" t="n">
        <v>18.7</v>
      </c>
      <c r="PO95" s="29" t="n">
        <f aca="false">SUM(PC95:PN95)/12</f>
        <v>15.0916666666667</v>
      </c>
    </row>
    <row r="96" customFormat="false" ht="12.8" hidden="false" customHeight="false" outlineLevel="0" collapsed="false">
      <c r="A96" s="4"/>
      <c r="B96" s="5" t="n">
        <f aca="false">AVERAGE(AO96,BO96,CO96,DO96,EO96,FO96,GO96,HO96,IO96,JO88,KO88)</f>
        <v>20.4871212121212</v>
      </c>
      <c r="C96" s="19" t="n">
        <f aca="false">AVERAGE(B92:B96)</f>
        <v>20.6356060606061</v>
      </c>
      <c r="D96" s="24" t="n">
        <f aca="false">AVERAGE(B87:B96)</f>
        <v>20.7244886363636</v>
      </c>
      <c r="E96" s="5" t="n">
        <f aca="false">AVERAGE(B77:B96)</f>
        <v>20.6228503787879</v>
      </c>
      <c r="F96" s="25" t="n">
        <f aca="false">AVERAGE(B47:B96)</f>
        <v>20.1932324915825</v>
      </c>
      <c r="G96" s="7" t="n">
        <f aca="false">MAX(AC96:AN96,BC96:BN96,CC96:CN96,DC96:DN96,EC96:EN96,FC96:FN96,GC96:GN96,HC96:HN96,IC96:IN96,JC88:JN88,KC88:KN88)</f>
        <v>31.1</v>
      </c>
      <c r="H96" s="10" t="n">
        <f aca="false">MEDIAN(AC96:AN96,BC96:BN96,CC96:CN96,DC96:DN96,EC96:EN96,FC96:FN96,GC96:GN96,HC96:HN96,IC96:IN96,JC88:JN88,KC88:KN88)</f>
        <v>19.85</v>
      </c>
      <c r="I96" s="11" t="n">
        <f aca="false">MIN(AC96:AN96,BC96:BN96,CC96:CN96,DC96:DN96,EC96:EN96,FC96:FN96,GC96:GN96,HC96:HN96,IC96:IN96,JC88:JN88,KC88:KN88)</f>
        <v>11.8</v>
      </c>
      <c r="J96" s="12" t="n">
        <f aca="false">(G96+I96)/2</f>
        <v>21.45</v>
      </c>
      <c r="K96" s="12" t="n">
        <f aca="false">(G96+I96)/2</f>
        <v>21.45</v>
      </c>
      <c r="AA96" s="13" t="n">
        <f aca="false">AA95+1</f>
        <v>1946</v>
      </c>
      <c r="AB96" s="34" t="s">
        <v>120</v>
      </c>
      <c r="AC96" s="15" t="n">
        <v>25.1</v>
      </c>
      <c r="AD96" s="15" t="n">
        <v>23.4</v>
      </c>
      <c r="AE96" s="15" t="n">
        <v>23</v>
      </c>
      <c r="AF96" s="15" t="n">
        <v>19.5</v>
      </c>
      <c r="AG96" s="15" t="n">
        <v>18.7</v>
      </c>
      <c r="AH96" s="15" t="n">
        <v>15.3</v>
      </c>
      <c r="AI96" s="15" t="n">
        <v>17.5</v>
      </c>
      <c r="AJ96" s="15" t="n">
        <v>17.7</v>
      </c>
      <c r="AK96" s="15" t="n">
        <v>17.1</v>
      </c>
      <c r="AL96" s="15" t="n">
        <v>19.2</v>
      </c>
      <c r="AM96" s="15" t="n">
        <v>19.7</v>
      </c>
      <c r="AN96" s="15" t="n">
        <v>21.4</v>
      </c>
      <c r="AO96" s="16" t="n">
        <f aca="false">AVERAGE(AC96:AN96)</f>
        <v>19.8</v>
      </c>
      <c r="BA96" s="13" t="n">
        <f aca="false">BA95+1</f>
        <v>1946</v>
      </c>
      <c r="BB96" s="14" t="n">
        <v>1946</v>
      </c>
      <c r="BC96" s="15" t="n">
        <v>26.2</v>
      </c>
      <c r="BD96" s="15" t="n">
        <v>25.9</v>
      </c>
      <c r="BE96" s="15" t="n">
        <v>24.5</v>
      </c>
      <c r="BF96" s="15" t="n">
        <v>20.7</v>
      </c>
      <c r="BG96" s="15" t="n">
        <v>19.8</v>
      </c>
      <c r="BH96" s="15" t="n">
        <v>16.3</v>
      </c>
      <c r="BI96" s="15" t="n">
        <v>17.8</v>
      </c>
      <c r="BJ96" s="15" t="n">
        <v>19.3</v>
      </c>
      <c r="BK96" s="15" t="n">
        <v>19.9</v>
      </c>
      <c r="BL96" s="15" t="n">
        <v>21.1</v>
      </c>
      <c r="BM96" s="15" t="n">
        <v>23.3</v>
      </c>
      <c r="BN96" s="15" t="n">
        <v>24.9</v>
      </c>
      <c r="BO96" s="16" t="n">
        <f aca="false">AVERAGE(BC96:BN96)</f>
        <v>21.6416666666667</v>
      </c>
      <c r="CA96" s="17" t="n">
        <v>1946</v>
      </c>
      <c r="CB96" s="20" t="s">
        <v>120</v>
      </c>
      <c r="CC96" s="22" t="n">
        <v>20.7</v>
      </c>
      <c r="CD96" s="22" t="n">
        <v>19.7</v>
      </c>
      <c r="CE96" s="22" t="n">
        <v>18.5</v>
      </c>
      <c r="CF96" s="22" t="n">
        <v>15.2</v>
      </c>
      <c r="CG96" s="22" t="n">
        <v>14.8</v>
      </c>
      <c r="CH96" s="22" t="n">
        <v>11.8</v>
      </c>
      <c r="CI96" s="22" t="n">
        <v>12.7</v>
      </c>
      <c r="CJ96" s="22" t="n">
        <v>12.4</v>
      </c>
      <c r="CK96" s="22" t="n">
        <v>12.9</v>
      </c>
      <c r="CL96" s="22" t="n">
        <v>13.3</v>
      </c>
      <c r="CM96" s="22" t="n">
        <v>16</v>
      </c>
      <c r="CN96" s="22" t="n">
        <v>18.3</v>
      </c>
      <c r="CO96" s="18" t="n">
        <f aca="false">AVERAGE(CC96:CN96)</f>
        <v>15.525</v>
      </c>
      <c r="DA96" s="17" t="n">
        <v>1946</v>
      </c>
      <c r="DB96" s="20" t="s">
        <v>120</v>
      </c>
      <c r="DC96" s="22" t="n">
        <v>22.7</v>
      </c>
      <c r="DD96" s="22" t="n">
        <v>20.7</v>
      </c>
      <c r="DE96" s="22" t="n">
        <v>20</v>
      </c>
      <c r="DF96" s="22" t="n">
        <v>17.4</v>
      </c>
      <c r="DG96" s="22" t="n">
        <v>15.9</v>
      </c>
      <c r="DH96" s="22" t="n">
        <v>13.1</v>
      </c>
      <c r="DI96" s="22" t="n">
        <v>14.2</v>
      </c>
      <c r="DJ96" s="22" t="n">
        <v>13.6</v>
      </c>
      <c r="DK96" s="22" t="n">
        <v>14.1</v>
      </c>
      <c r="DL96" s="22" t="n">
        <v>14.7</v>
      </c>
      <c r="DM96" s="22" t="n">
        <v>16.2</v>
      </c>
      <c r="DN96" s="22" t="n">
        <v>18.3</v>
      </c>
      <c r="DO96" s="18" t="n">
        <f aca="false">AVERAGE(DC96:DN96)</f>
        <v>16.7416666666667</v>
      </c>
      <c r="EA96" s="17" t="n">
        <v>1946</v>
      </c>
      <c r="EB96" s="20" t="s">
        <v>120</v>
      </c>
      <c r="EC96" s="22" t="n">
        <v>21.1</v>
      </c>
      <c r="ED96" s="22" t="n">
        <v>19.8</v>
      </c>
      <c r="EE96" s="22" t="n">
        <v>18</v>
      </c>
      <c r="EF96" s="22" t="n">
        <v>15.4</v>
      </c>
      <c r="EG96" s="22" t="n">
        <v>14.9</v>
      </c>
      <c r="EH96" s="22" t="n">
        <v>11.8</v>
      </c>
      <c r="EI96" s="22" t="n">
        <v>12.3</v>
      </c>
      <c r="EJ96" s="22" t="n">
        <v>11.9</v>
      </c>
      <c r="EK96" s="22" t="n">
        <v>12.8</v>
      </c>
      <c r="EL96" s="22" t="n">
        <v>13.5</v>
      </c>
      <c r="EM96" s="22" t="n">
        <v>15.8</v>
      </c>
      <c r="EN96" s="22" t="n">
        <v>17.6</v>
      </c>
      <c r="EO96" s="18" t="n">
        <f aca="false">AVERAGE(EC96:EN96)</f>
        <v>15.4083333333333</v>
      </c>
      <c r="FA96" s="1" t="n">
        <v>1946</v>
      </c>
      <c r="FB96" s="20" t="s">
        <v>120</v>
      </c>
      <c r="FC96" s="22" t="n">
        <v>27.4</v>
      </c>
      <c r="FD96" s="22" t="n">
        <v>27.9</v>
      </c>
      <c r="FE96" s="22" t="n">
        <v>26.1</v>
      </c>
      <c r="FF96" s="22" t="n">
        <v>23.6</v>
      </c>
      <c r="FG96" s="22" t="n">
        <v>22.1</v>
      </c>
      <c r="FH96" s="22" t="n">
        <v>18.7</v>
      </c>
      <c r="FI96" s="22" t="n">
        <v>19.2</v>
      </c>
      <c r="FJ96" s="22" t="n">
        <v>20.3</v>
      </c>
      <c r="FK96" s="22" t="n">
        <v>21.1</v>
      </c>
      <c r="FL96" s="22" t="n">
        <v>22.1</v>
      </c>
      <c r="FM96" s="22" t="n">
        <v>24.8</v>
      </c>
      <c r="FN96" s="22" t="n">
        <v>26.4</v>
      </c>
      <c r="FO96" s="18" t="n">
        <f aca="false">AVERAGE(FC96:FN96)</f>
        <v>23.3083333333333</v>
      </c>
      <c r="GA96" s="1" t="n">
        <v>1946</v>
      </c>
      <c r="GB96" s="14" t="n">
        <v>1946</v>
      </c>
      <c r="GC96" s="15" t="n">
        <v>29.8</v>
      </c>
      <c r="GD96" s="15" t="n">
        <v>31.1</v>
      </c>
      <c r="GE96" s="15" t="n">
        <v>28.7</v>
      </c>
      <c r="GF96" s="15" t="n">
        <v>27.1</v>
      </c>
      <c r="GG96" s="15" t="n">
        <v>25.4</v>
      </c>
      <c r="GH96" s="15" t="n">
        <v>21.4</v>
      </c>
      <c r="GI96" s="15" t="n">
        <v>21.3</v>
      </c>
      <c r="GJ96" s="15" t="n">
        <v>23.6</v>
      </c>
      <c r="GK96" s="15" t="n">
        <v>24.6</v>
      </c>
      <c r="GL96" s="15" t="n">
        <v>25.9</v>
      </c>
      <c r="GM96" s="15" t="n">
        <v>27.8</v>
      </c>
      <c r="GN96" s="15" t="n">
        <v>29.6</v>
      </c>
      <c r="GO96" s="18" t="n">
        <f aca="false">AVERAGE(GC96:GN96)</f>
        <v>26.3583333333333</v>
      </c>
      <c r="HA96" s="1" t="n">
        <v>1946</v>
      </c>
      <c r="HB96" s="34" t="s">
        <v>120</v>
      </c>
      <c r="HC96" s="15" t="n">
        <v>30.9</v>
      </c>
      <c r="HD96" s="15" t="n">
        <v>30.8</v>
      </c>
      <c r="HE96" s="15" t="n">
        <v>30.6</v>
      </c>
      <c r="HF96" s="15" t="n">
        <v>29</v>
      </c>
      <c r="HG96" s="15" t="n">
        <v>28.1</v>
      </c>
      <c r="HH96" s="15" t="n">
        <v>26.3</v>
      </c>
      <c r="HI96" s="15" t="n">
        <v>26.1</v>
      </c>
      <c r="HJ96" s="15" t="n">
        <v>26.6</v>
      </c>
      <c r="HK96" s="15" t="n">
        <v>27.5</v>
      </c>
      <c r="HL96" s="15" t="n">
        <v>28.3</v>
      </c>
      <c r="HM96" s="15" t="n">
        <v>29.7</v>
      </c>
      <c r="HN96" s="15" t="n">
        <v>30.5</v>
      </c>
      <c r="HO96" s="18" t="n">
        <f aca="false">AVERAGE(HC96:HN96)</f>
        <v>28.7</v>
      </c>
      <c r="IA96" s="1" t="n">
        <f aca="false">IA95+1</f>
        <v>1946</v>
      </c>
      <c r="IB96" s="3" t="n">
        <v>1946</v>
      </c>
      <c r="IC96" s="22" t="n">
        <v>24</v>
      </c>
      <c r="ID96" s="22" t="n">
        <v>21.5</v>
      </c>
      <c r="IE96" s="22" t="n">
        <v>19.9</v>
      </c>
      <c r="IF96" s="22" t="n">
        <v>18.4</v>
      </c>
      <c r="IG96" s="22" t="n">
        <v>18.1</v>
      </c>
      <c r="IH96" s="22" t="n">
        <v>14.1</v>
      </c>
      <c r="II96" s="22" t="n">
        <v>15.5</v>
      </c>
      <c r="IJ96" s="22" t="n">
        <v>15.3</v>
      </c>
      <c r="IK96" s="22" t="n">
        <v>15.8</v>
      </c>
      <c r="IL96" s="22" t="n">
        <v>17.4</v>
      </c>
      <c r="IM96" s="22" t="n">
        <v>20.3</v>
      </c>
      <c r="IN96" s="22" t="n">
        <v>22.9</v>
      </c>
      <c r="IO96" s="29" t="n">
        <f aca="false">SUM(IC96:IN96)/12</f>
        <v>18.6</v>
      </c>
      <c r="JA96" s="1" t="n">
        <v>1946</v>
      </c>
      <c r="JB96" s="30" t="n">
        <v>1946</v>
      </c>
      <c r="JC96" s="31" t="n">
        <v>22.4</v>
      </c>
      <c r="JD96" s="31" t="n">
        <v>23.9</v>
      </c>
      <c r="JE96" s="31" t="n">
        <v>22.7</v>
      </c>
      <c r="JF96" s="31" t="n">
        <v>21.9</v>
      </c>
      <c r="JG96" s="31" t="n">
        <v>19.1</v>
      </c>
      <c r="JH96" s="31" t="n">
        <v>16.4</v>
      </c>
      <c r="JI96" s="31" t="n">
        <v>15.8</v>
      </c>
      <c r="JJ96" s="31" t="n">
        <v>15.5</v>
      </c>
      <c r="JK96" s="31" t="n">
        <v>17.3</v>
      </c>
      <c r="JL96" s="31" t="n">
        <v>18.7</v>
      </c>
      <c r="JM96" s="31" t="n">
        <v>20.1</v>
      </c>
      <c r="JN96" s="31" t="n">
        <v>21.9</v>
      </c>
      <c r="JO96" s="32" t="n">
        <f aca="false">AVERAGE(JC96:JN96)</f>
        <v>19.6416666666667</v>
      </c>
      <c r="KA96" s="1" t="n">
        <v>1946</v>
      </c>
      <c r="KB96" s="33" t="s">
        <v>120</v>
      </c>
      <c r="KC96" s="31" t="n">
        <v>21.7</v>
      </c>
      <c r="KD96" s="31" t="n">
        <v>21.2</v>
      </c>
      <c r="KE96" s="31" t="n">
        <v>21</v>
      </c>
      <c r="KF96" s="31" t="n">
        <v>20.9</v>
      </c>
      <c r="KG96" s="31" t="n">
        <v>18.6</v>
      </c>
      <c r="KH96" s="31" t="n">
        <v>16.7</v>
      </c>
      <c r="KI96" s="31" t="n">
        <v>15.4</v>
      </c>
      <c r="KJ96" s="31" t="n">
        <v>15.5</v>
      </c>
      <c r="KK96" s="31" t="n">
        <v>16.8</v>
      </c>
      <c r="KL96" s="31" t="n">
        <v>17.9</v>
      </c>
      <c r="KM96" s="31" t="n">
        <v>19.2</v>
      </c>
      <c r="KN96" s="31" t="n">
        <v>20.6</v>
      </c>
      <c r="KO96" s="32" t="n">
        <f aca="false">AVERAGE(KC96:KN96)</f>
        <v>18.7916666666667</v>
      </c>
      <c r="LB96" s="3" t="n">
        <v>1946</v>
      </c>
      <c r="LC96" s="22" t="n">
        <v>18.4</v>
      </c>
      <c r="LD96" s="22" t="n">
        <v>17.9</v>
      </c>
      <c r="LE96" s="22" t="n">
        <v>17</v>
      </c>
      <c r="LF96" s="22" t="n">
        <v>13.6</v>
      </c>
      <c r="LG96" s="22" t="n">
        <v>13.1</v>
      </c>
      <c r="LH96" s="22" t="n">
        <v>9.6</v>
      </c>
      <c r="LI96" s="22" t="n">
        <v>10.4</v>
      </c>
      <c r="LJ96" s="22" t="n">
        <v>9.9</v>
      </c>
      <c r="LK96" s="22" t="n">
        <v>10.7</v>
      </c>
      <c r="LL96" s="22" t="n">
        <v>11.8</v>
      </c>
      <c r="LM96" s="22" t="n">
        <v>12.7</v>
      </c>
      <c r="LN96" s="22" t="n">
        <v>16.2</v>
      </c>
      <c r="LO96" s="29" t="n">
        <f aca="false">SUM(LC96:LN96)/12</f>
        <v>13.4416666666667</v>
      </c>
      <c r="MB96" s="3" t="n">
        <v>1946</v>
      </c>
      <c r="MC96" s="22" t="n">
        <v>17.8</v>
      </c>
      <c r="MD96" s="22" t="n">
        <v>17.7</v>
      </c>
      <c r="ME96" s="22" t="n">
        <v>17.3</v>
      </c>
      <c r="MF96" s="22" t="n">
        <v>15</v>
      </c>
      <c r="MG96" s="22" t="n">
        <v>13.3</v>
      </c>
      <c r="MH96" s="22" t="n">
        <v>11.1</v>
      </c>
      <c r="MI96" s="22" t="n">
        <v>11.6</v>
      </c>
      <c r="MJ96" s="22" t="n">
        <v>11.1</v>
      </c>
      <c r="MK96" s="22" t="n">
        <v>11.6</v>
      </c>
      <c r="ML96" s="22" t="n">
        <v>12.6</v>
      </c>
      <c r="MM96" s="22" t="n">
        <v>14.4</v>
      </c>
      <c r="MN96" s="22" t="n">
        <v>16.6</v>
      </c>
      <c r="MO96" s="29" t="n">
        <f aca="false">SUM(MC96:MN96)/12</f>
        <v>14.175</v>
      </c>
      <c r="NA96" s="1" t="n">
        <f aca="false">NA95+1</f>
        <v>1946</v>
      </c>
      <c r="NB96" s="3" t="n">
        <v>1946</v>
      </c>
      <c r="NC96" s="22" t="n">
        <v>19.8</v>
      </c>
      <c r="ND96" s="22" t="n">
        <v>19.5</v>
      </c>
      <c r="NE96" s="22" t="n">
        <v>18.4</v>
      </c>
      <c r="NF96" s="22" t="n">
        <v>15.7</v>
      </c>
      <c r="NG96" s="22" t="n">
        <v>14.5</v>
      </c>
      <c r="NH96" s="22" t="n">
        <v>12.1</v>
      </c>
      <c r="NI96" s="22" t="n">
        <v>12.7</v>
      </c>
      <c r="NJ96" s="22" t="n">
        <v>12.2</v>
      </c>
      <c r="NK96" s="22" t="n">
        <v>13.2</v>
      </c>
      <c r="NL96" s="22" t="n">
        <v>13.7</v>
      </c>
      <c r="NM96" s="22" t="n">
        <v>16.3</v>
      </c>
      <c r="NN96" s="22" t="n">
        <v>17.9</v>
      </c>
      <c r="NO96" s="29" t="n">
        <f aca="false">SUM(NC96:NN96)/12</f>
        <v>15.5</v>
      </c>
      <c r="OA96" s="1" t="n">
        <f aca="false">OA95+1</f>
        <v>1946</v>
      </c>
      <c r="OB96" s="20" t="s">
        <v>120</v>
      </c>
      <c r="OC96" s="22" t="n">
        <v>20.1</v>
      </c>
      <c r="OD96" s="22" t="n">
        <v>19.9</v>
      </c>
      <c r="OE96" s="22" t="n">
        <v>18.6</v>
      </c>
      <c r="OF96" s="22" t="n">
        <v>15.8</v>
      </c>
      <c r="OG96" s="22" t="n">
        <v>14.8</v>
      </c>
      <c r="OH96" s="22" t="n">
        <v>11.7</v>
      </c>
      <c r="OI96" s="22" t="n">
        <v>12.1</v>
      </c>
      <c r="OJ96" s="22" t="n">
        <v>12.2</v>
      </c>
      <c r="OK96" s="22" t="n">
        <v>13.1</v>
      </c>
      <c r="OL96" s="22" t="n">
        <v>14.8</v>
      </c>
      <c r="OM96" s="22" t="n">
        <v>15.5</v>
      </c>
      <c r="ON96" s="22" t="n">
        <v>17.3</v>
      </c>
      <c r="OO96" s="29" t="n">
        <f aca="false">SUM(OC96:ON96)/12</f>
        <v>15.4916666666667</v>
      </c>
      <c r="PA96" s="1" t="n">
        <f aca="false">PA95+1</f>
        <v>1946</v>
      </c>
      <c r="PB96" s="20" t="s">
        <v>120</v>
      </c>
      <c r="PC96" s="22" t="n">
        <v>18.7</v>
      </c>
      <c r="PD96" s="22" t="n">
        <v>18.7</v>
      </c>
      <c r="PE96" s="22" t="n">
        <v>18</v>
      </c>
      <c r="PF96" s="22" t="n">
        <v>15.9</v>
      </c>
      <c r="PG96" s="22" t="n">
        <v>13.9</v>
      </c>
      <c r="PH96" s="22" t="n">
        <v>11.4</v>
      </c>
      <c r="PI96" s="22" t="n">
        <v>11.8</v>
      </c>
      <c r="PJ96" s="22" t="n">
        <v>11.3</v>
      </c>
      <c r="PK96" s="22" t="n">
        <v>12.2</v>
      </c>
      <c r="PL96" s="22" t="n">
        <v>13.3</v>
      </c>
      <c r="PM96" s="22" t="n">
        <v>15.5</v>
      </c>
      <c r="PN96" s="22" t="n">
        <v>17.6</v>
      </c>
      <c r="PO96" s="29" t="n">
        <f aca="false">SUM(PC96:PN96)/12</f>
        <v>14.8583333333333</v>
      </c>
    </row>
    <row r="97" customFormat="false" ht="12.8" hidden="false" customHeight="false" outlineLevel="0" collapsed="false">
      <c r="A97" s="4"/>
      <c r="B97" s="5" t="n">
        <f aca="false">AVERAGE(AO97,BO97,CO97,DO97,EO97,FO97,GO97,HO97,IO97,JO89,KO89)</f>
        <v>20.8098484848485</v>
      </c>
      <c r="C97" s="19" t="n">
        <f aca="false">AVERAGE(B93:B97)</f>
        <v>20.5806060606061</v>
      </c>
      <c r="D97" s="24" t="n">
        <f aca="false">AVERAGE(B88:B97)</f>
        <v>20.7534848484849</v>
      </c>
      <c r="E97" s="5" t="n">
        <f aca="false">AVERAGE(B78:B97)</f>
        <v>20.6482291666667</v>
      </c>
      <c r="F97" s="25" t="n">
        <f aca="false">AVERAGE(B48:B97)</f>
        <v>20.2055485088985</v>
      </c>
      <c r="G97" s="7" t="n">
        <f aca="false">MAX(AC97:AN97,BC97:BN97,CC97:CN97,DC97:DN97,EC97:EN97,FC97:FN97,GC97:GN97,HC97:HN97,IC97:IN97,JC89:JN89,KC89:KN89)</f>
        <v>31.1</v>
      </c>
      <c r="H97" s="10" t="n">
        <f aca="false">MEDIAN(AC97:AN97,BC97:BN97,CC97:CN97,DC97:DN97,EC97:EN97,FC97:FN97,GC97:GN97,HC97:HN97,IC97:IN97,JC89:JN89,KC89:KN89)</f>
        <v>20.5</v>
      </c>
      <c r="I97" s="11" t="n">
        <f aca="false">MIN(AC97:AN97,BC97:BN97,CC97:CN97,DC97:DN97,EC97:EN97,FC97:FN97,GC97:GN97,HC97:HN97,IC97:IN97,JC89:JN89,KC89:KN89)</f>
        <v>11.9</v>
      </c>
      <c r="J97" s="12" t="n">
        <f aca="false">(G97+I97)/2</f>
        <v>21.5</v>
      </c>
      <c r="K97" s="12" t="n">
        <f aca="false">(G97+I97)/2</f>
        <v>21.5</v>
      </c>
      <c r="AA97" s="13" t="n">
        <f aca="false">AA96+1</f>
        <v>1947</v>
      </c>
      <c r="AB97" s="34" t="s">
        <v>121</v>
      </c>
      <c r="AC97" s="15" t="n">
        <v>23.5</v>
      </c>
      <c r="AD97" s="15" t="n">
        <v>23.8</v>
      </c>
      <c r="AE97" s="15" t="n">
        <v>23.4</v>
      </c>
      <c r="AF97" s="15" t="n">
        <v>20.4</v>
      </c>
      <c r="AG97" s="15" t="n">
        <v>19.8</v>
      </c>
      <c r="AH97" s="15" t="n">
        <v>17.2</v>
      </c>
      <c r="AI97" s="15" t="n">
        <v>16</v>
      </c>
      <c r="AJ97" s="15" t="n">
        <v>16.6</v>
      </c>
      <c r="AK97" s="15" t="n">
        <v>18.4</v>
      </c>
      <c r="AL97" s="15" t="n">
        <v>19.6</v>
      </c>
      <c r="AM97" s="15" t="n">
        <v>19.3</v>
      </c>
      <c r="AN97" s="15" t="n">
        <v>21.1</v>
      </c>
      <c r="AO97" s="16" t="n">
        <f aca="false">AVERAGE(AC97:AN97)</f>
        <v>19.925</v>
      </c>
      <c r="BA97" s="13" t="n">
        <f aca="false">BA96+1</f>
        <v>1947</v>
      </c>
      <c r="BB97" s="14" t="n">
        <v>1947</v>
      </c>
      <c r="BC97" s="15" t="n">
        <v>24.2</v>
      </c>
      <c r="BD97" s="15" t="n">
        <v>24.5</v>
      </c>
      <c r="BE97" s="15" t="n">
        <v>24.4</v>
      </c>
      <c r="BF97" s="15" t="n">
        <v>21.4</v>
      </c>
      <c r="BG97" s="15" t="n">
        <v>20.9</v>
      </c>
      <c r="BH97" s="15" t="n">
        <v>17.9</v>
      </c>
      <c r="BI97" s="15" t="n">
        <v>17</v>
      </c>
      <c r="BJ97" s="15" t="n">
        <v>17.9</v>
      </c>
      <c r="BK97" s="15" t="n">
        <v>20.1</v>
      </c>
      <c r="BL97" s="15" t="n">
        <v>21.7</v>
      </c>
      <c r="BM97" s="15" t="n">
        <v>21</v>
      </c>
      <c r="BN97" s="15" t="n">
        <v>24.3</v>
      </c>
      <c r="BO97" s="16" t="n">
        <f aca="false">AVERAGE(BC97:BN97)</f>
        <v>21.275</v>
      </c>
      <c r="CA97" s="17" t="n">
        <v>1947</v>
      </c>
      <c r="CB97" s="20" t="s">
        <v>121</v>
      </c>
      <c r="CC97" s="22" t="n">
        <v>20.8</v>
      </c>
      <c r="CD97" s="22" t="n">
        <v>21.6</v>
      </c>
      <c r="CE97" s="22" t="n">
        <v>19.9</v>
      </c>
      <c r="CF97" s="22" t="n">
        <v>17.7</v>
      </c>
      <c r="CG97" s="22" t="n">
        <v>17.4</v>
      </c>
      <c r="CH97" s="22" t="n">
        <v>13.7</v>
      </c>
      <c r="CI97" s="22" t="n">
        <v>12.2</v>
      </c>
      <c r="CJ97" s="22" t="n">
        <v>12.3</v>
      </c>
      <c r="CK97" s="22" t="n">
        <v>14.5</v>
      </c>
      <c r="CL97" s="22" t="n">
        <v>16.1</v>
      </c>
      <c r="CM97" s="22" t="n">
        <v>15.7</v>
      </c>
      <c r="CN97" s="22" t="n">
        <v>19.5</v>
      </c>
      <c r="CO97" s="18" t="n">
        <f aca="false">AVERAGE(CC97:CN97)</f>
        <v>16.7833333333333</v>
      </c>
      <c r="DA97" s="17" t="n">
        <v>1947</v>
      </c>
      <c r="DB97" s="20" t="s">
        <v>121</v>
      </c>
      <c r="DC97" s="22" t="n">
        <v>20.3</v>
      </c>
      <c r="DD97" s="22" t="n">
        <v>21.4</v>
      </c>
      <c r="DE97" s="22" t="n">
        <v>20.6</v>
      </c>
      <c r="DF97" s="22" t="n">
        <v>19.1</v>
      </c>
      <c r="DG97" s="22" t="n">
        <v>17.8</v>
      </c>
      <c r="DH97" s="22" t="n">
        <v>15.2</v>
      </c>
      <c r="DI97" s="22" t="n">
        <v>13.9</v>
      </c>
      <c r="DJ97" s="22" t="n">
        <v>13.7</v>
      </c>
      <c r="DK97" s="22" t="n">
        <v>14.9</v>
      </c>
      <c r="DL97" s="22" t="n">
        <v>16.2</v>
      </c>
      <c r="DM97" s="22" t="n">
        <v>17.6</v>
      </c>
      <c r="DN97" s="22" t="n">
        <v>18.9</v>
      </c>
      <c r="DO97" s="18" t="n">
        <f aca="false">AVERAGE(DC97:DN97)</f>
        <v>17.4666666666667</v>
      </c>
      <c r="EA97" s="17" t="n">
        <v>1947</v>
      </c>
      <c r="EB97" s="20" t="s">
        <v>121</v>
      </c>
      <c r="EC97" s="22" t="n">
        <v>20.4</v>
      </c>
      <c r="ED97" s="22" t="n">
        <v>20.9</v>
      </c>
      <c r="EE97" s="22" t="n">
        <v>19.6</v>
      </c>
      <c r="EF97" s="22" t="n">
        <v>17.3</v>
      </c>
      <c r="EG97" s="22" t="n">
        <v>16.9</v>
      </c>
      <c r="EH97" s="22" t="n">
        <v>13.4</v>
      </c>
      <c r="EI97" s="22" t="n">
        <v>11.9</v>
      </c>
      <c r="EJ97" s="22" t="n">
        <v>11.9</v>
      </c>
      <c r="EK97" s="22" t="n">
        <v>14.2</v>
      </c>
      <c r="EL97" s="22" t="n">
        <v>14.9</v>
      </c>
      <c r="EM97" s="22" t="n">
        <v>14.9</v>
      </c>
      <c r="EN97" s="22" t="n">
        <v>18</v>
      </c>
      <c r="EO97" s="18" t="n">
        <f aca="false">AVERAGE(EC97:EN97)</f>
        <v>16.1916666666667</v>
      </c>
      <c r="FA97" s="1" t="n">
        <v>1947</v>
      </c>
      <c r="FB97" s="20" t="s">
        <v>121</v>
      </c>
      <c r="FC97" s="22" t="n">
        <v>27.7</v>
      </c>
      <c r="FD97" s="22" t="n">
        <v>26.6</v>
      </c>
      <c r="FE97" s="22" t="n">
        <v>25.6</v>
      </c>
      <c r="FF97" s="22" t="n">
        <v>23.3</v>
      </c>
      <c r="FG97" s="22" t="n">
        <v>21.8</v>
      </c>
      <c r="FH97" s="22" t="n">
        <v>20.9</v>
      </c>
      <c r="FI97" s="22" t="n">
        <v>19.4</v>
      </c>
      <c r="FJ97" s="22" t="n">
        <v>20</v>
      </c>
      <c r="FK97" s="22" t="n">
        <v>21.1</v>
      </c>
      <c r="FL97" s="22" t="n">
        <v>22.5</v>
      </c>
      <c r="FM97" s="22" t="n">
        <v>23.5</v>
      </c>
      <c r="FN97" s="22" t="n">
        <v>25.9</v>
      </c>
      <c r="FO97" s="18" t="n">
        <f aca="false">AVERAGE(FC97:FN97)</f>
        <v>23.1916666666667</v>
      </c>
      <c r="GA97" s="1" t="n">
        <v>1947</v>
      </c>
      <c r="GB97" s="14" t="n">
        <v>1947</v>
      </c>
      <c r="GC97" s="15" t="n">
        <v>29.3</v>
      </c>
      <c r="GD97" s="15" t="n">
        <v>27.9</v>
      </c>
      <c r="GE97" s="15" t="n">
        <v>27.8</v>
      </c>
      <c r="GF97" s="15" t="n">
        <v>26.6</v>
      </c>
      <c r="GG97" s="15" t="n">
        <v>23.7</v>
      </c>
      <c r="GH97" s="15" t="n">
        <v>22.6</v>
      </c>
      <c r="GI97" s="15" t="n">
        <v>22.3</v>
      </c>
      <c r="GJ97" s="15" t="n">
        <v>23.1</v>
      </c>
      <c r="GK97" s="15" t="n">
        <v>24</v>
      </c>
      <c r="GL97" s="15" t="n">
        <v>25.9</v>
      </c>
      <c r="GM97" s="15" t="n">
        <v>28.1</v>
      </c>
      <c r="GN97" s="15" t="n">
        <v>29.4</v>
      </c>
      <c r="GO97" s="18" t="n">
        <f aca="false">AVERAGE(GC97:GN97)</f>
        <v>25.8916666666667</v>
      </c>
      <c r="HA97" s="1" t="n">
        <v>1947</v>
      </c>
      <c r="HB97" s="34" t="s">
        <v>121</v>
      </c>
      <c r="HC97" s="15" t="n">
        <v>31.1</v>
      </c>
      <c r="HD97" s="15" t="n">
        <v>30</v>
      </c>
      <c r="HE97" s="15" t="n">
        <v>30.6</v>
      </c>
      <c r="HF97" s="15" t="n">
        <v>29.6</v>
      </c>
      <c r="HG97" s="15" t="n">
        <v>27.7</v>
      </c>
      <c r="HH97" s="15" t="n">
        <v>26.7</v>
      </c>
      <c r="HI97" s="15" t="n">
        <v>26.7</v>
      </c>
      <c r="HJ97" s="15" t="n">
        <v>27</v>
      </c>
      <c r="HK97" s="15" t="n">
        <v>28.5</v>
      </c>
      <c r="HL97" s="15" t="n">
        <v>28.6</v>
      </c>
      <c r="HM97" s="15" t="n">
        <v>30.3</v>
      </c>
      <c r="HN97" s="15" t="n">
        <v>31</v>
      </c>
      <c r="HO97" s="18" t="n">
        <f aca="false">AVERAGE(HC97:HN97)</f>
        <v>28.9833333333333</v>
      </c>
      <c r="IA97" s="1" t="n">
        <f aca="false">IA96+1</f>
        <v>1947</v>
      </c>
      <c r="IB97" s="3" t="n">
        <v>1947</v>
      </c>
      <c r="IC97" s="22" t="n">
        <v>24.7</v>
      </c>
      <c r="ID97" s="22" t="n">
        <v>25.2</v>
      </c>
      <c r="IE97" s="22" t="n">
        <v>22.7</v>
      </c>
      <c r="IF97" s="22" t="n">
        <v>20</v>
      </c>
      <c r="IG97" s="22" t="n">
        <v>19.6</v>
      </c>
      <c r="IH97" s="22" t="n">
        <v>16.7</v>
      </c>
      <c r="II97" s="22" t="n">
        <v>14.3</v>
      </c>
      <c r="IJ97" s="22" t="n">
        <v>14.5</v>
      </c>
      <c r="IK97" s="22" t="n">
        <v>16.4</v>
      </c>
      <c r="IL97" s="22" t="n">
        <v>17.2</v>
      </c>
      <c r="IM97" s="22" t="n">
        <v>19.1</v>
      </c>
      <c r="IN97" s="22" t="n">
        <v>23.1</v>
      </c>
      <c r="IO97" s="29" t="n">
        <f aca="false">SUM(IC97:IN97)/12</f>
        <v>19.4583333333333</v>
      </c>
      <c r="JA97" s="1" t="n">
        <v>1947</v>
      </c>
      <c r="JB97" s="30" t="n">
        <v>1947</v>
      </c>
      <c r="JC97" s="31" t="n">
        <v>23.1</v>
      </c>
      <c r="JD97" s="31" t="n">
        <v>24.9</v>
      </c>
      <c r="JE97" s="31" t="n">
        <v>24.5</v>
      </c>
      <c r="JF97" s="31" t="n">
        <v>20.9</v>
      </c>
      <c r="JG97" s="31" t="n">
        <v>18</v>
      </c>
      <c r="JH97" s="31" t="n">
        <v>17</v>
      </c>
      <c r="JI97" s="31" t="n">
        <v>16.1</v>
      </c>
      <c r="JJ97" s="31" t="n">
        <v>15.7</v>
      </c>
      <c r="JK97" s="31" t="n">
        <v>16.8</v>
      </c>
      <c r="JL97" s="31" t="n">
        <v>18.2</v>
      </c>
      <c r="JM97" s="31" t="n">
        <v>19.6</v>
      </c>
      <c r="JN97" s="31" t="n">
        <v>21.7</v>
      </c>
      <c r="JO97" s="32" t="n">
        <f aca="false">AVERAGE(JC97:JN97)</f>
        <v>19.7083333333333</v>
      </c>
      <c r="KA97" s="1" t="n">
        <v>1947</v>
      </c>
      <c r="KB97" s="33" t="s">
        <v>121</v>
      </c>
      <c r="KC97" s="31" t="n">
        <v>21.8</v>
      </c>
      <c r="KD97" s="31" t="n">
        <v>21.5</v>
      </c>
      <c r="KE97" s="31" t="n">
        <v>21.5</v>
      </c>
      <c r="KF97" s="31" t="n">
        <v>20.5</v>
      </c>
      <c r="KG97" s="31" t="n">
        <v>18.4</v>
      </c>
      <c r="KH97" s="31" t="n">
        <v>17.1</v>
      </c>
      <c r="KI97" s="31" t="n">
        <v>16.4</v>
      </c>
      <c r="KJ97" s="31" t="n">
        <v>15.9</v>
      </c>
      <c r="KK97" s="31" t="n">
        <v>16.8</v>
      </c>
      <c r="KL97" s="31" t="n">
        <v>17.3</v>
      </c>
      <c r="KM97" s="31" t="n">
        <v>18.5</v>
      </c>
      <c r="KN97" s="31" t="n">
        <v>20.9</v>
      </c>
      <c r="KO97" s="32" t="n">
        <f aca="false">AVERAGE(KC97:KN97)</f>
        <v>18.8833333333333</v>
      </c>
      <c r="LB97" s="3" t="n">
        <v>1947</v>
      </c>
      <c r="LC97" s="22" t="n">
        <v>17.7</v>
      </c>
      <c r="LD97" s="22" t="n">
        <v>20.2</v>
      </c>
      <c r="LE97" s="22" t="n">
        <v>17.6</v>
      </c>
      <c r="LF97" s="22" t="n">
        <v>15.2</v>
      </c>
      <c r="LG97" s="22" t="n">
        <v>15</v>
      </c>
      <c r="LH97" s="22" t="n">
        <v>11.2</v>
      </c>
      <c r="LI97" s="22" t="n">
        <v>10.7</v>
      </c>
      <c r="LJ97" s="22" t="n">
        <v>11.2</v>
      </c>
      <c r="LK97" s="22" t="n">
        <v>13.2</v>
      </c>
      <c r="LL97" s="22" t="n">
        <v>13.8</v>
      </c>
      <c r="LM97" s="22" t="n">
        <v>14.1</v>
      </c>
      <c r="LN97" s="22" t="n">
        <v>17.4</v>
      </c>
      <c r="LO97" s="29" t="n">
        <f aca="false">SUM(LC97:LN97)/12</f>
        <v>14.775</v>
      </c>
      <c r="MB97" s="3" t="n">
        <v>1947</v>
      </c>
      <c r="MC97" s="22" t="n">
        <v>18.3</v>
      </c>
      <c r="MD97" s="22" t="n">
        <v>19.9</v>
      </c>
      <c r="ME97" s="22" t="n">
        <v>18.1</v>
      </c>
      <c r="MF97" s="22" t="n">
        <v>16.6</v>
      </c>
      <c r="MG97" s="22" t="n">
        <v>15.4</v>
      </c>
      <c r="MH97" s="22" t="n">
        <v>12.8</v>
      </c>
      <c r="MI97" s="22" t="n">
        <v>11.7</v>
      </c>
      <c r="MJ97" s="22" t="n">
        <v>11.6</v>
      </c>
      <c r="MK97" s="22" t="n">
        <v>12.9</v>
      </c>
      <c r="ML97" s="22" t="n">
        <v>13.9</v>
      </c>
      <c r="MM97" s="22" t="n">
        <v>15.4</v>
      </c>
      <c r="MN97" s="22" t="n">
        <v>17.9</v>
      </c>
      <c r="MO97" s="29" t="n">
        <f aca="false">SUM(MC97:MN97)/12</f>
        <v>15.375</v>
      </c>
      <c r="NA97" s="1" t="n">
        <f aca="false">NA96+1</f>
        <v>1947</v>
      </c>
      <c r="NB97" s="3" t="n">
        <v>1947</v>
      </c>
      <c r="NC97" s="22" t="n">
        <v>20.6</v>
      </c>
      <c r="ND97" s="22" t="n">
        <v>21.9</v>
      </c>
      <c r="NE97" s="22" t="n">
        <v>19.7</v>
      </c>
      <c r="NF97" s="22" t="n">
        <v>17.5</v>
      </c>
      <c r="NG97" s="22" t="n">
        <v>16.3</v>
      </c>
      <c r="NH97" s="22" t="n">
        <v>13.9</v>
      </c>
      <c r="NI97" s="22" t="n">
        <v>12.6</v>
      </c>
      <c r="NJ97" s="22" t="n">
        <v>12.4</v>
      </c>
      <c r="NK97" s="22" t="n">
        <v>14.2</v>
      </c>
      <c r="NL97" s="22" t="n">
        <v>14.9</v>
      </c>
      <c r="NM97" s="22" t="n">
        <v>16.2</v>
      </c>
      <c r="NN97" s="22" t="n">
        <v>19.3</v>
      </c>
      <c r="NO97" s="29" t="n">
        <f aca="false">SUM(NC97:NN97)/12</f>
        <v>16.625</v>
      </c>
      <c r="OA97" s="1" t="n">
        <f aca="false">OA96+1</f>
        <v>1947</v>
      </c>
      <c r="OB97" s="20" t="s">
        <v>121</v>
      </c>
      <c r="OC97" s="22" t="n">
        <v>20</v>
      </c>
      <c r="OD97" s="22" t="n">
        <v>20.3</v>
      </c>
      <c r="OE97" s="22" t="n">
        <v>19</v>
      </c>
      <c r="OF97" s="22" t="n">
        <v>17.1</v>
      </c>
      <c r="OG97" s="22" t="n">
        <v>16.5</v>
      </c>
      <c r="OH97" s="22" t="n">
        <v>13.1</v>
      </c>
      <c r="OI97" s="22" t="n">
        <v>12.5</v>
      </c>
      <c r="OJ97" s="22" t="n">
        <v>12.4</v>
      </c>
      <c r="OK97" s="22" t="n">
        <v>14.5</v>
      </c>
      <c r="OL97" s="22" t="n">
        <v>14.8</v>
      </c>
      <c r="OM97" s="22" t="n">
        <v>15.6</v>
      </c>
      <c r="ON97" s="22" t="n">
        <v>18.5</v>
      </c>
      <c r="OO97" s="29" t="n">
        <f aca="false">SUM(OC97:ON97)/12</f>
        <v>16.1916666666667</v>
      </c>
      <c r="PA97" s="1" t="n">
        <f aca="false">PA96+1</f>
        <v>1947</v>
      </c>
      <c r="PB97" s="20" t="s">
        <v>121</v>
      </c>
      <c r="PC97" s="22" t="n">
        <v>19.9</v>
      </c>
      <c r="PD97" s="22" t="n">
        <v>21.2</v>
      </c>
      <c r="PE97" s="22" t="n">
        <v>19.3</v>
      </c>
      <c r="PF97" s="22" t="n">
        <v>17.9</v>
      </c>
      <c r="PG97" s="22" t="n">
        <v>15.9</v>
      </c>
      <c r="PH97" s="22" t="n">
        <v>12.9</v>
      </c>
      <c r="PI97" s="22" t="n">
        <v>12</v>
      </c>
      <c r="PJ97" s="22" t="n">
        <v>11.9</v>
      </c>
      <c r="PK97" s="22" t="n">
        <v>13</v>
      </c>
      <c r="PL97" s="22" t="n">
        <v>14.1</v>
      </c>
      <c r="PM97" s="22" t="n">
        <v>15.7</v>
      </c>
      <c r="PN97" s="22" t="n">
        <v>18.4</v>
      </c>
      <c r="PO97" s="29" t="n">
        <f aca="false">SUM(PC97:PN97)/12</f>
        <v>16.0166666666667</v>
      </c>
    </row>
    <row r="98" customFormat="false" ht="12.8" hidden="false" customHeight="false" outlineLevel="0" collapsed="false">
      <c r="A98" s="4"/>
      <c r="B98" s="5" t="n">
        <f aca="false">AVERAGE(AO98,BO98,CO98,DO98,EO98,FO98,GO98,HO98,IO98,JO90,KO90)</f>
        <v>20.5486914600551</v>
      </c>
      <c r="C98" s="19" t="n">
        <f aca="false">AVERAGE(B94:B98)</f>
        <v>20.6171625344353</v>
      </c>
      <c r="D98" s="24" t="n">
        <f aca="false">AVERAGE(B89:B98)</f>
        <v>20.7154752066116</v>
      </c>
      <c r="E98" s="5" t="n">
        <f aca="false">AVERAGE(B79:B98)</f>
        <v>20.6270652548209</v>
      </c>
      <c r="F98" s="25" t="n">
        <f aca="false">AVERAGE(B49:B98)</f>
        <v>20.2116175761949</v>
      </c>
      <c r="G98" s="7" t="n">
        <f aca="false">MAX(AC98:AN98,BC98:BN98,CC98:CN98,DC98:DN98,EC98:EN98,FC98:FN98,GC98:GN98,HC98:HN98,IC98:IN98,JC90:JN90,KC90:KN90)</f>
        <v>31.3</v>
      </c>
      <c r="H98" s="10" t="n">
        <f aca="false">MEDIAN(AC98:AN98,BC98:BN98,CC98:CN98,DC98:DN98,EC98:EN98,FC98:FN98,GC98:GN98,HC98:HN98,IC98:IN98,JC90:JN90,KC90:KN90)</f>
        <v>20</v>
      </c>
      <c r="I98" s="11" t="n">
        <f aca="false">MIN(AC98:AN98,BC98:BN98,CC98:CN98,DC98:DN98,EC98:EN98,FC98:FN98,GC98:GN98,HC98:HN98,IC98:IN98,JC90:JN90,KC90:KN90)</f>
        <v>11.3</v>
      </c>
      <c r="J98" s="12" t="n">
        <f aca="false">(G98+I98)/2</f>
        <v>21.3</v>
      </c>
      <c r="K98" s="12" t="n">
        <f aca="false">(G98+I98)/2</f>
        <v>21.3</v>
      </c>
      <c r="AA98" s="13" t="n">
        <f aca="false">AA97+1</f>
        <v>1948</v>
      </c>
      <c r="AB98" s="34" t="s">
        <v>122</v>
      </c>
      <c r="AC98" s="15" t="n">
        <v>21.3</v>
      </c>
      <c r="AD98" s="15" t="n">
        <v>23</v>
      </c>
      <c r="AE98" s="15" t="n">
        <v>21.7</v>
      </c>
      <c r="AF98" s="15" t="n">
        <v>19.6</v>
      </c>
      <c r="AG98" s="15" t="n">
        <v>18.6</v>
      </c>
      <c r="AH98" s="15" t="n">
        <v>15.4</v>
      </c>
      <c r="AI98" s="15" t="n">
        <v>15.1</v>
      </c>
      <c r="AJ98" s="15" t="n">
        <v>16.9</v>
      </c>
      <c r="AK98" s="15" t="n">
        <v>18.8</v>
      </c>
      <c r="AL98" s="15" t="n">
        <v>21.3</v>
      </c>
      <c r="AM98" s="15" t="n">
        <v>20</v>
      </c>
      <c r="AN98" s="15" t="n">
        <v>21.9</v>
      </c>
      <c r="AO98" s="16" t="n">
        <f aca="false">AVERAGE(AC98:AN98)</f>
        <v>19.4666666666667</v>
      </c>
      <c r="BA98" s="13" t="n">
        <f aca="false">BA97+1</f>
        <v>1948</v>
      </c>
      <c r="BB98" s="14" t="n">
        <v>1948</v>
      </c>
      <c r="BC98" s="15" t="n">
        <v>22.9</v>
      </c>
      <c r="BD98" s="15" t="n">
        <v>25.4</v>
      </c>
      <c r="BE98" s="15" t="n">
        <v>23.6</v>
      </c>
      <c r="BF98" s="15" t="n">
        <v>21.2</v>
      </c>
      <c r="BG98" s="15" t="n">
        <v>19.2</v>
      </c>
      <c r="BH98" s="15" t="n">
        <v>16.9</v>
      </c>
      <c r="BI98" s="15" t="n">
        <v>15.8</v>
      </c>
      <c r="BJ98" s="15" t="n">
        <v>18.6</v>
      </c>
      <c r="BK98" s="15" t="n">
        <v>18.9</v>
      </c>
      <c r="BL98" s="15" t="n">
        <v>23.2</v>
      </c>
      <c r="BM98" s="15" t="n">
        <v>22.4</v>
      </c>
      <c r="BN98" s="15" t="n">
        <v>23.6</v>
      </c>
      <c r="BO98" s="16" t="n">
        <f aca="false">AVERAGE(BC98:BN98)</f>
        <v>20.975</v>
      </c>
      <c r="CA98" s="17" t="n">
        <v>1948</v>
      </c>
      <c r="CB98" s="20" t="s">
        <v>122</v>
      </c>
      <c r="CC98" s="22" t="n">
        <v>20.5</v>
      </c>
      <c r="CD98" s="22" t="n">
        <v>20.6</v>
      </c>
      <c r="CE98" s="22" t="n">
        <v>17.5</v>
      </c>
      <c r="CF98" s="22" t="n">
        <v>16.2</v>
      </c>
      <c r="CG98" s="22" t="n">
        <v>13.7</v>
      </c>
      <c r="CH98" s="22" t="n">
        <v>13</v>
      </c>
      <c r="CI98" s="22" t="n">
        <v>11.8</v>
      </c>
      <c r="CJ98" s="22" t="n">
        <v>14</v>
      </c>
      <c r="CK98" s="22" t="n">
        <v>14.8</v>
      </c>
      <c r="CL98" s="22" t="n">
        <v>14.1</v>
      </c>
      <c r="CM98" s="22" t="n">
        <v>15.9</v>
      </c>
      <c r="CN98" s="22" t="n">
        <v>19</v>
      </c>
      <c r="CO98" s="18" t="n">
        <f aca="false">AVERAGE(CC98:CN98)</f>
        <v>15.925</v>
      </c>
      <c r="DA98" s="17" t="n">
        <v>1948</v>
      </c>
      <c r="DB98" s="20" t="s">
        <v>122</v>
      </c>
      <c r="DC98" s="22" t="n">
        <v>19.5</v>
      </c>
      <c r="DD98" s="22" t="n">
        <v>21.4</v>
      </c>
      <c r="DE98" s="22" t="n">
        <v>20.4</v>
      </c>
      <c r="DF98" s="22" t="n">
        <v>17.5</v>
      </c>
      <c r="DG98" s="22" t="n">
        <v>15.8</v>
      </c>
      <c r="DH98" s="22" t="n">
        <v>13.7</v>
      </c>
      <c r="DI98" s="22" t="n">
        <v>12.9</v>
      </c>
      <c r="DJ98" s="22" t="n">
        <v>14.2</v>
      </c>
      <c r="DK98" s="22" t="n">
        <v>15.6</v>
      </c>
      <c r="DL98" s="22" t="n">
        <v>16.9</v>
      </c>
      <c r="DM98" s="22" t="n">
        <v>17.4</v>
      </c>
      <c r="DN98" s="22" t="n">
        <v>19.1</v>
      </c>
      <c r="DO98" s="18" t="n">
        <f aca="false">AVERAGE(DC98:DN98)</f>
        <v>17.0333333333333</v>
      </c>
      <c r="EA98" s="17" t="n">
        <v>1948</v>
      </c>
      <c r="EB98" s="20" t="s">
        <v>122</v>
      </c>
      <c r="EC98" s="22" t="n">
        <v>19.8</v>
      </c>
      <c r="ED98" s="22" t="n">
        <v>21</v>
      </c>
      <c r="EE98" s="22" t="n">
        <v>17.2</v>
      </c>
      <c r="EF98" s="22" t="n">
        <v>16.5</v>
      </c>
      <c r="EG98" s="22" t="n">
        <v>13.4</v>
      </c>
      <c r="EH98" s="22" t="n">
        <v>12.4</v>
      </c>
      <c r="EI98" s="22" t="n">
        <v>11.3</v>
      </c>
      <c r="EJ98" s="22" t="n">
        <v>13.6</v>
      </c>
      <c r="EK98" s="22" t="n">
        <v>14</v>
      </c>
      <c r="EL98" s="22" t="n">
        <v>14.3</v>
      </c>
      <c r="EM98" s="22" t="n">
        <v>16.1</v>
      </c>
      <c r="EN98" s="22" t="n">
        <v>19.1</v>
      </c>
      <c r="EO98" s="18" t="n">
        <f aca="false">AVERAGE(EC98:EN98)</f>
        <v>15.725</v>
      </c>
      <c r="FA98" s="1" t="n">
        <v>1948</v>
      </c>
      <c r="FB98" s="20" t="s">
        <v>122</v>
      </c>
      <c r="FC98" s="22" t="n">
        <v>25</v>
      </c>
      <c r="FD98" s="22" t="n">
        <v>26.3</v>
      </c>
      <c r="FE98" s="22" t="n">
        <v>25.9</v>
      </c>
      <c r="FF98" s="22" t="n">
        <v>23.5</v>
      </c>
      <c r="FG98" s="22"/>
      <c r="FH98" s="22" t="n">
        <v>19.5</v>
      </c>
      <c r="FI98" s="22" t="n">
        <v>18.5</v>
      </c>
      <c r="FJ98" s="22" t="n">
        <v>20</v>
      </c>
      <c r="FK98" s="22" t="n">
        <v>20.6</v>
      </c>
      <c r="FL98" s="22" t="n">
        <v>23.4</v>
      </c>
      <c r="FM98" s="22" t="n">
        <v>24.7</v>
      </c>
      <c r="FN98" s="22" t="n">
        <v>25.9</v>
      </c>
      <c r="FO98" s="18" t="n">
        <f aca="false">AVERAGE(FC98:FN98)</f>
        <v>23.0272727272727</v>
      </c>
      <c r="GA98" s="1" t="n">
        <v>1948</v>
      </c>
      <c r="GB98" s="14" t="n">
        <v>1948</v>
      </c>
      <c r="GC98" s="15" t="n">
        <v>28.7</v>
      </c>
      <c r="GD98" s="15" t="n">
        <v>29.7</v>
      </c>
      <c r="GE98" s="15" t="n">
        <v>28.4</v>
      </c>
      <c r="GF98" s="15" t="n">
        <v>26.2</v>
      </c>
      <c r="GG98" s="15" t="n">
        <v>23.9</v>
      </c>
      <c r="GH98" s="15" t="n">
        <v>22.1</v>
      </c>
      <c r="GI98" s="15" t="n">
        <v>21.9</v>
      </c>
      <c r="GJ98" s="15" t="n">
        <v>23.3</v>
      </c>
      <c r="GK98" s="15" t="n">
        <v>24.3</v>
      </c>
      <c r="GL98" s="15" t="n">
        <v>26.4</v>
      </c>
      <c r="GM98" s="15" t="n">
        <v>28.5</v>
      </c>
      <c r="GN98" s="15" t="n">
        <v>29.4</v>
      </c>
      <c r="GO98" s="18" t="n">
        <f aca="false">AVERAGE(GC98:GN98)</f>
        <v>26.0666666666667</v>
      </c>
      <c r="HA98" s="1" t="n">
        <v>1948</v>
      </c>
      <c r="HB98" s="34" t="s">
        <v>122</v>
      </c>
      <c r="HC98" s="15" t="n">
        <v>31.3</v>
      </c>
      <c r="HD98" s="15" t="n">
        <v>30.7</v>
      </c>
      <c r="HE98" s="15" t="n">
        <v>30.2</v>
      </c>
      <c r="HF98" s="15" t="n">
        <v>29</v>
      </c>
      <c r="HG98" s="15" t="n">
        <v>28.6</v>
      </c>
      <c r="HH98" s="15" t="n">
        <v>26.6</v>
      </c>
      <c r="HI98" s="15" t="n">
        <v>26.9</v>
      </c>
      <c r="HJ98" s="15" t="n">
        <v>26.5</v>
      </c>
      <c r="HK98" s="15" t="n">
        <v>27.7</v>
      </c>
      <c r="HL98" s="15" t="n">
        <v>28.8</v>
      </c>
      <c r="HM98" s="15" t="n">
        <v>30</v>
      </c>
      <c r="HN98" s="15" t="n">
        <v>30.4</v>
      </c>
      <c r="HO98" s="18" t="n">
        <f aca="false">AVERAGE(HC98:HN98)</f>
        <v>28.8916666666667</v>
      </c>
      <c r="IA98" s="1" t="n">
        <f aca="false">IA97+1</f>
        <v>1948</v>
      </c>
      <c r="IB98" s="3" t="n">
        <v>1948</v>
      </c>
      <c r="IC98" s="22" t="n">
        <v>23.7</v>
      </c>
      <c r="ID98" s="22" t="n">
        <v>23.8</v>
      </c>
      <c r="IE98" s="22" t="n">
        <v>20.7</v>
      </c>
      <c r="IF98" s="22" t="n">
        <v>18.6</v>
      </c>
      <c r="IG98" s="22" t="n">
        <v>16.7</v>
      </c>
      <c r="IH98" s="22" t="n">
        <v>14.9</v>
      </c>
      <c r="II98" s="22" t="n">
        <v>14.2</v>
      </c>
      <c r="IJ98" s="22" t="n">
        <v>15.9</v>
      </c>
      <c r="IK98" s="22" t="n">
        <v>17.9</v>
      </c>
      <c r="IL98" s="22" t="n">
        <v>18.4</v>
      </c>
      <c r="IM98" s="22" t="n">
        <v>19.4</v>
      </c>
      <c r="IN98" s="22" t="n">
        <v>22.9</v>
      </c>
      <c r="IO98" s="29" t="n">
        <f aca="false">SUM(IC98:IN98)/12</f>
        <v>18.925</v>
      </c>
      <c r="JA98" s="1" t="n">
        <v>1948</v>
      </c>
      <c r="JB98" s="30" t="n">
        <v>1948</v>
      </c>
      <c r="JC98" s="31" t="n">
        <v>24.6</v>
      </c>
      <c r="JD98" s="31" t="n">
        <v>26.1</v>
      </c>
      <c r="JE98" s="31" t="n">
        <v>26.4</v>
      </c>
      <c r="JF98" s="31" t="n">
        <v>21.3</v>
      </c>
      <c r="JG98" s="31" t="n">
        <v>20.1</v>
      </c>
      <c r="JH98" s="31" t="n">
        <v>18.1</v>
      </c>
      <c r="JI98" s="31" t="n">
        <v>16.8</v>
      </c>
      <c r="JJ98" s="31" t="n">
        <v>17.5</v>
      </c>
      <c r="JK98" s="31" t="n">
        <v>17.1</v>
      </c>
      <c r="JL98" s="31" t="n">
        <v>19.3</v>
      </c>
      <c r="JM98" s="31" t="n">
        <v>20.3</v>
      </c>
      <c r="JN98" s="31" t="n">
        <v>21.7</v>
      </c>
      <c r="JO98" s="32" t="n">
        <f aca="false">AVERAGE(JC98:JN98)</f>
        <v>20.775</v>
      </c>
      <c r="KA98" s="1" t="n">
        <v>1948</v>
      </c>
      <c r="KB98" s="33" t="s">
        <v>122</v>
      </c>
      <c r="KC98" s="31" t="n">
        <v>22.8</v>
      </c>
      <c r="KD98" s="31" t="n">
        <v>23.1</v>
      </c>
      <c r="KE98" s="31" t="n">
        <v>23.3</v>
      </c>
      <c r="KF98" s="31" t="n">
        <v>20.9</v>
      </c>
      <c r="KG98" s="31" t="n">
        <v>19.9</v>
      </c>
      <c r="KH98" s="31" t="n">
        <v>18.3</v>
      </c>
      <c r="KI98" s="31" t="n">
        <v>16.8</v>
      </c>
      <c r="KJ98" s="31" t="n">
        <v>17</v>
      </c>
      <c r="KK98" s="31" t="n">
        <v>16.9</v>
      </c>
      <c r="KL98" s="31" t="n">
        <v>18.2</v>
      </c>
      <c r="KM98" s="31" t="n">
        <v>18.4</v>
      </c>
      <c r="KN98" s="31" t="n">
        <v>20.4</v>
      </c>
      <c r="KO98" s="32" t="n">
        <f aca="false">AVERAGE(KC98:KN98)</f>
        <v>19.6666666666667</v>
      </c>
      <c r="LB98" s="3" t="n">
        <v>1948</v>
      </c>
      <c r="LC98" s="22" t="n">
        <v>17.2</v>
      </c>
      <c r="LD98" s="22" t="n">
        <v>18.5</v>
      </c>
      <c r="LE98" s="22" t="n">
        <v>16</v>
      </c>
      <c r="LF98" s="22" t="n">
        <v>13.7</v>
      </c>
      <c r="LG98" s="22" t="n">
        <v>11.7</v>
      </c>
      <c r="LH98" s="22" t="n">
        <v>11.5</v>
      </c>
      <c r="LI98" s="22" t="n">
        <v>10.2</v>
      </c>
      <c r="LJ98" s="22" t="n">
        <v>12.5</v>
      </c>
      <c r="LK98" s="22" t="n">
        <v>13.5</v>
      </c>
      <c r="LL98" s="22" t="n">
        <v>12.9</v>
      </c>
      <c r="LM98" s="22" t="n">
        <v>14.5</v>
      </c>
      <c r="LN98" s="22" t="n">
        <v>17.1</v>
      </c>
      <c r="LO98" s="29" t="n">
        <f aca="false">SUM(LC98:LN98)/12</f>
        <v>14.1083333333333</v>
      </c>
      <c r="MB98" s="3" t="n">
        <v>1948</v>
      </c>
      <c r="MC98" s="22" t="n">
        <v>18.8</v>
      </c>
      <c r="MD98" s="22" t="n">
        <v>18.9</v>
      </c>
      <c r="ME98" s="22" t="n">
        <v>15.2</v>
      </c>
      <c r="MF98" s="22" t="n">
        <v>15.1</v>
      </c>
      <c r="MG98" s="22" t="n">
        <v>12.7</v>
      </c>
      <c r="MH98" s="22" t="n">
        <v>12</v>
      </c>
      <c r="MI98" s="22" t="n">
        <v>10.9</v>
      </c>
      <c r="MJ98" s="22" t="n">
        <v>12.2</v>
      </c>
      <c r="MK98" s="22" t="n">
        <v>12.8</v>
      </c>
      <c r="ML98" s="22" t="n">
        <v>13.1</v>
      </c>
      <c r="MM98" s="22" t="n">
        <v>14.8</v>
      </c>
      <c r="MN98" s="22" t="n">
        <v>16.6</v>
      </c>
      <c r="MO98" s="29" t="n">
        <f aca="false">SUM(MC98:MN98)/12</f>
        <v>14.425</v>
      </c>
      <c r="NA98" s="1" t="n">
        <f aca="false">NA97+1</f>
        <v>1948</v>
      </c>
      <c r="NB98" s="3" t="n">
        <v>1948</v>
      </c>
      <c r="NC98" s="22" t="n">
        <v>20.7</v>
      </c>
      <c r="ND98" s="22" t="n">
        <v>20.6</v>
      </c>
      <c r="NE98" s="22" t="n">
        <v>17.4</v>
      </c>
      <c r="NF98" s="22" t="n">
        <v>16.2</v>
      </c>
      <c r="NG98" s="22" t="n">
        <v>13.9</v>
      </c>
      <c r="NH98" s="22" t="n">
        <v>13.4</v>
      </c>
      <c r="NI98" s="22" t="n">
        <v>12.2</v>
      </c>
      <c r="NJ98" s="22" t="n">
        <v>13.7</v>
      </c>
      <c r="NK98" s="22" t="n">
        <v>14.5</v>
      </c>
      <c r="NL98" s="22" t="n">
        <v>14.3</v>
      </c>
      <c r="NM98" s="22" t="n">
        <v>16.6</v>
      </c>
      <c r="NN98" s="22" t="n">
        <v>19.2</v>
      </c>
      <c r="NO98" s="29" t="n">
        <f aca="false">SUM(NC98:NN98)/12</f>
        <v>16.0583333333333</v>
      </c>
      <c r="OA98" s="1" t="n">
        <f aca="false">OA97+1</f>
        <v>1948</v>
      </c>
      <c r="OB98" s="20" t="s">
        <v>122</v>
      </c>
      <c r="OC98" s="22" t="n">
        <v>18.6</v>
      </c>
      <c r="OD98" s="22" t="n">
        <v>20.4</v>
      </c>
      <c r="OE98" s="22" t="n">
        <v>18.5</v>
      </c>
      <c r="OF98" s="22" t="n">
        <v>16.5</v>
      </c>
      <c r="OG98" s="22" t="n">
        <v>14</v>
      </c>
      <c r="OH98" s="22" t="n">
        <v>12.7</v>
      </c>
      <c r="OI98" s="22" t="n">
        <v>11.4</v>
      </c>
      <c r="OJ98" s="22" t="n">
        <v>13.5</v>
      </c>
      <c r="OK98" s="22" t="n">
        <v>14.7</v>
      </c>
      <c r="OL98" s="22" t="n">
        <v>14.7</v>
      </c>
      <c r="OM98" s="22" t="n">
        <v>16.2</v>
      </c>
      <c r="ON98" s="22" t="n">
        <v>18.5</v>
      </c>
      <c r="OO98" s="29" t="n">
        <f aca="false">SUM(OC98:ON98)/12</f>
        <v>15.8083333333333</v>
      </c>
      <c r="PA98" s="1" t="n">
        <f aca="false">PA97+1</f>
        <v>1948</v>
      </c>
      <c r="PB98" s="20" t="s">
        <v>122</v>
      </c>
      <c r="PC98" s="22" t="n">
        <v>20.7</v>
      </c>
      <c r="PD98" s="22" t="n">
        <v>20.4</v>
      </c>
      <c r="PE98" s="22" t="n">
        <v>17.3</v>
      </c>
      <c r="PF98" s="22" t="n">
        <v>17.3</v>
      </c>
      <c r="PG98" s="22" t="n">
        <v>13.4</v>
      </c>
      <c r="PH98" s="22" t="n">
        <v>12.6</v>
      </c>
      <c r="PI98" s="22" t="n">
        <v>10.9</v>
      </c>
      <c r="PJ98" s="22" t="n">
        <v>12.1</v>
      </c>
      <c r="PK98" s="22" t="n">
        <v>13.3</v>
      </c>
      <c r="PL98" s="22" t="n">
        <v>13.8</v>
      </c>
      <c r="PM98" s="22" t="n">
        <v>15.9</v>
      </c>
      <c r="PN98" s="22" t="n">
        <v>17.9</v>
      </c>
      <c r="PO98" s="29" t="n">
        <f aca="false">SUM(PC98:PN98)/12</f>
        <v>15.4666666666667</v>
      </c>
    </row>
    <row r="99" customFormat="false" ht="12.8" hidden="false" customHeight="false" outlineLevel="0" collapsed="false">
      <c r="A99" s="4"/>
      <c r="B99" s="5" t="n">
        <f aca="false">AVERAGE(AO99,BO99,CO99,DO99,EO99,FO99,GO99,HO99,IO99,JO91,KO91)</f>
        <v>20.2742424242424</v>
      </c>
      <c r="C99" s="19" t="n">
        <f aca="false">AVERAGE(B95:B99)</f>
        <v>20.5379201101928</v>
      </c>
      <c r="D99" s="24" t="n">
        <f aca="false">AVERAGE(B90:B99)</f>
        <v>20.6613085399449</v>
      </c>
      <c r="E99" s="5" t="n">
        <f aca="false">AVERAGE(B80:B99)</f>
        <v>20.6199819214876</v>
      </c>
      <c r="F99" s="25" t="n">
        <f aca="false">AVERAGE(B50:B99)</f>
        <v>20.2231024246797</v>
      </c>
      <c r="G99" s="7" t="n">
        <f aca="false">MAX(AC99:AN99,BC99:BN99,CC99:CN99,DC99:DN99,EC99:EN99,FC99:FN99,GC99:GN99,HC99:HN99,IC99:IN99,JC91:JN91,KC91:KN91)</f>
        <v>30.7</v>
      </c>
      <c r="H99" s="10" t="n">
        <f aca="false">MEDIAN(AC99:AN99,BC99:BN99,CC99:CN99,DC99:DN99,EC99:EN99,FC99:FN99,GC99:GN99,HC99:HN99,IC99:IN99,JC91:JN91,KC91:KN91)</f>
        <v>19.3</v>
      </c>
      <c r="I99" s="11" t="n">
        <f aca="false">MIN(AC99:AN99,BC99:BN99,CC99:CN99,DC99:DN99,EC99:EN99,FC99:FN99,GC99:GN99,HC99:HN99,IC99:IN99,JC91:JN91,KC91:KN91)</f>
        <v>11.8</v>
      </c>
      <c r="J99" s="12" t="n">
        <f aca="false">(G99+I99)/2</f>
        <v>21.25</v>
      </c>
      <c r="K99" s="12" t="n">
        <f aca="false">(G99+I99)/2</f>
        <v>21.25</v>
      </c>
      <c r="AA99" s="13" t="n">
        <f aca="false">AA98+1</f>
        <v>1949</v>
      </c>
      <c r="AB99" s="34" t="s">
        <v>123</v>
      </c>
      <c r="AC99" s="15" t="n">
        <v>21.8</v>
      </c>
      <c r="AD99" s="15" t="n">
        <v>24</v>
      </c>
      <c r="AE99" s="15" t="n">
        <v>21.3</v>
      </c>
      <c r="AF99" s="15" t="n">
        <v>20.4</v>
      </c>
      <c r="AG99" s="15" t="n">
        <v>18.1</v>
      </c>
      <c r="AH99" s="15" t="n">
        <v>14.8</v>
      </c>
      <c r="AI99" s="15" t="n">
        <v>16.2</v>
      </c>
      <c r="AJ99" s="15" t="n">
        <v>16.5</v>
      </c>
      <c r="AK99" s="15" t="n">
        <v>17.8</v>
      </c>
      <c r="AL99" s="15" t="n">
        <v>21.5</v>
      </c>
      <c r="AM99" s="15" t="n">
        <v>20.5</v>
      </c>
      <c r="AN99" s="15" t="n">
        <v>21.6</v>
      </c>
      <c r="AO99" s="16" t="n">
        <f aca="false">AVERAGE(AC99:AN99)</f>
        <v>19.5416666666667</v>
      </c>
      <c r="BA99" s="13" t="n">
        <f aca="false">BA98+1</f>
        <v>1949</v>
      </c>
      <c r="BB99" s="14" t="n">
        <v>1949</v>
      </c>
      <c r="BC99" s="15" t="n">
        <v>24</v>
      </c>
      <c r="BD99" s="15" t="n">
        <v>25.3</v>
      </c>
      <c r="BE99" s="15" t="n">
        <v>23</v>
      </c>
      <c r="BF99" s="15" t="n">
        <v>21.1</v>
      </c>
      <c r="BG99" s="15" t="n">
        <v>19.1</v>
      </c>
      <c r="BH99" s="15" t="n">
        <v>15.8</v>
      </c>
      <c r="BI99" s="15" t="n">
        <v>16.9</v>
      </c>
      <c r="BJ99" s="15" t="n">
        <v>18</v>
      </c>
      <c r="BK99" s="15" t="n">
        <v>19.1</v>
      </c>
      <c r="BL99" s="15" t="n">
        <v>23.4</v>
      </c>
      <c r="BM99" s="15" t="n">
        <v>22.8</v>
      </c>
      <c r="BN99" s="15" t="n">
        <v>24.8</v>
      </c>
      <c r="BO99" s="16" t="n">
        <f aca="false">AVERAGE(BC99:BN99)</f>
        <v>21.1083333333333</v>
      </c>
      <c r="CA99" s="17" t="n">
        <v>1949</v>
      </c>
      <c r="CB99" s="20" t="s">
        <v>123</v>
      </c>
      <c r="CC99" s="22" t="n">
        <v>19.2</v>
      </c>
      <c r="CD99" s="22" t="n">
        <v>17.2</v>
      </c>
      <c r="CE99" s="22" t="n">
        <v>17.8</v>
      </c>
      <c r="CF99" s="22" t="n">
        <v>15.8</v>
      </c>
      <c r="CG99" s="22" t="n">
        <v>13.7</v>
      </c>
      <c r="CH99" s="22" t="n">
        <v>11.8</v>
      </c>
      <c r="CI99" s="22" t="n">
        <v>12.7</v>
      </c>
      <c r="CJ99" s="22" t="n">
        <v>13.5</v>
      </c>
      <c r="CK99" s="22" t="n">
        <v>14.4</v>
      </c>
      <c r="CL99" s="22" t="n">
        <v>15</v>
      </c>
      <c r="CM99" s="22" t="n">
        <v>16</v>
      </c>
      <c r="CN99" s="22" t="n">
        <v>17.9</v>
      </c>
      <c r="CO99" s="18" t="n">
        <f aca="false">AVERAGE(CC99:CN99)</f>
        <v>15.4166666666667</v>
      </c>
      <c r="DA99" s="17" t="n">
        <v>1949</v>
      </c>
      <c r="DB99" s="20" t="s">
        <v>123</v>
      </c>
      <c r="DC99" s="22" t="n">
        <v>19.4</v>
      </c>
      <c r="DD99" s="22" t="n">
        <v>20</v>
      </c>
      <c r="DE99" s="22" t="n">
        <v>19.4</v>
      </c>
      <c r="DF99" s="22" t="n">
        <v>17</v>
      </c>
      <c r="DG99" s="22" t="n">
        <v>15.4</v>
      </c>
      <c r="DH99" s="22" t="n">
        <v>13.4</v>
      </c>
      <c r="DI99" s="22" t="n">
        <v>14</v>
      </c>
      <c r="DJ99" s="22" t="n">
        <v>13.9</v>
      </c>
      <c r="DK99" s="22" t="n">
        <v>15.2</v>
      </c>
      <c r="DL99" s="22" t="n">
        <v>18.2</v>
      </c>
      <c r="DM99" s="22" t="n">
        <v>17.7</v>
      </c>
      <c r="DN99" s="22" t="n">
        <v>17.7</v>
      </c>
      <c r="DO99" s="18" t="n">
        <f aca="false">AVERAGE(DC99:DN99)</f>
        <v>16.775</v>
      </c>
      <c r="EA99" s="17" t="n">
        <v>1949</v>
      </c>
      <c r="EB99" s="20" t="s">
        <v>123</v>
      </c>
      <c r="EC99" s="22" t="n">
        <v>18.7</v>
      </c>
      <c r="ED99" s="22" t="n">
        <v>18.1</v>
      </c>
      <c r="EE99" s="22" t="n">
        <v>18.2</v>
      </c>
      <c r="EF99" s="22" t="n">
        <v>15.7</v>
      </c>
      <c r="EG99" s="22" t="n">
        <v>13.9</v>
      </c>
      <c r="EH99" s="22" t="n">
        <v>12.1</v>
      </c>
      <c r="EI99" s="22" t="n">
        <v>12.3</v>
      </c>
      <c r="EJ99" s="22" t="n">
        <v>13.2</v>
      </c>
      <c r="EK99" s="22" t="n">
        <v>14.1</v>
      </c>
      <c r="EL99" s="22" t="n">
        <v>15.6</v>
      </c>
      <c r="EM99" s="22" t="n">
        <v>15.8</v>
      </c>
      <c r="EN99" s="22" t="n">
        <v>17.6</v>
      </c>
      <c r="EO99" s="18" t="n">
        <f aca="false">AVERAGE(EC99:EN99)</f>
        <v>15.4416666666667</v>
      </c>
      <c r="FA99" s="1" t="n">
        <v>1949</v>
      </c>
      <c r="FB99" s="20" t="s">
        <v>123</v>
      </c>
      <c r="FC99" s="22" t="n">
        <v>26.5</v>
      </c>
      <c r="FD99" s="22" t="n">
        <v>26.4</v>
      </c>
      <c r="FE99" s="22" t="n">
        <v>26.1</v>
      </c>
      <c r="FF99" s="22" t="n">
        <v>22.8</v>
      </c>
      <c r="FG99" s="22" t="n">
        <v>21</v>
      </c>
      <c r="FH99" s="22" t="n">
        <v>17.7</v>
      </c>
      <c r="FI99" s="22" t="n">
        <v>18.7</v>
      </c>
      <c r="FJ99" s="22" t="n">
        <v>19.2</v>
      </c>
      <c r="FK99" s="22" t="n">
        <v>20.9</v>
      </c>
      <c r="FL99" s="22" t="n">
        <v>22.9</v>
      </c>
      <c r="FM99" s="22" t="n">
        <v>24.4</v>
      </c>
      <c r="FN99" s="22" t="n">
        <v>25.6</v>
      </c>
      <c r="FO99" s="18" t="n">
        <f aca="false">AVERAGE(FC99:FN99)</f>
        <v>22.6833333333333</v>
      </c>
      <c r="GA99" s="1" t="n">
        <v>1949</v>
      </c>
      <c r="GB99" s="14" t="n">
        <v>1949</v>
      </c>
      <c r="GC99" s="15" t="n">
        <v>29.9</v>
      </c>
      <c r="GD99" s="15" t="n">
        <v>29.7</v>
      </c>
      <c r="GE99" s="15" t="n">
        <v>27.7</v>
      </c>
      <c r="GF99" s="15" t="n">
        <v>25.4</v>
      </c>
      <c r="GG99" s="15" t="n">
        <v>23.4</v>
      </c>
      <c r="GH99" s="15" t="n">
        <v>20.6</v>
      </c>
      <c r="GI99" s="15" t="n">
        <v>21.3</v>
      </c>
      <c r="GJ99" s="15" t="n">
        <v>22.2</v>
      </c>
      <c r="GK99" s="15" t="n">
        <v>24.1</v>
      </c>
      <c r="GL99" s="15" t="n">
        <v>26.2</v>
      </c>
      <c r="GM99" s="15" t="n">
        <v>27.5</v>
      </c>
      <c r="GN99" s="15" t="n">
        <v>29.8</v>
      </c>
      <c r="GO99" s="18" t="n">
        <f aca="false">AVERAGE(GC99:GN99)</f>
        <v>25.65</v>
      </c>
      <c r="HA99" s="1" t="n">
        <v>1949</v>
      </c>
      <c r="HB99" s="34" t="s">
        <v>123</v>
      </c>
      <c r="HC99" s="15" t="n">
        <v>30.2</v>
      </c>
      <c r="HD99" s="15" t="n">
        <v>30.4</v>
      </c>
      <c r="HE99" s="15" t="n">
        <v>30.5</v>
      </c>
      <c r="HF99" s="15" t="n">
        <v>28.2</v>
      </c>
      <c r="HG99" s="15" t="n">
        <v>26.8</v>
      </c>
      <c r="HH99" s="15" t="n">
        <v>25.7</v>
      </c>
      <c r="HI99" s="15" t="n">
        <v>26</v>
      </c>
      <c r="HJ99" s="15" t="n">
        <v>26.4</v>
      </c>
      <c r="HK99" s="15" t="n">
        <v>27.9</v>
      </c>
      <c r="HL99" s="15" t="n">
        <v>29.8</v>
      </c>
      <c r="HM99" s="15" t="n">
        <v>29.6</v>
      </c>
      <c r="HN99" s="15" t="n">
        <v>30.7</v>
      </c>
      <c r="HO99" s="18" t="n">
        <f aca="false">AVERAGE(HC99:HN99)</f>
        <v>28.5166666666667</v>
      </c>
      <c r="IA99" s="1" t="n">
        <f aca="false">IA98+1</f>
        <v>1949</v>
      </c>
      <c r="IB99" s="3" t="n">
        <v>1949</v>
      </c>
      <c r="IC99" s="22" t="n">
        <v>22.9</v>
      </c>
      <c r="ID99" s="22" t="n">
        <v>21.5</v>
      </c>
      <c r="IE99" s="22" t="n">
        <v>20.5</v>
      </c>
      <c r="IF99" s="22" t="n">
        <v>19.1</v>
      </c>
      <c r="IG99" s="22" t="n">
        <v>15.9</v>
      </c>
      <c r="IH99" s="22" t="n">
        <v>14.2</v>
      </c>
      <c r="II99" s="22" t="n">
        <v>14.4</v>
      </c>
      <c r="IJ99" s="22" t="n">
        <v>15.2</v>
      </c>
      <c r="IK99" s="22" t="n">
        <v>16.6</v>
      </c>
      <c r="IL99" s="22" t="n">
        <v>18.4</v>
      </c>
      <c r="IM99" s="22" t="n">
        <v>19.2</v>
      </c>
      <c r="IN99" s="22" t="n">
        <v>22.1</v>
      </c>
      <c r="IO99" s="29" t="n">
        <f aca="false">SUM(IC99:IN99)/12</f>
        <v>18.3333333333333</v>
      </c>
      <c r="JA99" s="1" t="n">
        <v>1949</v>
      </c>
      <c r="JB99" s="30" t="n">
        <v>1949</v>
      </c>
      <c r="JC99" s="31" t="n">
        <v>26.2</v>
      </c>
      <c r="JD99" s="31" t="n">
        <v>26.2</v>
      </c>
      <c r="JE99" s="31" t="n">
        <v>24.2</v>
      </c>
      <c r="JF99" s="31" t="n">
        <v>22.6</v>
      </c>
      <c r="JG99" s="31" t="n">
        <v>19.1</v>
      </c>
      <c r="JH99" s="31" t="n">
        <v>18.2</v>
      </c>
      <c r="JI99" s="31" t="n">
        <v>17.1</v>
      </c>
      <c r="JJ99" s="31" t="n">
        <v>16.9</v>
      </c>
      <c r="JK99" s="31" t="n">
        <v>17.6</v>
      </c>
      <c r="JL99" s="31" t="n">
        <v>17.7</v>
      </c>
      <c r="JM99" s="31" t="n">
        <v>21.3</v>
      </c>
      <c r="JN99" s="31" t="n">
        <v>23.6</v>
      </c>
      <c r="JO99" s="32" t="n">
        <f aca="false">AVERAGE(JC99:JN99)</f>
        <v>20.8916666666667</v>
      </c>
      <c r="KA99" s="1" t="n">
        <v>1949</v>
      </c>
      <c r="KB99" s="33" t="s">
        <v>123</v>
      </c>
      <c r="KC99" s="31" t="n">
        <v>22.6</v>
      </c>
      <c r="KD99" s="31" t="n">
        <v>23.8</v>
      </c>
      <c r="KE99" s="31" t="n">
        <v>23.8</v>
      </c>
      <c r="KF99" s="31" t="n">
        <v>22.8</v>
      </c>
      <c r="KG99" s="31" t="n">
        <v>20.2</v>
      </c>
      <c r="KH99" s="31" t="n">
        <v>18.6</v>
      </c>
      <c r="KI99" s="31" t="n">
        <v>17.2</v>
      </c>
      <c r="KJ99" s="31" t="n">
        <v>17.5</v>
      </c>
      <c r="KK99" s="31" t="n">
        <v>17.7</v>
      </c>
      <c r="KL99" s="31" t="n">
        <v>17.7</v>
      </c>
      <c r="KM99" s="31" t="n">
        <v>19.7</v>
      </c>
      <c r="KN99" s="31" t="n">
        <v>22.4</v>
      </c>
      <c r="KO99" s="32" t="n">
        <f aca="false">AVERAGE(KC99:KN99)</f>
        <v>20.3333333333333</v>
      </c>
      <c r="LB99" s="3" t="n">
        <v>1949</v>
      </c>
      <c r="LC99" s="22" t="n">
        <v>16.2</v>
      </c>
      <c r="LD99" s="22" t="n">
        <v>15.2</v>
      </c>
      <c r="LE99" s="22" t="n">
        <v>16.9</v>
      </c>
      <c r="LF99" s="22" t="n">
        <v>13.4</v>
      </c>
      <c r="LG99" s="22" t="n">
        <v>11.9</v>
      </c>
      <c r="LH99" s="22" t="n">
        <v>10.5</v>
      </c>
      <c r="LI99" s="22" t="n">
        <v>11.5</v>
      </c>
      <c r="LJ99" s="22" t="n">
        <v>11.9</v>
      </c>
      <c r="LK99" s="22" t="n">
        <v>13</v>
      </c>
      <c r="LL99" s="22" t="n">
        <v>13</v>
      </c>
      <c r="LM99" s="22" t="n">
        <v>15.6</v>
      </c>
      <c r="LN99" s="22" t="n">
        <v>15</v>
      </c>
      <c r="LO99" s="29" t="n">
        <f aca="false">SUM(LC99:LN99)/12</f>
        <v>13.675</v>
      </c>
      <c r="MB99" s="3" t="n">
        <v>1949</v>
      </c>
      <c r="MC99" s="22" t="n">
        <v>17.3</v>
      </c>
      <c r="MD99" s="22" t="n">
        <v>15.1</v>
      </c>
      <c r="ME99" s="22" t="n">
        <v>16.9</v>
      </c>
      <c r="MF99" s="22" t="n">
        <v>14.1</v>
      </c>
      <c r="MG99" s="22" t="n">
        <v>12.9</v>
      </c>
      <c r="MH99" s="22" t="n">
        <v>11.4</v>
      </c>
      <c r="MI99" s="22" t="n">
        <v>12.3</v>
      </c>
      <c r="MJ99" s="22" t="n">
        <v>12.2</v>
      </c>
      <c r="MK99" s="22" t="n">
        <v>12.8</v>
      </c>
      <c r="ML99" s="22" t="n">
        <v>13.7</v>
      </c>
      <c r="MM99" s="22" t="n">
        <v>15.7</v>
      </c>
      <c r="MN99" s="22" t="n">
        <v>15.4</v>
      </c>
      <c r="MO99" s="29" t="n">
        <f aca="false">SUM(MC99:MN99)/12</f>
        <v>14.15</v>
      </c>
      <c r="NA99" s="1" t="n">
        <f aca="false">NA98+1</f>
        <v>1949</v>
      </c>
      <c r="NB99" s="3" t="n">
        <v>1949</v>
      </c>
      <c r="NC99" s="22" t="n">
        <v>19.4</v>
      </c>
      <c r="ND99" s="22" t="n">
        <v>17.3</v>
      </c>
      <c r="NE99" s="22" t="n">
        <v>18.1</v>
      </c>
      <c r="NF99" s="22" t="n">
        <v>16</v>
      </c>
      <c r="NG99" s="22" t="n">
        <v>14.1</v>
      </c>
      <c r="NH99" s="22" t="n">
        <v>12.5</v>
      </c>
      <c r="NI99" s="22" t="n">
        <v>13</v>
      </c>
      <c r="NJ99" s="22" t="n">
        <v>13.3</v>
      </c>
      <c r="NK99" s="22" t="n">
        <v>14.5</v>
      </c>
      <c r="NL99" s="22" t="n">
        <v>14.8</v>
      </c>
      <c r="NM99" s="22" t="n">
        <v>16.2</v>
      </c>
      <c r="NN99" s="22" t="n">
        <v>17.3</v>
      </c>
      <c r="NO99" s="29" t="n">
        <f aca="false">SUM(NC99:NN99)/12</f>
        <v>15.5416666666667</v>
      </c>
      <c r="OA99" s="1" t="n">
        <f aca="false">OA98+1</f>
        <v>1949</v>
      </c>
      <c r="OB99" s="20" t="s">
        <v>123</v>
      </c>
      <c r="OC99" s="22" t="n">
        <v>18.8</v>
      </c>
      <c r="OD99" s="22" t="n">
        <v>18.8</v>
      </c>
      <c r="OE99" s="22" t="n">
        <v>18</v>
      </c>
      <c r="OF99" s="22" t="n">
        <v>16.2</v>
      </c>
      <c r="OG99" s="22" t="n">
        <v>13.6</v>
      </c>
      <c r="OH99" s="22" t="n">
        <v>12</v>
      </c>
      <c r="OI99" s="22" t="n">
        <v>13</v>
      </c>
      <c r="OJ99" s="22" t="n">
        <v>13.2</v>
      </c>
      <c r="OK99" s="22" t="n">
        <v>14.6</v>
      </c>
      <c r="OL99" s="22" t="n">
        <v>14.6</v>
      </c>
      <c r="OM99" s="22" t="n">
        <v>16.1</v>
      </c>
      <c r="ON99" s="22" t="n">
        <v>18.3</v>
      </c>
      <c r="OO99" s="29" t="n">
        <f aca="false">SUM(OC99:ON99)/12</f>
        <v>15.6</v>
      </c>
      <c r="PA99" s="1" t="n">
        <f aca="false">PA98+1</f>
        <v>1949</v>
      </c>
      <c r="PB99" s="20" t="s">
        <v>123</v>
      </c>
      <c r="PC99" s="22" t="n">
        <v>19.6</v>
      </c>
      <c r="PD99" s="22" t="n">
        <v>17.1</v>
      </c>
      <c r="PE99" s="22" t="n">
        <v>17.9</v>
      </c>
      <c r="PF99" s="22" t="n">
        <v>16.4</v>
      </c>
      <c r="PG99" s="22" t="n">
        <v>14.3</v>
      </c>
      <c r="PH99" s="22" t="n">
        <v>11.9</v>
      </c>
      <c r="PI99" s="22" t="n">
        <v>12.2</v>
      </c>
      <c r="PJ99" s="22" t="n">
        <v>12.5</v>
      </c>
      <c r="PK99" s="22" t="n">
        <v>13.1</v>
      </c>
      <c r="PL99" s="22" t="n">
        <v>13.6</v>
      </c>
      <c r="PM99" s="22" t="n">
        <v>15.8</v>
      </c>
      <c r="PN99" s="22" t="n">
        <v>16.5</v>
      </c>
      <c r="PO99" s="29" t="n">
        <f aca="false">SUM(PC99:PN99)/12</f>
        <v>15.075</v>
      </c>
    </row>
    <row r="100" customFormat="false" ht="12.8" hidden="false" customHeight="false" outlineLevel="0" collapsed="false">
      <c r="A100" s="4" t="n">
        <f aca="false">A95+5</f>
        <v>1950</v>
      </c>
      <c r="B100" s="5" t="n">
        <f aca="false">AVERAGE(AO100,BO100,CO100,DO100,EO100,FO100,GO100,HO100,IO100,JO92,KO92)</f>
        <v>20.6439393939394</v>
      </c>
      <c r="C100" s="19" t="n">
        <f aca="false">AVERAGE(B96:B100)</f>
        <v>20.5527685950413</v>
      </c>
      <c r="D100" s="24" t="n">
        <f aca="false">AVERAGE(B91:B100)</f>
        <v>20.6234297520661</v>
      </c>
      <c r="E100" s="5" t="n">
        <f aca="false">AVERAGE(B81:B100)</f>
        <v>20.6257394972452</v>
      </c>
      <c r="F100" s="25" t="n">
        <f aca="false">AVERAGE(B51:B100)</f>
        <v>20.2504812125585</v>
      </c>
      <c r="G100" s="7" t="n">
        <f aca="false">MAX(AC100:AN100,BC100:BN100,CC100:CN100,DC100:DN100,EC100:EN100,FC100:FN100,GC100:GN100,HC100:HN100,IC100:IN100,JC92:JN92,KC92:KN92)</f>
        <v>30.6</v>
      </c>
      <c r="H100" s="10" t="n">
        <f aca="false">MEDIAN(AC100:AN100,BC100:BN100,CC100:CN100,DC100:DN100,EC100:EN100,FC100:FN100,GC100:GN100,HC100:HN100,IC100:IN100,JC92:JN92,KC92:KN92)</f>
        <v>20.3</v>
      </c>
      <c r="I100" s="11" t="n">
        <f aca="false">MIN(AC100:AN100,BC100:BN100,CC100:CN100,DC100:DN100,EC100:EN100,FC100:FN100,GC100:GN100,HC100:HN100,IC100:IN100,JC92:JN92,KC92:KN92)</f>
        <v>12.6</v>
      </c>
      <c r="J100" s="12" t="n">
        <f aca="false">(G100+I100)/2</f>
        <v>21.6</v>
      </c>
      <c r="K100" s="12" t="n">
        <f aca="false">(G100+I100)/2</f>
        <v>21.6</v>
      </c>
      <c r="AA100" s="13" t="n">
        <f aca="false">AA99+1</f>
        <v>1950</v>
      </c>
      <c r="AB100" s="34" t="s">
        <v>124</v>
      </c>
      <c r="AC100" s="15" t="n">
        <v>22.5</v>
      </c>
      <c r="AD100" s="15" t="n">
        <v>22</v>
      </c>
      <c r="AE100" s="15" t="n">
        <v>22.1</v>
      </c>
      <c r="AF100" s="15" t="n">
        <v>20.2</v>
      </c>
      <c r="AG100" s="15" t="n">
        <v>18</v>
      </c>
      <c r="AH100" s="15" t="n">
        <v>16.5</v>
      </c>
      <c r="AI100" s="15" t="n">
        <v>15.5</v>
      </c>
      <c r="AJ100" s="15" t="n">
        <v>16</v>
      </c>
      <c r="AK100" s="15" t="n">
        <v>19.7</v>
      </c>
      <c r="AL100" s="15" t="n">
        <v>20.8</v>
      </c>
      <c r="AM100" s="15" t="n">
        <v>20.3</v>
      </c>
      <c r="AN100" s="15" t="n">
        <v>23.1</v>
      </c>
      <c r="AO100" s="16" t="n">
        <f aca="false">AVERAGE(AC100:AN100)</f>
        <v>19.725</v>
      </c>
      <c r="BA100" s="13" t="n">
        <f aca="false">BA99+1</f>
        <v>1950</v>
      </c>
      <c r="BB100" s="14" t="n">
        <v>1950</v>
      </c>
      <c r="BC100" s="15" t="n">
        <v>24.7</v>
      </c>
      <c r="BD100" s="15" t="n">
        <v>23.8</v>
      </c>
      <c r="BE100" s="15" t="n">
        <v>24.4</v>
      </c>
      <c r="BF100" s="15" t="n">
        <v>21.6</v>
      </c>
      <c r="BG100" s="15" t="n">
        <v>19.3</v>
      </c>
      <c r="BH100" s="15" t="n">
        <v>17.1</v>
      </c>
      <c r="BI100" s="15" t="n">
        <v>16.6</v>
      </c>
      <c r="BJ100" s="15" t="n">
        <v>16.9</v>
      </c>
      <c r="BK100" s="15" t="n">
        <v>21.3</v>
      </c>
      <c r="BL100" s="15" t="n">
        <v>20.3</v>
      </c>
      <c r="BM100" s="15" t="n">
        <v>21.8</v>
      </c>
      <c r="BN100" s="15" t="n">
        <v>24.3</v>
      </c>
      <c r="BO100" s="16" t="n">
        <f aca="false">AVERAGE(BC100:BN100)</f>
        <v>21.0083333333333</v>
      </c>
      <c r="CA100" s="17" t="n">
        <v>1950</v>
      </c>
      <c r="CB100" s="20" t="s">
        <v>124</v>
      </c>
      <c r="CC100" s="22" t="n">
        <v>19.4</v>
      </c>
      <c r="CD100" s="22" t="n">
        <v>19.8</v>
      </c>
      <c r="CE100" s="22" t="n">
        <v>18</v>
      </c>
      <c r="CF100" s="22" t="n">
        <v>17.3</v>
      </c>
      <c r="CG100" s="22" t="n">
        <v>14.3</v>
      </c>
      <c r="CH100" s="22" t="n">
        <v>12.6</v>
      </c>
      <c r="CI100" s="22" t="n">
        <v>13.4</v>
      </c>
      <c r="CJ100" s="22" t="n">
        <v>13.6</v>
      </c>
      <c r="CK100" s="22" t="n">
        <v>16</v>
      </c>
      <c r="CL100" s="22" t="n">
        <v>16.3</v>
      </c>
      <c r="CM100" s="22" t="n">
        <v>18.1</v>
      </c>
      <c r="CN100" s="22" t="n">
        <v>21.8</v>
      </c>
      <c r="CO100" s="18" t="n">
        <f aca="false">AVERAGE(CC100:CN100)</f>
        <v>16.7166666666667</v>
      </c>
      <c r="DA100" s="17" t="n">
        <v>1950</v>
      </c>
      <c r="DB100" s="20" t="s">
        <v>124</v>
      </c>
      <c r="DC100" s="22" t="n">
        <v>19.9</v>
      </c>
      <c r="DD100" s="22" t="n">
        <v>20.2</v>
      </c>
      <c r="DE100" s="22" t="n">
        <v>20.4</v>
      </c>
      <c r="DF100" s="22" t="n">
        <v>18.7</v>
      </c>
      <c r="DG100" s="22" t="n">
        <v>16</v>
      </c>
      <c r="DH100" s="22" t="n">
        <v>14.2</v>
      </c>
      <c r="DI100" s="22" t="n">
        <v>14.2</v>
      </c>
      <c r="DJ100" s="22" t="n">
        <v>14.2</v>
      </c>
      <c r="DK100" s="22" t="n">
        <v>16.8</v>
      </c>
      <c r="DL100" s="22" t="n">
        <v>17</v>
      </c>
      <c r="DM100" s="22" t="n">
        <v>19.3</v>
      </c>
      <c r="DN100" s="22" t="n">
        <v>19.7</v>
      </c>
      <c r="DO100" s="18" t="n">
        <f aca="false">AVERAGE(DC100:DN100)</f>
        <v>17.55</v>
      </c>
      <c r="EA100" s="17" t="n">
        <v>1950</v>
      </c>
      <c r="EB100" s="20" t="s">
        <v>124</v>
      </c>
      <c r="EC100" s="22" t="n">
        <v>19.1</v>
      </c>
      <c r="ED100" s="22" t="n">
        <v>20</v>
      </c>
      <c r="EE100" s="22" t="n">
        <v>18.5</v>
      </c>
      <c r="EF100" s="22" t="n">
        <v>17</v>
      </c>
      <c r="EG100" s="22" t="n">
        <v>14.8</v>
      </c>
      <c r="EH100" s="22" t="n">
        <v>13</v>
      </c>
      <c r="EI100" s="22" t="n">
        <v>13.2</v>
      </c>
      <c r="EJ100" s="22" t="n">
        <v>13.5</v>
      </c>
      <c r="EK100" s="22" t="n">
        <v>14.8</v>
      </c>
      <c r="EL100" s="22" t="n">
        <v>15.8</v>
      </c>
      <c r="EM100" s="22" t="n">
        <v>18</v>
      </c>
      <c r="EN100" s="22" t="n">
        <v>20.3</v>
      </c>
      <c r="EO100" s="18" t="n">
        <f aca="false">AVERAGE(EC100:EN100)</f>
        <v>16.5</v>
      </c>
      <c r="FA100" s="1" t="n">
        <v>1950</v>
      </c>
      <c r="FB100" s="20" t="s">
        <v>124</v>
      </c>
      <c r="FC100" s="22" t="n">
        <v>27.3</v>
      </c>
      <c r="FD100" s="22" t="n">
        <v>26</v>
      </c>
      <c r="FE100" s="22" t="n">
        <v>26.2</v>
      </c>
      <c r="FF100" s="22" t="n">
        <v>23.7</v>
      </c>
      <c r="FG100" s="22" t="n">
        <v>21.6</v>
      </c>
      <c r="FH100" s="22" t="n">
        <v>19</v>
      </c>
      <c r="FI100" s="22" t="n">
        <v>20</v>
      </c>
      <c r="FJ100" s="22" t="n">
        <v>19.1</v>
      </c>
      <c r="FK100" s="22" t="n">
        <v>21.3</v>
      </c>
      <c r="FL100" s="22" t="n">
        <v>22.2</v>
      </c>
      <c r="FM100" s="22" t="n">
        <v>23.2</v>
      </c>
      <c r="FN100" s="22" t="n">
        <v>24.7</v>
      </c>
      <c r="FO100" s="18" t="n">
        <f aca="false">AVERAGE(FC100:FN100)</f>
        <v>22.8583333333333</v>
      </c>
      <c r="GA100" s="1" t="n">
        <v>1950</v>
      </c>
      <c r="GB100" s="14" t="n">
        <v>1950</v>
      </c>
      <c r="GC100" s="15" t="n">
        <v>30.1</v>
      </c>
      <c r="GD100" s="15" t="n">
        <v>28.6</v>
      </c>
      <c r="GE100" s="15" t="n">
        <v>28.4</v>
      </c>
      <c r="GF100" s="15" t="n">
        <v>26.3</v>
      </c>
      <c r="GG100" s="15" t="n">
        <v>24.8</v>
      </c>
      <c r="GH100" s="15" t="n">
        <v>21.3</v>
      </c>
      <c r="GI100" s="15" t="n">
        <v>22.7</v>
      </c>
      <c r="GJ100" s="15" t="n">
        <v>21.8</v>
      </c>
      <c r="GK100" s="15" t="n">
        <v>24.9</v>
      </c>
      <c r="GL100" s="15" t="n">
        <v>26.4</v>
      </c>
      <c r="GM100" s="15" t="n">
        <v>27.7</v>
      </c>
      <c r="GN100" s="15" t="n">
        <v>27.7</v>
      </c>
      <c r="GO100" s="18" t="n">
        <f aca="false">AVERAGE(GC100:GN100)</f>
        <v>25.8916666666667</v>
      </c>
      <c r="HA100" s="1" t="n">
        <v>1950</v>
      </c>
      <c r="HB100" s="34" t="s">
        <v>124</v>
      </c>
      <c r="HC100" s="15" t="n">
        <v>30.5</v>
      </c>
      <c r="HD100" s="15" t="n">
        <v>30.6</v>
      </c>
      <c r="HE100" s="15" t="n">
        <v>30.3</v>
      </c>
      <c r="HF100" s="15" t="n">
        <v>28.8</v>
      </c>
      <c r="HG100" s="15" t="n">
        <v>27.8</v>
      </c>
      <c r="HH100" s="15" t="n">
        <v>26.7</v>
      </c>
      <c r="HI100" s="15" t="n">
        <v>26.8</v>
      </c>
      <c r="HJ100" s="15" t="n">
        <v>26.8</v>
      </c>
      <c r="HK100" s="15" t="n">
        <v>27.4</v>
      </c>
      <c r="HL100" s="15" t="n">
        <v>29.1</v>
      </c>
      <c r="HM100" s="15" t="n">
        <v>29.5</v>
      </c>
      <c r="HN100" s="15" t="n">
        <v>28.9</v>
      </c>
      <c r="HO100" s="18" t="n">
        <f aca="false">AVERAGE(HC100:HN100)</f>
        <v>28.6</v>
      </c>
      <c r="IA100" s="1" t="n">
        <f aca="false">IA99+1</f>
        <v>1950</v>
      </c>
      <c r="IB100" s="3" t="n">
        <v>1950</v>
      </c>
      <c r="IC100" s="22" t="n">
        <v>23.8</v>
      </c>
      <c r="ID100" s="22" t="n">
        <v>22.1</v>
      </c>
      <c r="IE100" s="22" t="n">
        <v>21.7</v>
      </c>
      <c r="IF100" s="22" t="n">
        <v>19.6</v>
      </c>
      <c r="IG100" s="22" t="n">
        <v>17.7</v>
      </c>
      <c r="IH100" s="22" t="n">
        <v>14.8</v>
      </c>
      <c r="II100" s="22" t="n">
        <v>14.9</v>
      </c>
      <c r="IJ100" s="22" t="n">
        <v>14.9</v>
      </c>
      <c r="IK100" s="22" t="n">
        <v>17.5</v>
      </c>
      <c r="IL100" s="22" t="n">
        <v>18.3</v>
      </c>
      <c r="IM100" s="22" t="n">
        <v>21.7</v>
      </c>
      <c r="IN100" s="22" t="n">
        <v>24.9</v>
      </c>
      <c r="IO100" s="29" t="n">
        <f aca="false">SUM(IC100:IN100)/12</f>
        <v>19.325</v>
      </c>
      <c r="JA100" s="1" t="n">
        <v>1950</v>
      </c>
      <c r="JB100" s="30" t="n">
        <v>1950</v>
      </c>
      <c r="JC100" s="31" t="n">
        <v>25.4</v>
      </c>
      <c r="JD100" s="31" t="n">
        <v>26.3</v>
      </c>
      <c r="JE100" s="31" t="n">
        <v>24.9</v>
      </c>
      <c r="JF100" s="31" t="n">
        <v>22.8</v>
      </c>
      <c r="JG100" s="31" t="n">
        <v>18.9</v>
      </c>
      <c r="JH100" s="31" t="n">
        <v>17.8</v>
      </c>
      <c r="JI100" s="31" t="n">
        <v>16.9</v>
      </c>
      <c r="JJ100" s="31" t="n">
        <v>16.5</v>
      </c>
      <c r="JK100" s="31" t="n">
        <v>16.5</v>
      </c>
      <c r="JL100" s="31" t="n">
        <v>17.5</v>
      </c>
      <c r="JM100" s="31" t="n">
        <v>19.7</v>
      </c>
      <c r="JN100" s="31" t="n">
        <v>21.2</v>
      </c>
      <c r="JO100" s="32" t="n">
        <f aca="false">AVERAGE(JC100:JN100)</f>
        <v>20.3666666666667</v>
      </c>
      <c r="KA100" s="1" t="n">
        <v>1950</v>
      </c>
      <c r="KB100" s="33" t="s">
        <v>124</v>
      </c>
      <c r="KC100" s="31" t="n">
        <v>23.5</v>
      </c>
      <c r="KD100" s="31" t="n">
        <v>23.8</v>
      </c>
      <c r="KE100" s="31" t="n">
        <v>23.3</v>
      </c>
      <c r="KF100" s="31" t="n">
        <v>23.2</v>
      </c>
      <c r="KG100" s="31" t="n">
        <v>19</v>
      </c>
      <c r="KH100" s="31" t="n">
        <v>18.2</v>
      </c>
      <c r="KI100" s="31" t="n">
        <v>17.1</v>
      </c>
      <c r="KJ100" s="31" t="n">
        <v>16.8</v>
      </c>
      <c r="KK100" s="31" t="n">
        <v>16.8</v>
      </c>
      <c r="KL100" s="31" t="n">
        <v>17.5</v>
      </c>
      <c r="KM100" s="31" t="n">
        <v>19.1</v>
      </c>
      <c r="KN100" s="31" t="n">
        <v>20.5</v>
      </c>
      <c r="KO100" s="32" t="n">
        <f aca="false">AVERAGE(KC100:KN100)</f>
        <v>19.9</v>
      </c>
      <c r="LB100" s="3" t="n">
        <v>1950</v>
      </c>
      <c r="LC100" s="22" t="n">
        <v>16.6</v>
      </c>
      <c r="LD100" s="22" t="n">
        <v>16.8</v>
      </c>
      <c r="LE100" s="22" t="n">
        <v>16.2</v>
      </c>
      <c r="LF100" s="22" t="n">
        <v>14.8</v>
      </c>
      <c r="LG100" s="22" t="n">
        <v>11.8</v>
      </c>
      <c r="LH100" s="22" t="n">
        <v>10.8</v>
      </c>
      <c r="LI100" s="22" t="n">
        <v>12.2</v>
      </c>
      <c r="LJ100" s="22" t="n">
        <v>12</v>
      </c>
      <c r="LK100" s="22" t="n">
        <v>14.8</v>
      </c>
      <c r="LL100" s="22" t="n">
        <v>15.5</v>
      </c>
      <c r="LM100" s="22" t="n">
        <v>15.9</v>
      </c>
      <c r="LN100" s="22" t="n">
        <v>18.2</v>
      </c>
      <c r="LO100" s="29" t="n">
        <f aca="false">SUM(LC100:LN100)/12</f>
        <v>14.6333333333333</v>
      </c>
      <c r="MB100" s="3" t="n">
        <v>1950</v>
      </c>
      <c r="MC100" s="22" t="n">
        <v>16.8</v>
      </c>
      <c r="MD100" s="22" t="n">
        <v>17.7</v>
      </c>
      <c r="ME100" s="22" t="n">
        <v>17.2</v>
      </c>
      <c r="MF100" s="22" t="n">
        <v>16</v>
      </c>
      <c r="MG100" s="22" t="n">
        <v>13.2</v>
      </c>
      <c r="MH100" s="22" t="n">
        <v>12.1</v>
      </c>
      <c r="MI100" s="22" t="n">
        <v>12.6</v>
      </c>
      <c r="MJ100" s="22" t="n">
        <v>12.7</v>
      </c>
      <c r="MK100" s="22" t="n">
        <v>14.4</v>
      </c>
      <c r="ML100" s="22" t="n">
        <v>15.8</v>
      </c>
      <c r="MM100" s="22" t="n">
        <v>16.1</v>
      </c>
      <c r="MN100" s="22" t="n">
        <v>18.6</v>
      </c>
      <c r="MO100" s="29" t="n">
        <f aca="false">SUM(MC100:MN100)/12</f>
        <v>15.2666666666667</v>
      </c>
      <c r="NA100" s="1" t="n">
        <f aca="false">NA99+1</f>
        <v>1950</v>
      </c>
      <c r="NB100" s="3" t="n">
        <v>1950</v>
      </c>
      <c r="NC100" s="22" t="n">
        <v>18.9</v>
      </c>
      <c r="ND100" s="22" t="n">
        <v>19.7</v>
      </c>
      <c r="NE100" s="22" t="n">
        <v>19.1</v>
      </c>
      <c r="NF100" s="22" t="n">
        <v>18.1</v>
      </c>
      <c r="NG100" s="22" t="n">
        <v>14.9</v>
      </c>
      <c r="NH100" s="22" t="n">
        <v>13.7</v>
      </c>
      <c r="NI100" s="22" t="n">
        <v>13.6</v>
      </c>
      <c r="NJ100" s="22" t="n">
        <v>13.6</v>
      </c>
      <c r="NK100" s="22" t="n">
        <v>15.6</v>
      </c>
      <c r="NL100" s="22" t="n">
        <v>16.6</v>
      </c>
      <c r="NM100" s="22" t="n">
        <v>17.5</v>
      </c>
      <c r="NN100" s="22" t="n">
        <v>21.1</v>
      </c>
      <c r="NO100" s="29" t="n">
        <f aca="false">SUM(NC100:NN100)/12</f>
        <v>16.8666666666667</v>
      </c>
      <c r="OA100" s="1" t="n">
        <f aca="false">OA99+1</f>
        <v>1950</v>
      </c>
      <c r="OB100" s="20" t="s">
        <v>124</v>
      </c>
      <c r="OC100" s="22" t="n">
        <v>19.3</v>
      </c>
      <c r="OD100" s="22" t="n">
        <v>20.3</v>
      </c>
      <c r="OE100" s="22" t="n">
        <v>18.6</v>
      </c>
      <c r="OF100" s="22" t="n">
        <v>17</v>
      </c>
      <c r="OG100" s="22" t="n">
        <v>14</v>
      </c>
      <c r="OH100" s="22" t="n">
        <v>13.1</v>
      </c>
      <c r="OI100" s="22" t="n">
        <v>13.6</v>
      </c>
      <c r="OJ100" s="22" t="n">
        <v>13.5</v>
      </c>
      <c r="OK100" s="22" t="n">
        <v>15.1</v>
      </c>
      <c r="OL100" s="22" t="n">
        <v>16.7</v>
      </c>
      <c r="OM100" s="22" t="n">
        <v>17.3</v>
      </c>
      <c r="ON100" s="22" t="n">
        <v>18.6</v>
      </c>
      <c r="OO100" s="29" t="n">
        <f aca="false">SUM(OC100:ON100)/12</f>
        <v>16.425</v>
      </c>
      <c r="PA100" s="1" t="n">
        <f aca="false">PA99+1</f>
        <v>1950</v>
      </c>
      <c r="PB100" s="20" t="s">
        <v>124</v>
      </c>
      <c r="PC100" s="22" t="n">
        <v>17.4</v>
      </c>
      <c r="PD100" s="22" t="n">
        <v>19.2</v>
      </c>
      <c r="PE100" s="22" t="n">
        <v>18.5</v>
      </c>
      <c r="PF100" s="22" t="n">
        <v>17.1</v>
      </c>
      <c r="PG100" s="22" t="n">
        <v>14.2</v>
      </c>
      <c r="PH100" s="22" t="n">
        <v>12.9</v>
      </c>
      <c r="PI100" s="22" t="n">
        <v>12.7</v>
      </c>
      <c r="PJ100" s="22" t="n">
        <v>12.6</v>
      </c>
      <c r="PK100" s="22" t="n">
        <v>14</v>
      </c>
      <c r="PL100" s="22" t="n">
        <v>16.1</v>
      </c>
      <c r="PM100" s="22" t="n">
        <v>16.8</v>
      </c>
      <c r="PN100" s="22" t="n">
        <v>18.9</v>
      </c>
      <c r="PO100" s="29" t="n">
        <f aca="false">SUM(PC100:PN100)/12</f>
        <v>15.8666666666667</v>
      </c>
    </row>
    <row r="101" customFormat="false" ht="12.8" hidden="false" customHeight="false" outlineLevel="0" collapsed="false">
      <c r="A101" s="4"/>
      <c r="B101" s="5" t="n">
        <f aca="false">AVERAGE(AO101,BO101,CO101,DO101,EO101,FO101,GO101,HO101,IO101,JO93,KO93)</f>
        <v>20.5575757575758</v>
      </c>
      <c r="C101" s="19" t="n">
        <f aca="false">AVERAGE(B97:B101)</f>
        <v>20.5668595041322</v>
      </c>
      <c r="D101" s="24" t="n">
        <f aca="false">AVERAGE(B92:B101)</f>
        <v>20.6012327823691</v>
      </c>
      <c r="E101" s="5" t="n">
        <f aca="false">AVERAGE(B82:B101)</f>
        <v>20.6331258608815</v>
      </c>
      <c r="F101" s="25" t="n">
        <f aca="false">AVERAGE(B52:B101)</f>
        <v>20.26813272771</v>
      </c>
      <c r="G101" s="7" t="n">
        <f aca="false">MAX(AC101:AN101,BC101:BN101,CC101:CN101,DC101:DN101,EC101:EN101,FC101:FN101,GC101:GN101,HC101:HN101,IC101:IN101,JC93:JN93,KC93:KN93)</f>
        <v>30.8</v>
      </c>
      <c r="H101" s="10" t="n">
        <f aca="false">MEDIAN(AC101:AN101,BC101:BN101,CC101:CN101,DC101:DN101,EC101:EN101,FC101:FN101,GC101:GN101,HC101:HN101,IC101:IN101,JC93:JN93,KC93:KN93)</f>
        <v>20.75</v>
      </c>
      <c r="I101" s="11" t="n">
        <f aca="false">MIN(AC101:AN101,BC101:BN101,CC101:CN101,DC101:DN101,EC101:EN101,FC101:FN101,GC101:GN101,HC101:HN101,IC101:IN101,JC93:JN93,KC93:KN93)</f>
        <v>11.8</v>
      </c>
      <c r="J101" s="12" t="n">
        <f aca="false">(G101+I101)/2</f>
        <v>21.3</v>
      </c>
      <c r="K101" s="12" t="n">
        <f aca="false">(G101+I101)/2</f>
        <v>21.3</v>
      </c>
      <c r="AA101" s="13" t="n">
        <f aca="false">AA100+1</f>
        <v>1951</v>
      </c>
      <c r="AB101" s="34" t="s">
        <v>125</v>
      </c>
      <c r="AC101" s="15" t="n">
        <v>23.1</v>
      </c>
      <c r="AD101" s="15" t="n">
        <v>23.2</v>
      </c>
      <c r="AE101" s="15" t="n">
        <v>24.4</v>
      </c>
      <c r="AF101" s="15" t="n">
        <v>21.2</v>
      </c>
      <c r="AG101" s="15" t="n">
        <v>19.5</v>
      </c>
      <c r="AH101" s="15" t="n">
        <v>16.1</v>
      </c>
      <c r="AI101" s="15" t="n">
        <v>16.5</v>
      </c>
      <c r="AJ101" s="15" t="n">
        <v>15.9</v>
      </c>
      <c r="AK101" s="15" t="n">
        <v>18.4</v>
      </c>
      <c r="AL101" s="15" t="n">
        <v>20</v>
      </c>
      <c r="AM101" s="15" t="n">
        <v>21</v>
      </c>
      <c r="AN101" s="15" t="n">
        <v>22.9</v>
      </c>
      <c r="AO101" s="16" t="n">
        <f aca="false">AVERAGE(AC101:AN101)</f>
        <v>20.1833333333333</v>
      </c>
      <c r="BA101" s="13" t="n">
        <f aca="false">BA100+1</f>
        <v>1951</v>
      </c>
      <c r="BB101" s="14" t="n">
        <v>1951</v>
      </c>
      <c r="BC101" s="15" t="n">
        <v>23.3</v>
      </c>
      <c r="BD101" s="15" t="n">
        <v>24.7</v>
      </c>
      <c r="BE101" s="15" t="n">
        <v>25.8</v>
      </c>
      <c r="BF101" s="15" t="n">
        <v>21.9</v>
      </c>
      <c r="BG101" s="15" t="n">
        <v>19.8</v>
      </c>
      <c r="BH101" s="15" t="n">
        <v>17.3</v>
      </c>
      <c r="BI101" s="15" t="n">
        <v>16.4</v>
      </c>
      <c r="BJ101" s="15" t="n">
        <v>16.7</v>
      </c>
      <c r="BK101" s="15" t="n">
        <v>20.2</v>
      </c>
      <c r="BL101" s="15" t="n">
        <v>21.8</v>
      </c>
      <c r="BM101" s="15" t="n">
        <v>24.1</v>
      </c>
      <c r="BN101" s="15" t="n">
        <v>24.5</v>
      </c>
      <c r="BO101" s="16" t="n">
        <f aca="false">AVERAGE(BC101:BN101)</f>
        <v>21.375</v>
      </c>
      <c r="CA101" s="17" t="n">
        <v>1951</v>
      </c>
      <c r="CB101" s="20" t="s">
        <v>125</v>
      </c>
      <c r="CC101" s="22" t="n">
        <v>23.1</v>
      </c>
      <c r="CD101" s="22" t="n">
        <v>21.9</v>
      </c>
      <c r="CE101" s="22" t="n">
        <v>20.8</v>
      </c>
      <c r="CF101" s="22" t="n">
        <v>15.2</v>
      </c>
      <c r="CG101" s="22" t="n">
        <v>14.6</v>
      </c>
      <c r="CH101" s="22" t="n">
        <v>13.6</v>
      </c>
      <c r="CI101" s="22" t="n">
        <v>12.2</v>
      </c>
      <c r="CJ101" s="22" t="n">
        <v>11.8</v>
      </c>
      <c r="CK101" s="22" t="n">
        <v>14.9</v>
      </c>
      <c r="CL101" s="22" t="n">
        <v>16.1</v>
      </c>
      <c r="CM101" s="22" t="n">
        <v>17.1</v>
      </c>
      <c r="CN101" s="22" t="n">
        <v>18.4</v>
      </c>
      <c r="CO101" s="18" t="n">
        <f aca="false">AVERAGE(CC101:CN101)</f>
        <v>16.6416666666667</v>
      </c>
      <c r="DA101" s="17" t="n">
        <v>1951</v>
      </c>
      <c r="DB101" s="20" t="s">
        <v>125</v>
      </c>
      <c r="DC101" s="22" t="n">
        <v>21.1</v>
      </c>
      <c r="DD101" s="22" t="n">
        <v>21.2</v>
      </c>
      <c r="DE101" s="22" t="n">
        <v>21.7</v>
      </c>
      <c r="DF101" s="22" t="n">
        <v>17.6</v>
      </c>
      <c r="DG101" s="22" t="n">
        <v>16.4</v>
      </c>
      <c r="DH101" s="22" t="n">
        <v>15.4</v>
      </c>
      <c r="DI101" s="22" t="n">
        <v>14.4</v>
      </c>
      <c r="DJ101" s="22" t="n">
        <v>13.5</v>
      </c>
      <c r="DK101" s="22" t="n">
        <v>16.3</v>
      </c>
      <c r="DL101" s="22" t="n">
        <v>17</v>
      </c>
      <c r="DM101" s="22" t="n">
        <v>17.3</v>
      </c>
      <c r="DN101" s="22" t="n">
        <v>19</v>
      </c>
      <c r="DO101" s="18" t="n">
        <f aca="false">AVERAGE(DC101:DN101)</f>
        <v>17.575</v>
      </c>
      <c r="EA101" s="17" t="n">
        <v>1951</v>
      </c>
      <c r="EB101" s="20" t="s">
        <v>125</v>
      </c>
      <c r="EC101" s="22" t="n">
        <v>21.5</v>
      </c>
      <c r="ED101" s="26" t="n">
        <f aca="false">(ED100+ED102)/2</f>
        <v>19.4</v>
      </c>
      <c r="EE101" s="26" t="n">
        <f aca="false">(EE100+EE102)/2</f>
        <v>18.7</v>
      </c>
      <c r="EF101" s="26" t="n">
        <f aca="false">(EF100+EF102)/2</f>
        <v>16.1</v>
      </c>
      <c r="EG101" s="26" t="n">
        <f aca="false">(EG100+EG102)/2</f>
        <v>14.4</v>
      </c>
      <c r="EH101" s="26" t="n">
        <f aca="false">(EH100+EH102)/2</f>
        <v>12.8</v>
      </c>
      <c r="EI101" s="22" t="n">
        <v>11.8</v>
      </c>
      <c r="EJ101" s="26" t="n">
        <f aca="false">(EJ100+EJ102)/2</f>
        <v>12.5</v>
      </c>
      <c r="EK101" s="22" t="n">
        <v>13.8</v>
      </c>
      <c r="EL101" s="22" t="n">
        <v>14.7</v>
      </c>
      <c r="EM101" s="22" t="n">
        <v>15.9</v>
      </c>
      <c r="EN101" s="22" t="n">
        <v>17.9</v>
      </c>
      <c r="EO101" s="18" t="n">
        <f aca="false">AVERAGE(EC101:EN101)</f>
        <v>15.7916666666667</v>
      </c>
      <c r="FA101" s="1" t="n">
        <v>1951</v>
      </c>
      <c r="FB101" s="20" t="s">
        <v>125</v>
      </c>
      <c r="FC101" s="22" t="n">
        <v>24.8</v>
      </c>
      <c r="FD101" s="22" t="n">
        <v>25.7</v>
      </c>
      <c r="FE101" s="22" t="n">
        <v>26</v>
      </c>
      <c r="FF101" s="22" t="n">
        <v>24</v>
      </c>
      <c r="FG101" s="22" t="n">
        <v>21.1</v>
      </c>
      <c r="FH101" s="22" t="n">
        <v>18.9</v>
      </c>
      <c r="FI101" s="22" t="n">
        <v>18.4</v>
      </c>
      <c r="FJ101" s="22" t="n">
        <v>19.5</v>
      </c>
      <c r="FK101" s="22" t="n">
        <v>20.8</v>
      </c>
      <c r="FL101" s="22" t="n">
        <v>22.8</v>
      </c>
      <c r="FM101" s="22" t="n">
        <v>24.8</v>
      </c>
      <c r="FN101" s="22" t="n">
        <v>26.4</v>
      </c>
      <c r="FO101" s="18" t="n">
        <f aca="false">AVERAGE(FC101:FN101)</f>
        <v>22.7666666666667</v>
      </c>
      <c r="GA101" s="1" t="n">
        <v>1951</v>
      </c>
      <c r="GB101" s="14" t="n">
        <v>1951</v>
      </c>
      <c r="GC101" s="15" t="n">
        <v>28.6</v>
      </c>
      <c r="GD101" s="15" t="n">
        <v>28.3</v>
      </c>
      <c r="GE101" s="15" t="n">
        <v>28.2</v>
      </c>
      <c r="GF101" s="15" t="n">
        <v>27.2</v>
      </c>
      <c r="GG101" s="15" t="n">
        <v>24.1</v>
      </c>
      <c r="GH101" s="15" t="n">
        <v>22.4</v>
      </c>
      <c r="GI101" s="15" t="n">
        <v>21.9</v>
      </c>
      <c r="GJ101" s="15" t="n">
        <v>22.3</v>
      </c>
      <c r="GK101" s="15" t="n">
        <v>24.8</v>
      </c>
      <c r="GL101" s="15" t="n">
        <v>25.8</v>
      </c>
      <c r="GM101" s="15" t="n">
        <v>28.6</v>
      </c>
      <c r="GN101" s="15" t="n">
        <v>29.6</v>
      </c>
      <c r="GO101" s="18" t="n">
        <f aca="false">AVERAGE(GC101:GN101)</f>
        <v>25.9833333333333</v>
      </c>
      <c r="HA101" s="1" t="n">
        <v>1951</v>
      </c>
      <c r="HB101" s="34" t="s">
        <v>125</v>
      </c>
      <c r="HC101" s="15" t="n">
        <v>29.4</v>
      </c>
      <c r="HD101" s="15" t="n">
        <v>29.7</v>
      </c>
      <c r="HE101" s="15" t="n">
        <v>29.5</v>
      </c>
      <c r="HF101" s="15" t="n">
        <v>28.4</v>
      </c>
      <c r="HG101" s="15" t="n">
        <v>26.8</v>
      </c>
      <c r="HH101" s="15" t="n">
        <v>25.9</v>
      </c>
      <c r="HI101" s="15" t="n">
        <v>26.1</v>
      </c>
      <c r="HJ101" s="15" t="n">
        <v>26.8</v>
      </c>
      <c r="HK101" s="15" t="n">
        <v>27</v>
      </c>
      <c r="HL101" s="15" t="n">
        <v>28.5</v>
      </c>
      <c r="HM101" s="15" t="n">
        <v>30</v>
      </c>
      <c r="HN101" s="15" t="n">
        <v>30.8</v>
      </c>
      <c r="HO101" s="18" t="n">
        <f aca="false">AVERAGE(HC101:HN101)</f>
        <v>28.2416666666667</v>
      </c>
      <c r="IA101" s="1" t="n">
        <f aca="false">IA100+1</f>
        <v>1951</v>
      </c>
      <c r="IB101" s="3" t="n">
        <v>1951</v>
      </c>
      <c r="IC101" s="22" t="n">
        <v>26.5</v>
      </c>
      <c r="ID101" s="22" t="n">
        <v>24</v>
      </c>
      <c r="IE101" s="22" t="n">
        <v>23.3</v>
      </c>
      <c r="IF101" s="22" t="n">
        <v>18.7</v>
      </c>
      <c r="IG101" s="22" t="n">
        <v>17.1</v>
      </c>
      <c r="IH101" s="22" t="n">
        <v>14.9</v>
      </c>
      <c r="II101" s="22" t="n">
        <v>14.3</v>
      </c>
      <c r="IJ101" s="22" t="n">
        <v>13.6</v>
      </c>
      <c r="IK101" s="22" t="n">
        <v>16.4</v>
      </c>
      <c r="IL101" s="22" t="n">
        <v>18.9</v>
      </c>
      <c r="IM101" s="22" t="n">
        <v>21.7</v>
      </c>
      <c r="IN101" s="22" t="n">
        <v>23.8</v>
      </c>
      <c r="IO101" s="29" t="n">
        <f aca="false">SUM(IC101:IN101)/12</f>
        <v>19.4333333333333</v>
      </c>
      <c r="JA101" s="1" t="n">
        <v>1951</v>
      </c>
      <c r="JB101" s="30" t="n">
        <v>1951</v>
      </c>
      <c r="JC101" s="31" t="n">
        <v>22.7</v>
      </c>
      <c r="JD101" s="31" t="n">
        <v>25.3</v>
      </c>
      <c r="JE101" s="31" t="n">
        <v>23.8</v>
      </c>
      <c r="JF101" s="31" t="n">
        <v>20.7</v>
      </c>
      <c r="JG101" s="31" t="n">
        <v>17.8</v>
      </c>
      <c r="JH101" s="31" t="n">
        <v>16.3</v>
      </c>
      <c r="JI101" s="31" t="n">
        <v>15.6</v>
      </c>
      <c r="JJ101" s="31" t="n">
        <v>14.8</v>
      </c>
      <c r="JK101" s="31" t="n">
        <v>17.3</v>
      </c>
      <c r="JL101" s="31" t="n">
        <v>18.7</v>
      </c>
      <c r="JM101" s="31" t="n">
        <v>20.1</v>
      </c>
      <c r="JN101" s="31" t="n">
        <v>22.1</v>
      </c>
      <c r="JO101" s="32" t="n">
        <f aca="false">AVERAGE(JC101:JN101)</f>
        <v>19.6</v>
      </c>
      <c r="KA101" s="1" t="n">
        <v>1951</v>
      </c>
      <c r="KB101" s="33" t="s">
        <v>125</v>
      </c>
      <c r="KC101" s="31" t="n">
        <v>21.7</v>
      </c>
      <c r="KD101" s="31" t="n">
        <v>22.6</v>
      </c>
      <c r="KE101" s="31" t="n">
        <v>22.1</v>
      </c>
      <c r="KF101" s="31" t="n">
        <v>20.3</v>
      </c>
      <c r="KG101" s="31" t="n">
        <v>18</v>
      </c>
      <c r="KH101" s="31" t="n">
        <v>16.5</v>
      </c>
      <c r="KI101" s="31" t="n">
        <v>15.9</v>
      </c>
      <c r="KJ101" s="31" t="n">
        <v>14.9</v>
      </c>
      <c r="KK101" s="31" t="n">
        <v>17.4</v>
      </c>
      <c r="KL101" s="31" t="n">
        <v>18.2</v>
      </c>
      <c r="KM101" s="31" t="n">
        <v>19.6</v>
      </c>
      <c r="KN101" s="31" t="n">
        <v>20.7</v>
      </c>
      <c r="KO101" s="32" t="n">
        <f aca="false">AVERAGE(KC101:KN101)</f>
        <v>18.9916666666667</v>
      </c>
      <c r="LB101" s="3" t="n">
        <v>1951</v>
      </c>
      <c r="LC101" s="22" t="n">
        <v>20.1</v>
      </c>
      <c r="LD101" s="22" t="n">
        <v>18.7</v>
      </c>
      <c r="LE101" s="22" t="n">
        <v>19.4</v>
      </c>
      <c r="LF101" s="22" t="n">
        <v>13.5</v>
      </c>
      <c r="LG101" s="22" t="n">
        <v>13.5</v>
      </c>
      <c r="LH101" s="22" t="n">
        <v>11.5</v>
      </c>
      <c r="LI101" s="22" t="n">
        <v>11.2</v>
      </c>
      <c r="LJ101" s="22" t="n">
        <v>10.5</v>
      </c>
      <c r="LK101" s="22" t="n">
        <v>13.5</v>
      </c>
      <c r="LL101" s="22" t="n">
        <v>14.8</v>
      </c>
      <c r="LM101" s="22" t="n">
        <v>14.1</v>
      </c>
      <c r="LN101" s="22" t="n">
        <v>15.4</v>
      </c>
      <c r="LO101" s="29" t="n">
        <f aca="false">SUM(LC101:LN101)/12</f>
        <v>14.6833333333333</v>
      </c>
      <c r="MB101" s="3" t="n">
        <v>1951</v>
      </c>
      <c r="MC101" s="22" t="n">
        <v>21.2</v>
      </c>
      <c r="MD101" s="22" t="n">
        <v>20.5</v>
      </c>
      <c r="ME101" s="22" t="n">
        <v>18.3</v>
      </c>
      <c r="MF101" s="22" t="n">
        <v>14.1</v>
      </c>
      <c r="MG101" s="22" t="n">
        <v>14.2</v>
      </c>
      <c r="MH101" s="22" t="n">
        <v>12.9</v>
      </c>
      <c r="MI101" s="22" t="n">
        <v>11.6</v>
      </c>
      <c r="MJ101" s="22" t="n">
        <v>11.6</v>
      </c>
      <c r="MK101" s="22" t="n">
        <v>13.4</v>
      </c>
      <c r="ML101" s="22" t="n">
        <v>14.9</v>
      </c>
      <c r="MM101" s="22" t="n">
        <v>14.9</v>
      </c>
      <c r="MN101" s="22" t="n">
        <v>16.4</v>
      </c>
      <c r="MO101" s="29" t="n">
        <f aca="false">SUM(MC101:MN101)/12</f>
        <v>15.3333333333333</v>
      </c>
      <c r="NA101" s="1" t="n">
        <f aca="false">NA100+1</f>
        <v>1951</v>
      </c>
      <c r="NB101" s="3" t="n">
        <v>1951</v>
      </c>
      <c r="NC101" s="22" t="n">
        <v>22.7</v>
      </c>
      <c r="ND101" s="22" t="n">
        <v>21.2</v>
      </c>
      <c r="NE101" s="22" t="n">
        <v>20.6</v>
      </c>
      <c r="NF101" s="22" t="n">
        <v>15.4</v>
      </c>
      <c r="NG101" s="22" t="n">
        <v>14.7</v>
      </c>
      <c r="NH101" s="22" t="n">
        <v>13.8</v>
      </c>
      <c r="NI101" s="22" t="n">
        <v>12.8</v>
      </c>
      <c r="NJ101" s="22" t="n">
        <v>12.5</v>
      </c>
      <c r="NK101" s="22" t="n">
        <v>14.9</v>
      </c>
      <c r="NL101" s="22" t="n">
        <v>16.6</v>
      </c>
      <c r="NM101" s="22" t="n">
        <v>16.6</v>
      </c>
      <c r="NN101" s="22" t="n">
        <v>18.4</v>
      </c>
      <c r="NO101" s="29" t="n">
        <f aca="false">SUM(NC101:NN101)/12</f>
        <v>16.6833333333333</v>
      </c>
      <c r="OA101" s="1" t="n">
        <f aca="false">OA100+1</f>
        <v>1951</v>
      </c>
      <c r="OB101" s="20" t="s">
        <v>125</v>
      </c>
      <c r="OC101" s="22" t="n">
        <v>20.9</v>
      </c>
      <c r="OD101" s="22" t="n">
        <v>20.9</v>
      </c>
      <c r="OE101" s="22" t="n">
        <v>20.7</v>
      </c>
      <c r="OF101" s="22" t="n">
        <v>16.2</v>
      </c>
      <c r="OG101" s="22" t="n">
        <v>15.4</v>
      </c>
      <c r="OH101" s="22" t="n">
        <v>13</v>
      </c>
      <c r="OI101" s="22" t="n">
        <v>12.7</v>
      </c>
      <c r="OJ101" s="22" t="n">
        <v>12.6</v>
      </c>
      <c r="OK101" s="22" t="n">
        <v>14.5</v>
      </c>
      <c r="OL101" s="22" t="n">
        <v>15.9</v>
      </c>
      <c r="OM101" s="22" t="n">
        <v>17.6</v>
      </c>
      <c r="ON101" s="22" t="n">
        <v>18.8</v>
      </c>
      <c r="OO101" s="29" t="n">
        <f aca="false">SUM(OC101:ON101)/12</f>
        <v>16.6</v>
      </c>
      <c r="PA101" s="1" t="n">
        <f aca="false">PA100+1</f>
        <v>1951</v>
      </c>
      <c r="PB101" s="20" t="s">
        <v>125</v>
      </c>
      <c r="PC101" s="22" t="n">
        <v>21.7</v>
      </c>
      <c r="PD101" s="22" t="n">
        <v>20.9</v>
      </c>
      <c r="PE101" s="22" t="n">
        <v>19.8</v>
      </c>
      <c r="PF101" s="22" t="n">
        <v>15.7</v>
      </c>
      <c r="PG101" s="22" t="n">
        <v>14.6</v>
      </c>
      <c r="PH101" s="22" t="n">
        <v>11.8</v>
      </c>
      <c r="PI101" s="22" t="n">
        <v>11.7</v>
      </c>
      <c r="PJ101" s="22" t="n">
        <v>11.6</v>
      </c>
      <c r="PK101" s="22" t="n">
        <v>13.6</v>
      </c>
      <c r="PL101" s="22" t="n">
        <v>15</v>
      </c>
      <c r="PM101" s="22" t="n">
        <v>17.3</v>
      </c>
      <c r="PN101" s="22" t="n">
        <v>17.3</v>
      </c>
      <c r="PO101" s="29" t="n">
        <f aca="false">SUM(PC101:PN101)/12</f>
        <v>15.9166666666667</v>
      </c>
    </row>
    <row r="102" customFormat="false" ht="12.8" hidden="false" customHeight="false" outlineLevel="0" collapsed="false">
      <c r="A102" s="4"/>
      <c r="B102" s="5" t="n">
        <f aca="false">AVERAGE(AO102,BO102,CO102,DO102,EO102,FO102,GO102,HO102,IO102,JO94,KO94)</f>
        <v>20.5765151515152</v>
      </c>
      <c r="C102" s="19" t="n">
        <f aca="false">AVERAGE(B98:B102)</f>
        <v>20.5201928374656</v>
      </c>
      <c r="D102" s="24" t="n">
        <f aca="false">AVERAGE(B93:B102)</f>
        <v>20.5503994490358</v>
      </c>
      <c r="E102" s="5" t="n">
        <f aca="false">AVERAGE(B83:B102)</f>
        <v>20.6396031336088</v>
      </c>
      <c r="F102" s="25" t="n">
        <f aca="false">AVERAGE(B53:B102)</f>
        <v>20.2932820783594</v>
      </c>
      <c r="G102" s="7" t="n">
        <f aca="false">MAX(AC102:AN102,BC102:BN102,CC102:CN102,DC102:DN102,EC102:EN102,FC102:FN102,GC102:GN102,HC102:HN102,IC102:IN102,JC94:JN94,KC94:KN94)</f>
        <v>31</v>
      </c>
      <c r="H102" s="10" t="n">
        <f aca="false">MEDIAN(AC102:AN102,BC102:BN102,CC102:CN102,DC102:DN102,EC102:EN102,FC102:FN102,GC102:GN102,HC102:HN102,IC102:IN102,JC94:JN94,KC94:KN94)</f>
        <v>20.2</v>
      </c>
      <c r="I102" s="11" t="n">
        <f aca="false">MIN(AC102:AN102,BC102:BN102,CC102:CN102,DC102:DN102,EC102:EN102,FC102:FN102,GC102:GN102,HC102:HN102,IC102:IN102,JC94:JN94,KC94:KN94)</f>
        <v>11.1</v>
      </c>
      <c r="J102" s="12" t="n">
        <f aca="false">(G102+I102)/2</f>
        <v>21.05</v>
      </c>
      <c r="K102" s="12" t="n">
        <f aca="false">(G102+I102)/2</f>
        <v>21.05</v>
      </c>
      <c r="AA102" s="13" t="n">
        <f aca="false">AA101+1</f>
        <v>1952</v>
      </c>
      <c r="AB102" s="34" t="s">
        <v>126</v>
      </c>
      <c r="AC102" s="15" t="n">
        <v>24.1</v>
      </c>
      <c r="AD102" s="15" t="n">
        <v>22.9</v>
      </c>
      <c r="AE102" s="15" t="n">
        <v>23.6</v>
      </c>
      <c r="AF102" s="15" t="n">
        <v>20.5</v>
      </c>
      <c r="AG102" s="15" t="n">
        <v>17.9</v>
      </c>
      <c r="AH102" s="15" t="n">
        <v>16.5</v>
      </c>
      <c r="AI102" s="15" t="n">
        <v>14.9</v>
      </c>
      <c r="AJ102" s="15" t="n">
        <v>16.1</v>
      </c>
      <c r="AK102" s="15" t="n">
        <v>19.3</v>
      </c>
      <c r="AL102" s="15" t="n">
        <v>19.6</v>
      </c>
      <c r="AM102" s="15" t="n">
        <v>20.9</v>
      </c>
      <c r="AN102" s="15" t="n">
        <v>21.6</v>
      </c>
      <c r="AO102" s="16" t="n">
        <f aca="false">AVERAGE(AC102:AN102)</f>
        <v>19.825</v>
      </c>
      <c r="BA102" s="13" t="n">
        <f aca="false">BA101+1</f>
        <v>1952</v>
      </c>
      <c r="BB102" s="14" t="n">
        <v>1952</v>
      </c>
      <c r="BC102" s="15" t="n">
        <v>26.4</v>
      </c>
      <c r="BD102" s="15" t="n">
        <v>24.4</v>
      </c>
      <c r="BE102" s="15" t="n">
        <v>24.6</v>
      </c>
      <c r="BF102" s="15" t="n">
        <v>21.8</v>
      </c>
      <c r="BG102" s="15" t="n">
        <v>18.5</v>
      </c>
      <c r="BH102" s="15" t="n">
        <v>17.4</v>
      </c>
      <c r="BI102" s="15" t="n">
        <v>16.2</v>
      </c>
      <c r="BJ102" s="15" t="n">
        <v>17.6</v>
      </c>
      <c r="BK102" s="15" t="n">
        <v>20.4</v>
      </c>
      <c r="BL102" s="15" t="n">
        <v>21.6</v>
      </c>
      <c r="BM102" s="15" t="n">
        <v>23.1</v>
      </c>
      <c r="BN102" s="15" t="n">
        <v>23.9</v>
      </c>
      <c r="BO102" s="16" t="n">
        <f aca="false">AVERAGE(BC102:BN102)</f>
        <v>21.325</v>
      </c>
      <c r="CA102" s="17" t="n">
        <v>1952</v>
      </c>
      <c r="CB102" s="20" t="s">
        <v>126</v>
      </c>
      <c r="CC102" s="22" t="n">
        <v>20.3</v>
      </c>
      <c r="CD102" s="22" t="n">
        <v>18.7</v>
      </c>
      <c r="CE102" s="22" t="n">
        <v>19.3</v>
      </c>
      <c r="CF102" s="22" t="n">
        <v>15.5</v>
      </c>
      <c r="CG102" s="22" t="n">
        <v>14.5</v>
      </c>
      <c r="CH102" s="22" t="n">
        <v>13</v>
      </c>
      <c r="CI102" s="22" t="n">
        <v>11.9</v>
      </c>
      <c r="CJ102" s="22" t="n">
        <v>12.9</v>
      </c>
      <c r="CK102" s="22" t="n">
        <v>15</v>
      </c>
      <c r="CL102" s="22" t="n">
        <v>15.3</v>
      </c>
      <c r="CM102" s="22" t="n">
        <v>16.8</v>
      </c>
      <c r="CN102" s="22" t="n">
        <v>18.5</v>
      </c>
      <c r="CO102" s="18" t="n">
        <f aca="false">AVERAGE(CC102:CN102)</f>
        <v>15.975</v>
      </c>
      <c r="DA102" s="17" t="n">
        <v>1952</v>
      </c>
      <c r="DB102" s="20" t="s">
        <v>126</v>
      </c>
      <c r="DC102" s="22" t="n">
        <v>20.4</v>
      </c>
      <c r="DD102" s="22" t="n">
        <v>19.9</v>
      </c>
      <c r="DE102" s="22" t="n">
        <v>20.5</v>
      </c>
      <c r="DF102" s="22" t="n">
        <v>18.2</v>
      </c>
      <c r="DG102" s="22" t="n">
        <v>16</v>
      </c>
      <c r="DH102" s="22" t="n">
        <v>14.9</v>
      </c>
      <c r="DI102" s="22" t="n">
        <v>13</v>
      </c>
      <c r="DJ102" s="22" t="n">
        <v>13.8</v>
      </c>
      <c r="DK102" s="22" t="n">
        <v>16.1</v>
      </c>
      <c r="DL102" s="22" t="n">
        <v>16.7</v>
      </c>
      <c r="DM102" s="22" t="n">
        <v>17.5</v>
      </c>
      <c r="DN102" s="22" t="n">
        <v>19.2</v>
      </c>
      <c r="DO102" s="18" t="n">
        <f aca="false">AVERAGE(DC102:DN102)</f>
        <v>17.1833333333333</v>
      </c>
      <c r="EA102" s="17" t="n">
        <v>1952</v>
      </c>
      <c r="EB102" s="20" t="s">
        <v>126</v>
      </c>
      <c r="EC102" s="22" t="n">
        <v>19.2</v>
      </c>
      <c r="ED102" s="22" t="n">
        <v>18.8</v>
      </c>
      <c r="EE102" s="22" t="n">
        <v>18.9</v>
      </c>
      <c r="EF102" s="22" t="n">
        <v>15.2</v>
      </c>
      <c r="EG102" s="22" t="n">
        <v>14</v>
      </c>
      <c r="EH102" s="22" t="n">
        <v>12.6</v>
      </c>
      <c r="EI102" s="22" t="n">
        <v>11.1</v>
      </c>
      <c r="EJ102" s="22" t="n">
        <v>11.5</v>
      </c>
      <c r="EK102" s="22" t="n">
        <v>14.6</v>
      </c>
      <c r="EL102" s="22" t="n">
        <v>14.5</v>
      </c>
      <c r="EM102" s="22" t="n">
        <v>15.7</v>
      </c>
      <c r="EN102" s="22" t="n">
        <v>17.6</v>
      </c>
      <c r="EO102" s="18" t="n">
        <f aca="false">AVERAGE(EC102:EN102)</f>
        <v>15.3083333333333</v>
      </c>
      <c r="FA102" s="1" t="n">
        <v>1952</v>
      </c>
      <c r="FB102" s="20" t="s">
        <v>126</v>
      </c>
      <c r="FC102" s="22" t="n">
        <v>27.6</v>
      </c>
      <c r="FD102" s="22" t="n">
        <v>26.7</v>
      </c>
      <c r="FE102" s="22" t="n">
        <v>25.9</v>
      </c>
      <c r="FF102" s="22" t="n">
        <v>24.4</v>
      </c>
      <c r="FG102" s="22" t="n">
        <v>21.4</v>
      </c>
      <c r="FH102" s="22" t="n">
        <v>19.8</v>
      </c>
      <c r="FI102" s="22" t="n">
        <v>18.8</v>
      </c>
      <c r="FJ102" s="22" t="n">
        <v>20.2</v>
      </c>
      <c r="FK102" s="22" t="n">
        <v>21.3</v>
      </c>
      <c r="FL102" s="22" t="n">
        <v>22.7</v>
      </c>
      <c r="FM102" s="22" t="n">
        <v>25.7</v>
      </c>
      <c r="FN102" s="22" t="n">
        <v>26.6</v>
      </c>
      <c r="FO102" s="18" t="n">
        <f aca="false">AVERAGE(FC102:FN102)</f>
        <v>23.425</v>
      </c>
      <c r="GA102" s="1" t="n">
        <v>1952</v>
      </c>
      <c r="GB102" s="14" t="n">
        <v>1952</v>
      </c>
      <c r="GC102" s="15" t="n">
        <v>30.4</v>
      </c>
      <c r="GD102" s="15" t="n">
        <v>29.9</v>
      </c>
      <c r="GE102" s="15" t="n">
        <v>28.2</v>
      </c>
      <c r="GF102" s="15" t="n">
        <v>27.3</v>
      </c>
      <c r="GG102" s="15" t="n">
        <v>23.6</v>
      </c>
      <c r="GH102" s="15" t="n">
        <v>22.6</v>
      </c>
      <c r="GI102" s="15" t="n">
        <v>21.9</v>
      </c>
      <c r="GJ102" s="15" t="n">
        <v>23.1</v>
      </c>
      <c r="GK102" s="15" t="n">
        <v>24.7</v>
      </c>
      <c r="GL102" s="15" t="n">
        <v>26.6</v>
      </c>
      <c r="GM102" s="15" t="n">
        <v>29.3</v>
      </c>
      <c r="GN102" s="15" t="n">
        <v>29.7</v>
      </c>
      <c r="GO102" s="18" t="n">
        <f aca="false">AVERAGE(GC102:GN102)</f>
        <v>26.4416666666667</v>
      </c>
      <c r="HA102" s="1" t="n">
        <v>1952</v>
      </c>
      <c r="HB102" s="34" t="s">
        <v>126</v>
      </c>
      <c r="HC102" s="15" t="n">
        <v>30.6</v>
      </c>
      <c r="HD102" s="15" t="n">
        <v>30.5</v>
      </c>
      <c r="HE102" s="15" t="n">
        <v>29.7</v>
      </c>
      <c r="HF102" s="15" t="n">
        <v>29.3</v>
      </c>
      <c r="HG102" s="15" t="n">
        <v>28.6</v>
      </c>
      <c r="HH102" s="15" t="n">
        <v>27.5</v>
      </c>
      <c r="HI102" s="15" t="n">
        <v>26.4</v>
      </c>
      <c r="HJ102" s="15" t="n">
        <v>27.1</v>
      </c>
      <c r="HK102" s="15" t="n">
        <v>27.5</v>
      </c>
      <c r="HL102" s="15" t="n">
        <v>28.5</v>
      </c>
      <c r="HM102" s="15" t="n">
        <v>30.6</v>
      </c>
      <c r="HN102" s="15" t="n">
        <v>31</v>
      </c>
      <c r="HO102" s="18" t="n">
        <f aca="false">AVERAGE(HC102:HN102)</f>
        <v>28.9416666666667</v>
      </c>
      <c r="IA102" s="1" t="n">
        <f aca="false">IA101+1</f>
        <v>1952</v>
      </c>
      <c r="IB102" s="3" t="n">
        <v>1952</v>
      </c>
      <c r="IC102" s="22" t="n">
        <v>24.7</v>
      </c>
      <c r="ID102" s="22" t="n">
        <v>21.9</v>
      </c>
      <c r="IE102" s="22" t="n">
        <v>22.7</v>
      </c>
      <c r="IF102" s="22" t="n">
        <v>18.1</v>
      </c>
      <c r="IG102" s="22" t="n">
        <v>16.9</v>
      </c>
      <c r="IH102" s="22" t="n">
        <v>15.9</v>
      </c>
      <c r="II102" s="22" t="n">
        <v>13.8</v>
      </c>
      <c r="IJ102" s="22" t="n">
        <v>14.3</v>
      </c>
      <c r="IK102" s="22" t="n">
        <v>16.7</v>
      </c>
      <c r="IL102" s="22" t="n">
        <v>17.7</v>
      </c>
      <c r="IM102" s="22" t="n">
        <v>19.5</v>
      </c>
      <c r="IN102" s="22" t="n">
        <v>21.8</v>
      </c>
      <c r="IO102" s="29" t="n">
        <f aca="false">SUM(IC102:IN102)/12</f>
        <v>18.6666666666667</v>
      </c>
      <c r="JA102" s="1" t="n">
        <v>1952</v>
      </c>
      <c r="JB102" s="30" t="n">
        <v>1952</v>
      </c>
      <c r="JC102" s="31" t="n">
        <v>24.4</v>
      </c>
      <c r="JD102" s="31" t="n">
        <v>25.9</v>
      </c>
      <c r="JE102" s="31" t="n">
        <v>24.3</v>
      </c>
      <c r="JF102" s="31" t="n">
        <v>22.3</v>
      </c>
      <c r="JG102" s="31" t="n">
        <v>18.6</v>
      </c>
      <c r="JH102" s="31" t="n">
        <v>17.6</v>
      </c>
      <c r="JI102" s="31" t="n">
        <v>15.5</v>
      </c>
      <c r="JJ102" s="31" t="n">
        <v>16.3</v>
      </c>
      <c r="JK102" s="31" t="n">
        <v>16.4</v>
      </c>
      <c r="JL102" s="31" t="n">
        <v>17.7</v>
      </c>
      <c r="JM102" s="31" t="n">
        <v>19.7</v>
      </c>
      <c r="JN102" s="31" t="n">
        <v>21.5</v>
      </c>
      <c r="JO102" s="32" t="n">
        <f aca="false">AVERAGE(JC102:JN102)</f>
        <v>20.0166666666667</v>
      </c>
      <c r="KA102" s="1" t="n">
        <v>1952</v>
      </c>
      <c r="KB102" s="33" t="s">
        <v>126</v>
      </c>
      <c r="KC102" s="31" t="n">
        <v>22.6</v>
      </c>
      <c r="KD102" s="31" t="n">
        <v>22.8</v>
      </c>
      <c r="KE102" s="31" t="n">
        <v>23.8</v>
      </c>
      <c r="KF102" s="31" t="n">
        <v>21.3</v>
      </c>
      <c r="KG102" s="31" t="n">
        <v>18.7</v>
      </c>
      <c r="KH102" s="31" t="n">
        <v>18</v>
      </c>
      <c r="KI102" s="31" t="n">
        <v>15.9</v>
      </c>
      <c r="KJ102" s="31" t="n">
        <v>16.9</v>
      </c>
      <c r="KK102" s="31" t="n">
        <v>16.8</v>
      </c>
      <c r="KL102" s="31" t="n">
        <v>17.6</v>
      </c>
      <c r="KM102" s="31" t="n">
        <v>19</v>
      </c>
      <c r="KN102" s="31" t="n">
        <v>20.1</v>
      </c>
      <c r="KO102" s="32" t="n">
        <f aca="false">AVERAGE(KC102:KN102)</f>
        <v>19.4583333333333</v>
      </c>
      <c r="LB102" s="3" t="n">
        <v>1952</v>
      </c>
      <c r="LC102" s="22" t="n">
        <v>17.8</v>
      </c>
      <c r="LD102" s="22" t="n">
        <v>16.5</v>
      </c>
      <c r="LE102" s="22" t="n">
        <v>17.3</v>
      </c>
      <c r="LF102" s="22" t="n">
        <v>14.5</v>
      </c>
      <c r="LG102" s="22" t="n">
        <v>12.8</v>
      </c>
      <c r="LH102" s="22" t="n">
        <v>10.9</v>
      </c>
      <c r="LI102" s="22" t="n">
        <v>11.1</v>
      </c>
      <c r="LJ102" s="22" t="n">
        <v>11.9</v>
      </c>
      <c r="LK102" s="22" t="n">
        <v>13.5</v>
      </c>
      <c r="LL102" s="22" t="n">
        <v>13.3</v>
      </c>
      <c r="LM102" s="22" t="n">
        <v>14.5</v>
      </c>
      <c r="LN102" s="22" t="n">
        <v>17.2</v>
      </c>
      <c r="LO102" s="29" t="n">
        <f aca="false">SUM(LC102:LN102)/12</f>
        <v>14.275</v>
      </c>
      <c r="MB102" s="3" t="n">
        <v>1952</v>
      </c>
      <c r="MC102" s="22" t="n">
        <v>16.7</v>
      </c>
      <c r="MD102" s="22" t="n">
        <v>16.9</v>
      </c>
      <c r="ME102" s="22" t="n">
        <v>17.6</v>
      </c>
      <c r="MF102" s="22" t="n">
        <v>14.4</v>
      </c>
      <c r="MG102" s="22" t="n">
        <v>13.2</v>
      </c>
      <c r="MH102" s="22" t="n">
        <v>12.3</v>
      </c>
      <c r="MI102" s="22" t="n">
        <v>11.6</v>
      </c>
      <c r="MJ102" s="22" t="n">
        <v>11.8</v>
      </c>
      <c r="MK102" s="22" t="n">
        <v>12.7</v>
      </c>
      <c r="ML102" s="22" t="n">
        <v>14.1</v>
      </c>
      <c r="MM102" s="22" t="n">
        <v>15.3</v>
      </c>
      <c r="MN102" s="22" t="n">
        <v>16.9</v>
      </c>
      <c r="MO102" s="29" t="n">
        <f aca="false">SUM(MC102:MN102)/12</f>
        <v>14.4583333333333</v>
      </c>
      <c r="NA102" s="1" t="n">
        <f aca="false">NA101+1</f>
        <v>1952</v>
      </c>
      <c r="NB102" s="3" t="n">
        <v>1952</v>
      </c>
      <c r="NC102" s="22" t="n">
        <v>19.6</v>
      </c>
      <c r="ND102" s="22" t="n">
        <v>18.8</v>
      </c>
      <c r="NE102" s="22" t="n">
        <v>19.8</v>
      </c>
      <c r="NF102" s="22" t="n">
        <v>16</v>
      </c>
      <c r="NG102" s="22" t="n">
        <v>14.5</v>
      </c>
      <c r="NH102" s="22" t="n">
        <v>13.2</v>
      </c>
      <c r="NI102" s="22" t="n">
        <v>12.4</v>
      </c>
      <c r="NJ102" s="22" t="n">
        <v>13</v>
      </c>
      <c r="NK102" s="22" t="n">
        <v>14.4</v>
      </c>
      <c r="NL102" s="22" t="n">
        <v>14.9</v>
      </c>
      <c r="NM102" s="22" t="n">
        <v>16.4</v>
      </c>
      <c r="NN102" s="35" t="n">
        <f aca="false">(SUM(NN99:NN101)+SUM(NN103:NN105))/6</f>
        <v>18.8833333333333</v>
      </c>
      <c r="NO102" s="29" t="n">
        <f aca="false">SUM(NC102:NN102)/12</f>
        <v>15.9902777777778</v>
      </c>
      <c r="OA102" s="1" t="n">
        <f aca="false">OA101+1</f>
        <v>1952</v>
      </c>
      <c r="OB102" s="20" t="s">
        <v>126</v>
      </c>
      <c r="OC102" s="22" t="n">
        <v>20.9</v>
      </c>
      <c r="OD102" s="22" t="n">
        <v>19.6</v>
      </c>
      <c r="OE102" s="22" t="n">
        <v>20.4</v>
      </c>
      <c r="OF102" s="22" t="n">
        <v>16.8</v>
      </c>
      <c r="OG102" s="22" t="n">
        <v>15.1</v>
      </c>
      <c r="OH102" s="22" t="n">
        <v>12.9</v>
      </c>
      <c r="OI102" s="22" t="n">
        <v>12</v>
      </c>
      <c r="OJ102" s="22" t="n">
        <v>12.5</v>
      </c>
      <c r="OK102" s="22" t="n">
        <v>14.7</v>
      </c>
      <c r="OL102" s="22" t="n">
        <v>15.3</v>
      </c>
      <c r="OM102" s="22" t="n">
        <v>16.3</v>
      </c>
      <c r="ON102" s="22" t="n">
        <v>18.7</v>
      </c>
      <c r="OO102" s="29" t="n">
        <f aca="false">SUM(OC102:ON102)/12</f>
        <v>16.2666666666667</v>
      </c>
      <c r="PA102" s="1" t="n">
        <f aca="false">PA101+1</f>
        <v>1952</v>
      </c>
      <c r="PB102" s="20" t="s">
        <v>126</v>
      </c>
      <c r="PC102" s="22" t="n">
        <v>18.5</v>
      </c>
      <c r="PD102" s="22" t="n">
        <v>18.8</v>
      </c>
      <c r="PE102" s="22" t="n">
        <v>19.5</v>
      </c>
      <c r="PF102" s="22" t="n">
        <v>16.3</v>
      </c>
      <c r="PG102" s="22" t="n">
        <v>14</v>
      </c>
      <c r="PH102" s="22" t="n">
        <v>12.1</v>
      </c>
      <c r="PI102" s="22" t="n">
        <v>11.8</v>
      </c>
      <c r="PJ102" s="22" t="n">
        <v>11.8</v>
      </c>
      <c r="PK102" s="22" t="n">
        <v>13.2</v>
      </c>
      <c r="PL102" s="22" t="n">
        <v>14.6</v>
      </c>
      <c r="PM102" s="22" t="n">
        <v>15.6</v>
      </c>
      <c r="PN102" s="22" t="n">
        <v>17.9</v>
      </c>
      <c r="PO102" s="29" t="n">
        <f aca="false">SUM(PC102:PN102)/12</f>
        <v>15.3416666666667</v>
      </c>
    </row>
    <row r="103" customFormat="false" ht="12.8" hidden="false" customHeight="false" outlineLevel="0" collapsed="false">
      <c r="A103" s="4"/>
      <c r="B103" s="5" t="n">
        <f aca="false">AVERAGE(AO103,BO103,CO103,DO103,EO103,FO103,GO103,HO103,IO103,JO95,KO95)</f>
        <v>20.725</v>
      </c>
      <c r="C103" s="19" t="n">
        <f aca="false">AVERAGE(B99:B103)</f>
        <v>20.5554545454545</v>
      </c>
      <c r="D103" s="24" t="n">
        <f aca="false">AVERAGE(B94:B103)</f>
        <v>20.5863085399449</v>
      </c>
      <c r="E103" s="5" t="n">
        <f aca="false">AVERAGE(B84:B103)</f>
        <v>20.6571220730028</v>
      </c>
      <c r="F103" s="25" t="n">
        <f aca="false">AVERAGE(B54:B103)</f>
        <v>20.3302543005816</v>
      </c>
      <c r="G103" s="7" t="n">
        <f aca="false">MAX(AC103:AN103,BC103:BN103,CC103:CN103,DC103:DN103,EC103:EN103,FC103:FN103,GC103:GN103,HC103:HN103,IC103:IN103,JC95:JN95,KC95:KN95)</f>
        <v>30.9</v>
      </c>
      <c r="H103" s="10" t="n">
        <f aca="false">MEDIAN(AC103:AN103,BC103:BN103,CC103:CN103,DC103:DN103,EC103:EN103,FC103:FN103,GC103:GN103,HC103:HN103,IC103:IN103,JC95:JN95,KC95:KN95)</f>
        <v>20.4</v>
      </c>
      <c r="I103" s="11" t="n">
        <f aca="false">MIN(AC103:AN103,BC103:BN103,CC103:CN103,DC103:DN103,EC103:EN103,FC103:FN103,GC103:GN103,HC103:HN103,IC103:IN103,JC95:JN95,KC95:KN95)</f>
        <v>11.6</v>
      </c>
      <c r="J103" s="12" t="n">
        <f aca="false">(G103+I103)/2</f>
        <v>21.25</v>
      </c>
      <c r="K103" s="12" t="n">
        <f aca="false">(G103+I103)/2</f>
        <v>21.25</v>
      </c>
      <c r="AA103" s="13" t="n">
        <f aca="false">AA102+1</f>
        <v>1953</v>
      </c>
      <c r="AB103" s="34" t="s">
        <v>127</v>
      </c>
      <c r="AC103" s="15" t="n">
        <v>22</v>
      </c>
      <c r="AD103" s="15" t="n">
        <v>22.9</v>
      </c>
      <c r="AE103" s="15" t="n">
        <v>23.2</v>
      </c>
      <c r="AF103" s="15" t="n">
        <v>22.6</v>
      </c>
      <c r="AG103" s="15" t="n">
        <v>18.6</v>
      </c>
      <c r="AH103" s="15" t="n">
        <v>16.1</v>
      </c>
      <c r="AI103" s="15" t="n">
        <v>16</v>
      </c>
      <c r="AJ103" s="15" t="n">
        <v>16</v>
      </c>
      <c r="AK103" s="15" t="n">
        <v>17.6</v>
      </c>
      <c r="AL103" s="15" t="n">
        <v>18.9</v>
      </c>
      <c r="AM103" s="15" t="n">
        <v>22.2</v>
      </c>
      <c r="AN103" s="15" t="n">
        <v>24</v>
      </c>
      <c r="AO103" s="16" t="n">
        <f aca="false">AVERAGE(AC103:AN103)</f>
        <v>20.0083333333333</v>
      </c>
      <c r="BA103" s="13" t="n">
        <f aca="false">BA102+1</f>
        <v>1953</v>
      </c>
      <c r="BB103" s="14" t="n">
        <v>1953</v>
      </c>
      <c r="BC103" s="15" t="n">
        <v>24</v>
      </c>
      <c r="BD103" s="15" t="n">
        <v>23.7</v>
      </c>
      <c r="BE103" s="15" t="n">
        <v>24</v>
      </c>
      <c r="BF103" s="15" t="n">
        <v>23.8</v>
      </c>
      <c r="BG103" s="15" t="n">
        <v>19.9</v>
      </c>
      <c r="BH103" s="15" t="n">
        <v>16.8</v>
      </c>
      <c r="BI103" s="15" t="n">
        <v>16.9</v>
      </c>
      <c r="BJ103" s="15" t="n">
        <v>17.5</v>
      </c>
      <c r="BK103" s="15" t="n">
        <v>20.2</v>
      </c>
      <c r="BL103" s="15" t="n">
        <v>20.5</v>
      </c>
      <c r="BM103" s="15" t="n">
        <v>24.5</v>
      </c>
      <c r="BN103" s="15" t="n">
        <v>26.3</v>
      </c>
      <c r="BO103" s="16" t="n">
        <f aca="false">AVERAGE(BC103:BN103)</f>
        <v>21.5083333333333</v>
      </c>
      <c r="CA103" s="17" t="n">
        <v>1953</v>
      </c>
      <c r="CB103" s="20" t="s">
        <v>127</v>
      </c>
      <c r="CC103" s="22" t="n">
        <v>20.9</v>
      </c>
      <c r="CD103" s="22" t="n">
        <v>20.3</v>
      </c>
      <c r="CE103" s="22" t="n">
        <v>21</v>
      </c>
      <c r="CF103" s="22" t="n">
        <v>18.1</v>
      </c>
      <c r="CG103" s="22" t="n">
        <v>15.7</v>
      </c>
      <c r="CH103" s="22" t="n">
        <v>12.8</v>
      </c>
      <c r="CI103" s="22" t="n">
        <v>12.5</v>
      </c>
      <c r="CJ103" s="22" t="n">
        <v>12.6</v>
      </c>
      <c r="CK103" s="22" t="n">
        <v>14.1</v>
      </c>
      <c r="CL103" s="22" t="n">
        <v>16.3</v>
      </c>
      <c r="CM103" s="22" t="n">
        <v>16.6</v>
      </c>
      <c r="CN103" s="22" t="n">
        <v>18.6</v>
      </c>
      <c r="CO103" s="18" t="n">
        <f aca="false">AVERAGE(CC103:CN103)</f>
        <v>16.625</v>
      </c>
      <c r="DA103" s="17" t="n">
        <v>1953</v>
      </c>
      <c r="DB103" s="20" t="s">
        <v>127</v>
      </c>
      <c r="DC103" s="22" t="n">
        <v>19.7</v>
      </c>
      <c r="DD103" s="22" t="n">
        <v>20.2</v>
      </c>
      <c r="DE103" s="22" t="n">
        <v>20.8</v>
      </c>
      <c r="DF103" s="22" t="n">
        <v>19.1</v>
      </c>
      <c r="DG103" s="22" t="n">
        <v>16.7</v>
      </c>
      <c r="DH103" s="22" t="n">
        <v>13.7</v>
      </c>
      <c r="DI103" s="22" t="n">
        <v>13.6</v>
      </c>
      <c r="DJ103" s="22" t="n">
        <v>13.4</v>
      </c>
      <c r="DK103" s="22" t="n">
        <v>15.5</v>
      </c>
      <c r="DL103" s="22" t="n">
        <v>15.8</v>
      </c>
      <c r="DM103" s="22" t="n">
        <v>18.4</v>
      </c>
      <c r="DN103" s="22" t="n">
        <v>19.9</v>
      </c>
      <c r="DO103" s="18" t="n">
        <f aca="false">AVERAGE(DC103:DN103)</f>
        <v>17.2333333333333</v>
      </c>
      <c r="EA103" s="17" t="n">
        <v>1953</v>
      </c>
      <c r="EB103" s="20" t="s">
        <v>127</v>
      </c>
      <c r="EC103" s="22" t="n">
        <v>18.9</v>
      </c>
      <c r="ED103" s="22" t="n">
        <v>19.2</v>
      </c>
      <c r="EE103" s="22" t="n">
        <v>19.6</v>
      </c>
      <c r="EF103" s="22" t="n">
        <v>17</v>
      </c>
      <c r="EG103" s="22" t="n">
        <v>14.7</v>
      </c>
      <c r="EH103" s="22" t="n">
        <v>12</v>
      </c>
      <c r="EI103" s="22" t="n">
        <v>11.6</v>
      </c>
      <c r="EJ103" s="22" t="n">
        <v>11.6</v>
      </c>
      <c r="EK103" s="22" t="n">
        <v>13</v>
      </c>
      <c r="EL103" s="22" t="n">
        <v>14.4</v>
      </c>
      <c r="EM103" s="22" t="n">
        <v>16.6</v>
      </c>
      <c r="EN103" s="22" t="n">
        <v>18.6</v>
      </c>
      <c r="EO103" s="18" t="n">
        <f aca="false">AVERAGE(EC103:EN103)</f>
        <v>15.6</v>
      </c>
      <c r="FA103" s="1" t="n">
        <v>1953</v>
      </c>
      <c r="FB103" s="20" t="s">
        <v>127</v>
      </c>
      <c r="FC103" s="22" t="n">
        <v>26.2</v>
      </c>
      <c r="FD103" s="22" t="n">
        <v>25.7</v>
      </c>
      <c r="FE103" s="22" t="n">
        <v>25.8</v>
      </c>
      <c r="FF103" s="22" t="n">
        <v>25.3</v>
      </c>
      <c r="FG103" s="22" t="n">
        <v>21.7</v>
      </c>
      <c r="FH103" s="22" t="n">
        <v>19.8</v>
      </c>
      <c r="FI103" s="22" t="n">
        <v>19.2</v>
      </c>
      <c r="FJ103" s="22" t="n">
        <v>19.7</v>
      </c>
      <c r="FK103" s="22" t="n">
        <v>21.4</v>
      </c>
      <c r="FL103" s="22" t="n">
        <v>23.5</v>
      </c>
      <c r="FM103" s="22" t="n">
        <v>25.5</v>
      </c>
      <c r="FN103" s="22" t="n">
        <v>27.2</v>
      </c>
      <c r="FO103" s="18" t="n">
        <f aca="false">AVERAGE(FC103:FN103)</f>
        <v>23.4166666666667</v>
      </c>
      <c r="GA103" s="1" t="n">
        <v>1953</v>
      </c>
      <c r="GB103" s="14" t="n">
        <v>1953</v>
      </c>
      <c r="GC103" s="15" t="n">
        <v>29.2</v>
      </c>
      <c r="GD103" s="15" t="n">
        <v>29.4</v>
      </c>
      <c r="GE103" s="15" t="n">
        <v>28.3</v>
      </c>
      <c r="GF103" s="15" t="n">
        <v>27.6</v>
      </c>
      <c r="GG103" s="15" t="n">
        <v>24.3</v>
      </c>
      <c r="GH103" s="15" t="n">
        <v>22.4</v>
      </c>
      <c r="GI103" s="15" t="n">
        <v>21.9</v>
      </c>
      <c r="GJ103" s="15" t="n">
        <v>22.5</v>
      </c>
      <c r="GK103" s="15" t="n">
        <v>24.1</v>
      </c>
      <c r="GL103" s="15" t="n">
        <v>26.4</v>
      </c>
      <c r="GM103" s="15" t="n">
        <v>28.8</v>
      </c>
      <c r="GN103" s="15" t="n">
        <v>30.4</v>
      </c>
      <c r="GO103" s="18" t="n">
        <f aca="false">AVERAGE(GC103:GN103)</f>
        <v>26.275</v>
      </c>
      <c r="HA103" s="1" t="n">
        <v>1953</v>
      </c>
      <c r="HB103" s="34" t="s">
        <v>127</v>
      </c>
      <c r="HC103" s="15" t="n">
        <v>30.4</v>
      </c>
      <c r="HD103" s="15" t="n">
        <v>30.4</v>
      </c>
      <c r="HE103" s="15" t="n">
        <v>29.2</v>
      </c>
      <c r="HF103" s="15" t="n">
        <v>28.7</v>
      </c>
      <c r="HG103" s="15" t="n">
        <v>27.6</v>
      </c>
      <c r="HH103" s="15" t="n">
        <v>26.7</v>
      </c>
      <c r="HI103" s="15" t="n">
        <v>25.8</v>
      </c>
      <c r="HJ103" s="15" t="n">
        <v>25.6</v>
      </c>
      <c r="HK103" s="15" t="n">
        <v>26.9</v>
      </c>
      <c r="HL103" s="15" t="n">
        <v>29</v>
      </c>
      <c r="HM103" s="15" t="n">
        <v>30.8</v>
      </c>
      <c r="HN103" s="15" t="n">
        <v>30.9</v>
      </c>
      <c r="HO103" s="18" t="n">
        <f aca="false">AVERAGE(HC103:HN103)</f>
        <v>28.5</v>
      </c>
      <c r="IA103" s="1" t="n">
        <f aca="false">IA102+1</f>
        <v>1953</v>
      </c>
      <c r="IB103" s="3" t="n">
        <v>1953</v>
      </c>
      <c r="IC103" s="22" t="n">
        <v>23.4</v>
      </c>
      <c r="ID103" s="22" t="n">
        <v>23.8</v>
      </c>
      <c r="IE103" s="22" t="n">
        <v>23.8</v>
      </c>
      <c r="IF103" s="22" t="n">
        <v>20.8</v>
      </c>
      <c r="IG103" s="22" t="n">
        <v>18.1</v>
      </c>
      <c r="IH103" s="22" t="n">
        <v>15.6</v>
      </c>
      <c r="II103" s="22" t="n">
        <v>14.9</v>
      </c>
      <c r="IJ103" s="22" t="n">
        <v>14.1</v>
      </c>
      <c r="IK103" s="22" t="n">
        <v>15.9</v>
      </c>
      <c r="IL103" s="22" t="n">
        <v>18.4</v>
      </c>
      <c r="IM103" s="22" t="n">
        <v>20.7</v>
      </c>
      <c r="IN103" s="22" t="n">
        <v>22.5</v>
      </c>
      <c r="IO103" s="29" t="n">
        <f aca="false">SUM(IC103:IN103)/12</f>
        <v>19.3333333333333</v>
      </c>
      <c r="JA103" s="1" t="n">
        <v>1953</v>
      </c>
      <c r="JB103" s="30" t="n">
        <v>1953</v>
      </c>
      <c r="JC103" s="31" t="n">
        <v>24.8</v>
      </c>
      <c r="JD103" s="31" t="n">
        <v>24.1</v>
      </c>
      <c r="JE103" s="31" t="n">
        <v>24.2</v>
      </c>
      <c r="JF103" s="31" t="n">
        <v>21.8</v>
      </c>
      <c r="JG103" s="31" t="n">
        <v>19.1</v>
      </c>
      <c r="JH103" s="31" t="n">
        <v>16.2</v>
      </c>
      <c r="JI103" s="31" t="n">
        <v>16</v>
      </c>
      <c r="JJ103" s="31" t="n">
        <v>16</v>
      </c>
      <c r="JK103" s="31" t="n">
        <v>17.7</v>
      </c>
      <c r="JL103" s="31" t="n">
        <v>17.7</v>
      </c>
      <c r="JM103" s="31" t="n">
        <v>19.4</v>
      </c>
      <c r="JN103" s="31" t="n">
        <v>19.9</v>
      </c>
      <c r="JO103" s="32" t="n">
        <f aca="false">AVERAGE(JC103:JN103)</f>
        <v>19.7416666666667</v>
      </c>
      <c r="KA103" s="1" t="n">
        <v>1953</v>
      </c>
      <c r="KB103" s="33" t="s">
        <v>127</v>
      </c>
      <c r="KC103" s="31" t="n">
        <v>22.1</v>
      </c>
      <c r="KD103" s="31" t="n">
        <v>22.3</v>
      </c>
      <c r="KE103" s="31" t="n">
        <v>22.4</v>
      </c>
      <c r="KF103" s="31" t="n">
        <v>21.6</v>
      </c>
      <c r="KG103" s="31" t="n">
        <v>19.4</v>
      </c>
      <c r="KH103" s="31" t="n">
        <v>16.7</v>
      </c>
      <c r="KI103" s="31" t="n">
        <v>16</v>
      </c>
      <c r="KJ103" s="31" t="n">
        <v>16.2</v>
      </c>
      <c r="KK103" s="31" t="n">
        <v>17.4</v>
      </c>
      <c r="KL103" s="31" t="n">
        <v>17.3</v>
      </c>
      <c r="KM103" s="31" t="n">
        <v>18.7</v>
      </c>
      <c r="KN103" s="31" t="n">
        <v>20.1</v>
      </c>
      <c r="KO103" s="32" t="n">
        <f aca="false">AVERAGE(KC103:KN103)</f>
        <v>19.1833333333333</v>
      </c>
      <c r="LB103" s="3" t="n">
        <v>1953</v>
      </c>
      <c r="LC103" s="22" t="n">
        <v>18.9</v>
      </c>
      <c r="LD103" s="22" t="n">
        <v>18</v>
      </c>
      <c r="LE103" s="22" t="n">
        <v>17.5</v>
      </c>
      <c r="LF103" s="22" t="n">
        <v>15.1</v>
      </c>
      <c r="LG103" s="22" t="n">
        <v>13.5</v>
      </c>
      <c r="LH103" s="22" t="n">
        <v>10</v>
      </c>
      <c r="LI103" s="22" t="n">
        <v>10.3</v>
      </c>
      <c r="LJ103" s="22" t="n">
        <v>10.6</v>
      </c>
      <c r="LK103" s="22" t="n">
        <v>12.1</v>
      </c>
      <c r="LL103" s="22" t="n">
        <v>14.1</v>
      </c>
      <c r="LM103" s="22" t="n">
        <v>15.2</v>
      </c>
      <c r="LN103" s="22" t="n">
        <v>15.8</v>
      </c>
      <c r="LO103" s="29" t="n">
        <f aca="false">SUM(LC103:LN103)/12</f>
        <v>14.2583333333333</v>
      </c>
      <c r="MB103" s="3" t="n">
        <v>1953</v>
      </c>
      <c r="MC103" s="22" t="n">
        <v>19.1</v>
      </c>
      <c r="MD103" s="22" t="n">
        <v>19.2</v>
      </c>
      <c r="ME103" s="22" t="n">
        <v>17.9</v>
      </c>
      <c r="MF103" s="22" t="n">
        <v>15.3</v>
      </c>
      <c r="MG103" s="22" t="n">
        <v>13.8</v>
      </c>
      <c r="MH103" s="22" t="n">
        <v>11.7</v>
      </c>
      <c r="MI103" s="22" t="n">
        <v>11.3</v>
      </c>
      <c r="MJ103" s="22" t="n">
        <v>11.4</v>
      </c>
      <c r="MK103" s="22" t="n">
        <v>12.3</v>
      </c>
      <c r="ML103" s="22" t="n">
        <v>14.7</v>
      </c>
      <c r="MM103" s="22" t="n">
        <v>15</v>
      </c>
      <c r="MN103" s="22" t="n">
        <v>15.2</v>
      </c>
      <c r="MO103" s="29" t="n">
        <f aca="false">SUM(MC103:MN103)/12</f>
        <v>14.7416666666667</v>
      </c>
      <c r="NA103" s="1" t="n">
        <f aca="false">NA102+1</f>
        <v>1953</v>
      </c>
      <c r="NB103" s="3" t="n">
        <v>1953</v>
      </c>
      <c r="NC103" s="22" t="n">
        <v>20.6</v>
      </c>
      <c r="ND103" s="22" t="n">
        <v>20.5</v>
      </c>
      <c r="NE103" s="22" t="n">
        <v>20.8</v>
      </c>
      <c r="NF103" s="22" t="n">
        <v>17.4</v>
      </c>
      <c r="NG103" s="22" t="n">
        <v>15.5</v>
      </c>
      <c r="NH103" s="22" t="n">
        <v>12.8</v>
      </c>
      <c r="NI103" s="22" t="n">
        <v>12.6</v>
      </c>
      <c r="NJ103" s="22" t="n">
        <v>12.6</v>
      </c>
      <c r="NK103" s="22" t="n">
        <v>13.7</v>
      </c>
      <c r="NL103" s="22" t="n">
        <v>15.4</v>
      </c>
      <c r="NM103" s="22" t="n">
        <v>16.1</v>
      </c>
      <c r="NN103" s="22" t="n">
        <v>17.4</v>
      </c>
      <c r="NO103" s="29" t="n">
        <f aca="false">SUM(NC103:NN103)/12</f>
        <v>16.2833333333333</v>
      </c>
      <c r="OA103" s="1" t="n">
        <f aca="false">OA102+1</f>
        <v>1953</v>
      </c>
      <c r="OB103" s="20" t="s">
        <v>127</v>
      </c>
      <c r="OC103" s="22" t="n">
        <v>19.6</v>
      </c>
      <c r="OD103" s="22" t="n">
        <v>21.2</v>
      </c>
      <c r="OE103" s="22" t="n">
        <v>20.3</v>
      </c>
      <c r="OF103" s="22" t="n">
        <v>18.7</v>
      </c>
      <c r="OG103" s="22" t="n">
        <v>15.7</v>
      </c>
      <c r="OH103" s="22" t="n">
        <v>12.4</v>
      </c>
      <c r="OI103" s="22" t="n">
        <v>12.5</v>
      </c>
      <c r="OJ103" s="22" t="n">
        <v>12.5</v>
      </c>
      <c r="OK103" s="22" t="n">
        <v>13.9</v>
      </c>
      <c r="OL103" s="22" t="n">
        <v>15.4</v>
      </c>
      <c r="OM103" s="22" t="n">
        <v>17.5</v>
      </c>
      <c r="ON103" s="22" t="n">
        <v>19.6</v>
      </c>
      <c r="OO103" s="29" t="n">
        <f aca="false">SUM(OC103:ON103)/12</f>
        <v>16.6083333333333</v>
      </c>
      <c r="PA103" s="1" t="n">
        <f aca="false">PA102+1</f>
        <v>1953</v>
      </c>
      <c r="PB103" s="20" t="s">
        <v>127</v>
      </c>
      <c r="PC103" s="22" t="n">
        <v>19.9</v>
      </c>
      <c r="PD103" s="22" t="n">
        <v>21</v>
      </c>
      <c r="PE103" s="22" t="n">
        <v>19.6</v>
      </c>
      <c r="PF103" s="22" t="n">
        <v>16.8</v>
      </c>
      <c r="PG103" s="22" t="n">
        <v>14.9</v>
      </c>
      <c r="PH103" s="22" t="n">
        <v>11.6</v>
      </c>
      <c r="PI103" s="22" t="n">
        <v>11.6</v>
      </c>
      <c r="PJ103" s="22" t="n">
        <v>12</v>
      </c>
      <c r="PK103" s="22" t="n">
        <v>13</v>
      </c>
      <c r="PL103" s="22" t="n">
        <v>14.6</v>
      </c>
      <c r="PM103" s="22" t="n">
        <v>15.9</v>
      </c>
      <c r="PN103" s="22" t="n">
        <v>16.7</v>
      </c>
      <c r="PO103" s="29" t="n">
        <f aca="false">SUM(PC103:PN103)/12</f>
        <v>15.6333333333333</v>
      </c>
    </row>
    <row r="104" customFormat="false" ht="12.8" hidden="false" customHeight="false" outlineLevel="0" collapsed="false">
      <c r="A104" s="4"/>
      <c r="B104" s="5" t="n">
        <f aca="false">AVERAGE(AO104,BO104,CO104,DO104,EO104,FO104,GO104,HO104,IO104,JO96,KO96)</f>
        <v>20.5227272727273</v>
      </c>
      <c r="C104" s="19" t="n">
        <f aca="false">AVERAGE(B100:B104)</f>
        <v>20.6051515151515</v>
      </c>
      <c r="D104" s="24" t="n">
        <f aca="false">AVERAGE(B95:B104)</f>
        <v>20.5715358126722</v>
      </c>
      <c r="E104" s="5" t="n">
        <f aca="false">AVERAGE(B85:B104)</f>
        <v>20.6520273760331</v>
      </c>
      <c r="F104" s="25" t="n">
        <f aca="false">AVERAGE(B55:B104)</f>
        <v>20.3541374174647</v>
      </c>
      <c r="G104" s="7" t="n">
        <f aca="false">MAX(AC104:AN104,BC104:BN104,CC104:CN104,DC104:DN104,EC104:EN104,FC104:FN104,GC104:GN104,HC104:HN104,IC104:IN104,JC96:JN96,KC96:KN96)</f>
        <v>30.4</v>
      </c>
      <c r="H104" s="10" t="n">
        <f aca="false">MEDIAN(AC104:AN104,BC104:BN104,CC104:CN104,DC104:DN104,EC104:EN104,FC104:FN104,GC104:GN104,HC104:HN104,IC104:IN104,JC96:JN96,KC96:KN96)</f>
        <v>20.15</v>
      </c>
      <c r="I104" s="11" t="n">
        <f aca="false">MIN(AC104:AN104,BC104:BN104,CC104:CN104,DC104:DN104,EC104:EN104,FC104:FN104,GC104:GN104,HC104:HN104,IC104:IN104,JC96:JN96,KC96:KN96)</f>
        <v>11.4</v>
      </c>
      <c r="J104" s="12" t="n">
        <f aca="false">(G104+I104)/2</f>
        <v>20.9</v>
      </c>
      <c r="K104" s="12" t="n">
        <f aca="false">(G104+I104)/2</f>
        <v>20.9</v>
      </c>
      <c r="AA104" s="13" t="n">
        <f aca="false">AA103+1</f>
        <v>1954</v>
      </c>
      <c r="AB104" s="34" t="s">
        <v>128</v>
      </c>
      <c r="AC104" s="15" t="n">
        <v>22.8</v>
      </c>
      <c r="AD104" s="15" t="n">
        <v>24.2</v>
      </c>
      <c r="AE104" s="15" t="n">
        <v>22.8</v>
      </c>
      <c r="AF104" s="15" t="n">
        <v>22</v>
      </c>
      <c r="AG104" s="15" t="n">
        <v>18.5</v>
      </c>
      <c r="AH104" s="15" t="n">
        <v>16.5</v>
      </c>
      <c r="AI104" s="15" t="n">
        <v>15.7</v>
      </c>
      <c r="AJ104" s="15" t="n">
        <v>17.9</v>
      </c>
      <c r="AK104" s="15" t="n">
        <v>17.3</v>
      </c>
      <c r="AL104" s="15" t="n">
        <v>20.3</v>
      </c>
      <c r="AM104" s="15" t="n">
        <v>22.4</v>
      </c>
      <c r="AN104" s="15" t="n">
        <v>23.6</v>
      </c>
      <c r="AO104" s="16" t="n">
        <f aca="false">AVERAGE(AC104:AN104)</f>
        <v>20.3333333333333</v>
      </c>
      <c r="BA104" s="13" t="n">
        <f aca="false">BA103+1</f>
        <v>1954</v>
      </c>
      <c r="BB104" s="14" t="n">
        <v>1954</v>
      </c>
      <c r="BC104" s="15" t="n">
        <v>23.5</v>
      </c>
      <c r="BD104" s="15" t="n">
        <v>25.7</v>
      </c>
      <c r="BE104" s="15" t="n">
        <v>25.9</v>
      </c>
      <c r="BF104" s="15" t="n">
        <v>22.8</v>
      </c>
      <c r="BG104" s="15" t="n">
        <v>18.7</v>
      </c>
      <c r="BH104" s="15" t="n">
        <v>17.1</v>
      </c>
      <c r="BI104" s="15" t="n">
        <v>16.8</v>
      </c>
      <c r="BJ104" s="15" t="n">
        <v>18.4</v>
      </c>
      <c r="BK104" s="15" t="n">
        <v>17.4</v>
      </c>
      <c r="BL104" s="15" t="n">
        <v>20.8</v>
      </c>
      <c r="BM104" s="15" t="n">
        <v>23.2</v>
      </c>
      <c r="BN104" s="15" t="n">
        <v>23.7</v>
      </c>
      <c r="BO104" s="16" t="n">
        <f aca="false">AVERAGE(BC104:BN104)</f>
        <v>21.1666666666667</v>
      </c>
      <c r="CA104" s="17" t="n">
        <v>1954</v>
      </c>
      <c r="CB104" s="20" t="s">
        <v>128</v>
      </c>
      <c r="CC104" s="22" t="n">
        <v>21.5</v>
      </c>
      <c r="CD104" s="22" t="n">
        <v>17.9</v>
      </c>
      <c r="CE104" s="22" t="n">
        <v>18.9</v>
      </c>
      <c r="CF104" s="22" t="n">
        <v>17.4</v>
      </c>
      <c r="CG104" s="22" t="n">
        <v>15.3</v>
      </c>
      <c r="CH104" s="22" t="n">
        <v>13</v>
      </c>
      <c r="CI104" s="22" t="n">
        <v>12.9</v>
      </c>
      <c r="CJ104" s="22" t="n">
        <v>13.9</v>
      </c>
      <c r="CK104" s="22" t="n">
        <v>14.9</v>
      </c>
      <c r="CL104" s="22" t="n">
        <v>15.9</v>
      </c>
      <c r="CM104" s="22" t="n">
        <v>16.9</v>
      </c>
      <c r="CN104" s="22" t="n">
        <v>20.2</v>
      </c>
      <c r="CO104" s="18" t="n">
        <f aca="false">AVERAGE(CC104:CN104)</f>
        <v>16.5583333333333</v>
      </c>
      <c r="DA104" s="17" t="n">
        <v>1954</v>
      </c>
      <c r="DB104" s="20" t="s">
        <v>128</v>
      </c>
      <c r="DC104" s="22" t="n">
        <v>20.1</v>
      </c>
      <c r="DD104" s="22" t="n">
        <v>20.4</v>
      </c>
      <c r="DE104" s="22" t="n">
        <v>20.5</v>
      </c>
      <c r="DF104" s="22" t="n">
        <v>19.4</v>
      </c>
      <c r="DG104" s="22" t="n">
        <v>15.9</v>
      </c>
      <c r="DH104" s="22" t="n">
        <v>13.8</v>
      </c>
      <c r="DI104" s="22" t="n">
        <v>13.3</v>
      </c>
      <c r="DJ104" s="22" t="n">
        <v>13.8</v>
      </c>
      <c r="DK104" s="22" t="n">
        <v>14.4</v>
      </c>
      <c r="DL104" s="22" t="n">
        <v>16.3</v>
      </c>
      <c r="DM104" s="22" t="n">
        <v>18.4</v>
      </c>
      <c r="DN104" s="22" t="n">
        <v>19.7</v>
      </c>
      <c r="DO104" s="18" t="n">
        <f aca="false">AVERAGE(DC104:DN104)</f>
        <v>17.1666666666667</v>
      </c>
      <c r="EA104" s="17" t="n">
        <v>1954</v>
      </c>
      <c r="EB104" s="20" t="s">
        <v>128</v>
      </c>
      <c r="EC104" s="22" t="n">
        <v>20.1</v>
      </c>
      <c r="ED104" s="22" t="n">
        <v>17.7</v>
      </c>
      <c r="EE104" s="22" t="n">
        <v>18.2</v>
      </c>
      <c r="EF104" s="22" t="n">
        <v>17.3</v>
      </c>
      <c r="EG104" s="26" t="n">
        <f aca="false">(EG103+EG105)/2</f>
        <v>14.1</v>
      </c>
      <c r="EH104" s="26" t="n">
        <f aca="false">(EH103+EH105)/2</f>
        <v>11.9</v>
      </c>
      <c r="EI104" s="22" t="n">
        <v>11.4</v>
      </c>
      <c r="EJ104" s="22" t="n">
        <v>11.9</v>
      </c>
      <c r="EK104" s="22" t="n">
        <v>14.1</v>
      </c>
      <c r="EL104" s="22" t="n">
        <v>15.3</v>
      </c>
      <c r="EM104" s="22" t="n">
        <v>16.4</v>
      </c>
      <c r="EN104" s="22" t="n">
        <v>19.4</v>
      </c>
      <c r="EO104" s="18" t="n">
        <f aca="false">AVERAGE(EC104:EN104)</f>
        <v>15.65</v>
      </c>
      <c r="FA104" s="1" t="n">
        <v>1954</v>
      </c>
      <c r="FB104" s="20" t="s">
        <v>128</v>
      </c>
      <c r="FC104" s="22" t="n">
        <v>26.2</v>
      </c>
      <c r="FD104" s="22" t="n">
        <v>26.5</v>
      </c>
      <c r="FE104" s="22" t="n">
        <v>26.8</v>
      </c>
      <c r="FF104" s="22" t="n">
        <v>25</v>
      </c>
      <c r="FG104" s="22" t="n">
        <v>21.9</v>
      </c>
      <c r="FH104" s="22" t="n">
        <v>19.5</v>
      </c>
      <c r="FI104" s="22" t="n">
        <v>19.5</v>
      </c>
      <c r="FJ104" s="22" t="n">
        <v>19.6</v>
      </c>
      <c r="FK104" s="22" t="n">
        <v>20.2</v>
      </c>
      <c r="FL104" s="22" t="n">
        <v>22.3</v>
      </c>
      <c r="FM104" s="22" t="n">
        <v>24.7</v>
      </c>
      <c r="FN104" s="22" t="n">
        <v>25.9</v>
      </c>
      <c r="FO104" s="18" t="n">
        <f aca="false">AVERAGE(FC104:FN104)</f>
        <v>23.175</v>
      </c>
      <c r="GA104" s="1" t="n">
        <v>1954</v>
      </c>
      <c r="GB104" s="14" t="n">
        <v>1954</v>
      </c>
      <c r="GC104" s="15" t="n">
        <v>28.4</v>
      </c>
      <c r="GD104" s="15" t="n">
        <v>29.3</v>
      </c>
      <c r="GE104" s="15" t="n">
        <v>29.9</v>
      </c>
      <c r="GF104" s="15" t="n">
        <v>27.2</v>
      </c>
      <c r="GG104" s="15" t="n">
        <v>24.2</v>
      </c>
      <c r="GH104" s="15" t="n">
        <v>21.7</v>
      </c>
      <c r="GI104" s="15" t="n">
        <v>21.7</v>
      </c>
      <c r="GJ104" s="15" t="n">
        <v>22.4</v>
      </c>
      <c r="GK104" s="15" t="n">
        <v>23.6</v>
      </c>
      <c r="GL104" s="15" t="n">
        <v>25.2</v>
      </c>
      <c r="GM104" s="15" t="n">
        <v>28.2</v>
      </c>
      <c r="GN104" s="15" t="n">
        <v>29.1</v>
      </c>
      <c r="GO104" s="18" t="n">
        <f aca="false">AVERAGE(GC104:GN104)</f>
        <v>25.9083333333333</v>
      </c>
      <c r="HA104" s="1" t="n">
        <v>1954</v>
      </c>
      <c r="HB104" s="34" t="s">
        <v>128</v>
      </c>
      <c r="HC104" s="15" t="n">
        <v>30.1</v>
      </c>
      <c r="HD104" s="15" t="n">
        <v>30.4</v>
      </c>
      <c r="HE104" s="15" t="n">
        <v>29.6</v>
      </c>
      <c r="HF104" s="15" t="n">
        <v>28.6</v>
      </c>
      <c r="HG104" s="15" t="n">
        <v>27.6</v>
      </c>
      <c r="HH104" s="15" t="n">
        <v>26.4</v>
      </c>
      <c r="HI104" s="15" t="n">
        <v>26.2</v>
      </c>
      <c r="HJ104" s="15" t="n">
        <v>26.8</v>
      </c>
      <c r="HK104" s="15" t="n">
        <v>27.3</v>
      </c>
      <c r="HL104" s="15" t="n">
        <v>28.9</v>
      </c>
      <c r="HM104" s="15" t="n">
        <v>29.7</v>
      </c>
      <c r="HN104" s="15" t="n">
        <v>30</v>
      </c>
      <c r="HO104" s="18" t="n">
        <f aca="false">AVERAGE(HC104:HN104)</f>
        <v>28.4666666666667</v>
      </c>
      <c r="IA104" s="1" t="n">
        <f aca="false">IA103+1</f>
        <v>1954</v>
      </c>
      <c r="IB104" s="3" t="n">
        <v>1954</v>
      </c>
      <c r="IC104" s="22" t="n">
        <v>23.1</v>
      </c>
      <c r="ID104" s="22" t="n">
        <v>21.1</v>
      </c>
      <c r="IE104" s="22" t="n">
        <v>22.1</v>
      </c>
      <c r="IF104" s="22" t="n">
        <v>19.6</v>
      </c>
      <c r="IG104" s="22" t="n">
        <v>17.1</v>
      </c>
      <c r="IH104" s="22" t="n">
        <v>14.4</v>
      </c>
      <c r="II104" s="22" t="n">
        <v>14.6</v>
      </c>
      <c r="IJ104" s="22" t="n">
        <v>15.7</v>
      </c>
      <c r="IK104" s="22" t="n">
        <v>16.7</v>
      </c>
      <c r="IL104" s="22" t="n">
        <v>17.9</v>
      </c>
      <c r="IM104" s="22" t="n">
        <v>20.6</v>
      </c>
      <c r="IN104" s="22" t="n">
        <v>23.8</v>
      </c>
      <c r="IO104" s="29" t="n">
        <f aca="false">SUM(IC104:IN104)/12</f>
        <v>18.8916666666667</v>
      </c>
      <c r="JA104" s="1" t="n">
        <v>1954</v>
      </c>
      <c r="JB104" s="30" t="n">
        <v>1954</v>
      </c>
      <c r="JC104" s="31" t="n">
        <v>25.6</v>
      </c>
      <c r="JD104" s="31" t="n">
        <v>26.6</v>
      </c>
      <c r="JE104" s="31" t="n">
        <v>23.5</v>
      </c>
      <c r="JF104" s="31" t="n">
        <v>20.6</v>
      </c>
      <c r="JG104" s="31" t="n">
        <v>18.4</v>
      </c>
      <c r="JH104" s="31" t="n">
        <v>17.3</v>
      </c>
      <c r="JI104" s="31" t="n">
        <v>16.4</v>
      </c>
      <c r="JJ104" s="31" t="n">
        <v>16.2</v>
      </c>
      <c r="JK104" s="31" t="n">
        <v>18.2</v>
      </c>
      <c r="JL104" s="31" t="n">
        <v>19.9</v>
      </c>
      <c r="JM104" s="31" t="n">
        <v>19.3</v>
      </c>
      <c r="JN104" s="31" t="n">
        <v>22.6</v>
      </c>
      <c r="JO104" s="32" t="n">
        <f aca="false">AVERAGE(JC104:JN104)</f>
        <v>20.3833333333333</v>
      </c>
      <c r="KA104" s="1" t="n">
        <v>1954</v>
      </c>
      <c r="KB104" s="33" t="s">
        <v>128</v>
      </c>
      <c r="KC104" s="31" t="n">
        <v>22.2</v>
      </c>
      <c r="KD104" s="31" t="n">
        <v>22.6</v>
      </c>
      <c r="KE104" s="31" t="n">
        <v>22.2</v>
      </c>
      <c r="KF104" s="31" t="n">
        <v>19.9</v>
      </c>
      <c r="KG104" s="31" t="n">
        <v>18.6</v>
      </c>
      <c r="KH104" s="31" t="n">
        <v>17.1</v>
      </c>
      <c r="KI104" s="31" t="n">
        <v>16.7</v>
      </c>
      <c r="KJ104" s="31" t="n">
        <v>16.2</v>
      </c>
      <c r="KK104" s="31" t="n">
        <v>17.9</v>
      </c>
      <c r="KL104" s="31" t="n">
        <v>19.3</v>
      </c>
      <c r="KM104" s="31" t="n">
        <v>18.8</v>
      </c>
      <c r="KN104" s="31" t="n">
        <v>21.4</v>
      </c>
      <c r="KO104" s="32" t="n">
        <f aca="false">AVERAGE(KC104:KN104)</f>
        <v>19.4083333333333</v>
      </c>
      <c r="LB104" s="3" t="n">
        <v>1954</v>
      </c>
      <c r="LC104" s="22" t="n">
        <v>18.8</v>
      </c>
      <c r="LD104" s="22" t="n">
        <v>17.1</v>
      </c>
      <c r="LE104" s="22" t="n">
        <v>16.9</v>
      </c>
      <c r="LF104" s="22" t="n">
        <v>15.4</v>
      </c>
      <c r="LG104" s="22" t="n">
        <v>13</v>
      </c>
      <c r="LH104" s="22" t="n">
        <v>11.5</v>
      </c>
      <c r="LI104" s="22" t="n">
        <v>10.7</v>
      </c>
      <c r="LJ104" s="22" t="n">
        <v>11.6</v>
      </c>
      <c r="LK104" s="22" t="n">
        <v>13.2</v>
      </c>
      <c r="LL104" s="22" t="n">
        <v>13.6</v>
      </c>
      <c r="LM104" s="22" t="n">
        <v>14.6</v>
      </c>
      <c r="LN104" s="22" t="n">
        <v>18.3</v>
      </c>
      <c r="LO104" s="29" t="n">
        <f aca="false">SUM(LC104:LN104)/12</f>
        <v>14.5583333333333</v>
      </c>
      <c r="MB104" s="3" t="n">
        <v>1954</v>
      </c>
      <c r="MC104" s="22" t="n">
        <v>19.5</v>
      </c>
      <c r="MD104" s="22" t="n">
        <v>16.8</v>
      </c>
      <c r="ME104" s="22" t="n">
        <v>15.8</v>
      </c>
      <c r="MF104" s="22" t="n">
        <v>15.2</v>
      </c>
      <c r="MG104" s="22" t="n">
        <v>13.2</v>
      </c>
      <c r="MH104" s="22" t="n">
        <v>12.1</v>
      </c>
      <c r="MI104" s="22" t="n">
        <v>11.5</v>
      </c>
      <c r="MJ104" s="22" t="n">
        <v>12.1</v>
      </c>
      <c r="MK104" s="22" t="n">
        <v>13.2</v>
      </c>
      <c r="ML104" s="22" t="n">
        <v>14.2</v>
      </c>
      <c r="MM104" s="22" t="n">
        <v>15.6</v>
      </c>
      <c r="MN104" s="22" t="n">
        <v>18.1</v>
      </c>
      <c r="MO104" s="29" t="n">
        <f aca="false">SUM(MC104:MN104)/12</f>
        <v>14.775</v>
      </c>
      <c r="NA104" s="1" t="n">
        <f aca="false">NA103+1</f>
        <v>1954</v>
      </c>
      <c r="NB104" s="3" t="n">
        <v>1954</v>
      </c>
      <c r="NC104" s="22" t="n">
        <v>20.9</v>
      </c>
      <c r="ND104" s="22" t="n">
        <v>18.3</v>
      </c>
      <c r="NE104" s="22" t="n">
        <v>18.2</v>
      </c>
      <c r="NF104" s="22" t="n">
        <v>16.7</v>
      </c>
      <c r="NG104" s="22" t="n">
        <v>15.1</v>
      </c>
      <c r="NH104" s="22" t="n">
        <v>12.8</v>
      </c>
      <c r="NI104" s="22" t="n">
        <v>12.6</v>
      </c>
      <c r="NJ104" s="22" t="n">
        <v>13.1</v>
      </c>
      <c r="NK104" s="22" t="n">
        <v>14.2</v>
      </c>
      <c r="NL104" s="22" t="n">
        <v>14.8</v>
      </c>
      <c r="NM104" s="22" t="n">
        <v>17.1</v>
      </c>
      <c r="NN104" s="22" t="n">
        <v>19.9</v>
      </c>
      <c r="NO104" s="29" t="n">
        <f aca="false">SUM(NC104:NN104)/12</f>
        <v>16.1416666666667</v>
      </c>
      <c r="OA104" s="1" t="n">
        <f aca="false">OA103+1</f>
        <v>1954</v>
      </c>
      <c r="OB104" s="20" t="s">
        <v>128</v>
      </c>
      <c r="OC104" s="22" t="n">
        <v>19.7</v>
      </c>
      <c r="OD104" s="22" t="n">
        <v>20.3</v>
      </c>
      <c r="OE104" s="22" t="n">
        <v>19.7</v>
      </c>
      <c r="OF104" s="22" t="n">
        <v>17.9</v>
      </c>
      <c r="OG104" s="22" t="n">
        <v>15.4</v>
      </c>
      <c r="OH104" s="22" t="n">
        <v>12.5</v>
      </c>
      <c r="OI104" s="22" t="n">
        <v>12.7</v>
      </c>
      <c r="OJ104" s="22" t="n">
        <v>13</v>
      </c>
      <c r="OK104" s="22" t="n">
        <v>14.8</v>
      </c>
      <c r="OL104" s="22" t="n">
        <v>15.9</v>
      </c>
      <c r="OM104" s="22" t="n">
        <v>16.7</v>
      </c>
      <c r="ON104" s="22" t="n">
        <v>19.4</v>
      </c>
      <c r="OO104" s="29" t="n">
        <f aca="false">SUM(OC104:ON104)/12</f>
        <v>16.5</v>
      </c>
      <c r="PA104" s="1" t="n">
        <f aca="false">PA103+1</f>
        <v>1954</v>
      </c>
      <c r="PB104" s="20" t="s">
        <v>128</v>
      </c>
      <c r="PC104" s="22" t="n">
        <v>20.8</v>
      </c>
      <c r="PD104" s="22" t="n">
        <v>19.8</v>
      </c>
      <c r="PE104" s="22" t="n">
        <v>18</v>
      </c>
      <c r="PF104" s="22" t="n">
        <v>16.5</v>
      </c>
      <c r="PG104" s="22" t="n">
        <v>14.3</v>
      </c>
      <c r="PH104" s="22" t="n">
        <v>12.2</v>
      </c>
      <c r="PI104" s="22" t="n">
        <v>11.9</v>
      </c>
      <c r="PJ104" s="22" t="n">
        <v>12.3</v>
      </c>
      <c r="PK104" s="22" t="n">
        <v>13.7</v>
      </c>
      <c r="PL104" s="22" t="n">
        <v>14.8</v>
      </c>
      <c r="PM104" s="22" t="n">
        <v>16.5</v>
      </c>
      <c r="PN104" s="22" t="n">
        <v>18.8</v>
      </c>
      <c r="PO104" s="29" t="n">
        <f aca="false">SUM(PC104:PN104)/12</f>
        <v>15.8</v>
      </c>
    </row>
    <row r="105" customFormat="false" ht="12.8" hidden="false" customHeight="false" outlineLevel="0" collapsed="false">
      <c r="A105" s="4" t="n">
        <f aca="false">A100+5</f>
        <v>1955</v>
      </c>
      <c r="B105" s="5" t="n">
        <f aca="false">AVERAGE(AO105,BO105,CO105,DO105,EO105,FO105,GO105,HO105,IO105,JO97,KO97)</f>
        <v>20.6340909090909</v>
      </c>
      <c r="C105" s="19" t="n">
        <f aca="false">AVERAGE(B101:B105)</f>
        <v>20.6031818181818</v>
      </c>
      <c r="D105" s="24" t="n">
        <f aca="false">AVERAGE(B96:B105)</f>
        <v>20.5779752066116</v>
      </c>
      <c r="E105" s="5" t="n">
        <f aca="false">AVERAGE(B86:B105)</f>
        <v>20.6554364669422</v>
      </c>
      <c r="F105" s="25" t="n">
        <f aca="false">AVERAGE(B56:B105)</f>
        <v>20.3879620927894</v>
      </c>
      <c r="G105" s="7" t="n">
        <f aca="false">MAX(AC105:AN105,BC105:BN105,CC105:CN105,DC105:DN105,EC105:EN105,FC105:FN105,GC105:GN105,HC105:HN105,IC105:IN105,JC97:JN97,KC97:KN97)</f>
        <v>30.7</v>
      </c>
      <c r="H105" s="10" t="n">
        <f aca="false">MEDIAN(AC105:AN105,BC105:BN105,CC105:CN105,DC105:DN105,EC105:EN105,FC105:FN105,GC105:GN105,HC105:HN105,IC105:IN105,JC97:JN97,KC97:KN97)</f>
        <v>20.45</v>
      </c>
      <c r="I105" s="11" t="n">
        <f aca="false">MIN(AC105:AN105,BC105:BN105,CC105:CN105,DC105:DN105,EC105:EN105,FC105:FN105,GC105:GN105,HC105:HN105,IC105:IN105,JC97:JN97,KC97:KN97)</f>
        <v>11.2</v>
      </c>
      <c r="J105" s="12" t="n">
        <f aca="false">(G105+I105)/2</f>
        <v>20.95</v>
      </c>
      <c r="K105" s="12" t="n">
        <f aca="false">(G105+I105)/2</f>
        <v>20.95</v>
      </c>
      <c r="AA105" s="13" t="n">
        <f aca="false">AA104+1</f>
        <v>1955</v>
      </c>
      <c r="AB105" s="34" t="s">
        <v>129</v>
      </c>
      <c r="AC105" s="15" t="n">
        <v>24.8</v>
      </c>
      <c r="AD105" s="15" t="n">
        <v>23</v>
      </c>
      <c r="AE105" s="15" t="n">
        <v>22.8</v>
      </c>
      <c r="AF105" s="15" t="n">
        <v>21.9</v>
      </c>
      <c r="AG105" s="15" t="n">
        <v>18.1</v>
      </c>
      <c r="AH105" s="15" t="n">
        <v>15.6</v>
      </c>
      <c r="AI105" s="15" t="n">
        <v>15.4</v>
      </c>
      <c r="AJ105" s="15" t="n">
        <v>18.1</v>
      </c>
      <c r="AK105" s="15" t="n">
        <v>18.2</v>
      </c>
      <c r="AL105" s="15" t="n">
        <v>21</v>
      </c>
      <c r="AM105" s="15" t="n">
        <v>21.7</v>
      </c>
      <c r="AN105" s="15" t="n">
        <v>21.3</v>
      </c>
      <c r="AO105" s="16" t="n">
        <f aca="false">AVERAGE(AC105:AN105)</f>
        <v>20.1583333333333</v>
      </c>
      <c r="BA105" s="13" t="n">
        <f aca="false">BA104+1</f>
        <v>1955</v>
      </c>
      <c r="BB105" s="14" t="n">
        <v>1955</v>
      </c>
      <c r="BC105" s="15" t="n">
        <v>25.2</v>
      </c>
      <c r="BD105" s="15" t="n">
        <v>24.9</v>
      </c>
      <c r="BE105" s="15" t="n">
        <v>24.6</v>
      </c>
      <c r="BF105" s="15" t="n">
        <v>22.2</v>
      </c>
      <c r="BG105" s="15" t="n">
        <v>19.1</v>
      </c>
      <c r="BH105" s="15" t="n">
        <v>16.6</v>
      </c>
      <c r="BI105" s="15" t="n">
        <v>15.6</v>
      </c>
      <c r="BJ105" s="15" t="n">
        <v>18.7</v>
      </c>
      <c r="BK105" s="15" t="n">
        <v>19.4</v>
      </c>
      <c r="BL105" s="15" t="n">
        <v>21.8</v>
      </c>
      <c r="BM105" s="15" t="n">
        <v>24.2</v>
      </c>
      <c r="BN105" s="15" t="n">
        <v>23.4</v>
      </c>
      <c r="BO105" s="16" t="n">
        <f aca="false">AVERAGE(BC105:BN105)</f>
        <v>21.3083333333333</v>
      </c>
      <c r="CA105" s="17" t="n">
        <v>1955</v>
      </c>
      <c r="CB105" s="20" t="s">
        <v>129</v>
      </c>
      <c r="CC105" s="22" t="n">
        <v>21.1</v>
      </c>
      <c r="CD105" s="22" t="n">
        <v>20.6</v>
      </c>
      <c r="CE105" s="22" t="n">
        <v>19.2</v>
      </c>
      <c r="CF105" s="22" t="n">
        <v>17.8</v>
      </c>
      <c r="CG105" s="22" t="n">
        <v>13.9</v>
      </c>
      <c r="CH105" s="22" t="n">
        <v>12.7</v>
      </c>
      <c r="CI105" s="22" t="n">
        <v>12.7</v>
      </c>
      <c r="CJ105" s="22" t="n">
        <v>13.8</v>
      </c>
      <c r="CK105" s="22" t="n">
        <v>15.3</v>
      </c>
      <c r="CL105" s="22" t="n">
        <v>16.7</v>
      </c>
      <c r="CM105" s="22" t="n">
        <v>17</v>
      </c>
      <c r="CN105" s="22" t="n">
        <v>19.1</v>
      </c>
      <c r="CO105" s="18" t="n">
        <f aca="false">AVERAGE(CC105:CN105)</f>
        <v>16.6583333333333</v>
      </c>
      <c r="DA105" s="17" t="n">
        <v>1955</v>
      </c>
      <c r="DB105" s="20" t="s">
        <v>129</v>
      </c>
      <c r="DC105" s="22" t="n">
        <v>21.9</v>
      </c>
      <c r="DD105" s="22" t="n">
        <v>21.6</v>
      </c>
      <c r="DE105" s="22" t="n">
        <v>20.4</v>
      </c>
      <c r="DF105" s="22" t="n">
        <v>19.6</v>
      </c>
      <c r="DG105" s="22" t="n">
        <v>16</v>
      </c>
      <c r="DH105" s="22" t="n">
        <v>14.1</v>
      </c>
      <c r="DI105" s="22" t="n">
        <v>13.7</v>
      </c>
      <c r="DJ105" s="22" t="n">
        <v>15.2</v>
      </c>
      <c r="DK105" s="22" t="n">
        <v>16</v>
      </c>
      <c r="DL105" s="22" t="n">
        <v>16.9</v>
      </c>
      <c r="DM105" s="22" t="n">
        <v>17.6</v>
      </c>
      <c r="DN105" s="22" t="n">
        <v>18.3</v>
      </c>
      <c r="DO105" s="18" t="n">
        <f aca="false">AVERAGE(DC105:DN105)</f>
        <v>17.6083333333333</v>
      </c>
      <c r="EA105" s="17" t="n">
        <v>1955</v>
      </c>
      <c r="EB105" s="20" t="s">
        <v>129</v>
      </c>
      <c r="EC105" s="22" t="n">
        <v>21.2</v>
      </c>
      <c r="ED105" s="22" t="n">
        <v>20.4</v>
      </c>
      <c r="EE105" s="22" t="n">
        <v>19.2</v>
      </c>
      <c r="EF105" s="22" t="n">
        <v>17</v>
      </c>
      <c r="EG105" s="22" t="n">
        <v>13.5</v>
      </c>
      <c r="EH105" s="22" t="n">
        <v>11.8</v>
      </c>
      <c r="EI105" s="22" t="n">
        <v>11.2</v>
      </c>
      <c r="EJ105" s="22" t="n">
        <v>12.3</v>
      </c>
      <c r="EK105" s="22" t="n">
        <v>14</v>
      </c>
      <c r="EL105" s="22" t="n">
        <v>15.4</v>
      </c>
      <c r="EM105" s="22" t="n">
        <v>16.2</v>
      </c>
      <c r="EN105" s="22" t="n">
        <v>17.5</v>
      </c>
      <c r="EO105" s="18" t="n">
        <f aca="false">AVERAGE(EC105:EN105)</f>
        <v>15.8083333333333</v>
      </c>
      <c r="FA105" s="1" t="n">
        <v>1955</v>
      </c>
      <c r="FB105" s="20" t="s">
        <v>129</v>
      </c>
      <c r="FC105" s="22" t="n">
        <v>26.8</v>
      </c>
      <c r="FD105" s="22" t="n">
        <v>27.3</v>
      </c>
      <c r="FE105" s="22" t="n">
        <v>26.8</v>
      </c>
      <c r="FF105" s="22" t="n">
        <v>24.3</v>
      </c>
      <c r="FG105" s="22" t="n">
        <v>21.5</v>
      </c>
      <c r="FH105" s="22" t="n">
        <v>19.5</v>
      </c>
      <c r="FI105" s="22" t="n">
        <v>18.1</v>
      </c>
      <c r="FJ105" s="22" t="n">
        <v>20.1</v>
      </c>
      <c r="FK105" s="22" t="n">
        <v>21.1</v>
      </c>
      <c r="FL105" s="22" t="n">
        <v>23.7</v>
      </c>
      <c r="FM105" s="22" t="n">
        <v>24.8</v>
      </c>
      <c r="FN105" s="22" t="n">
        <v>26</v>
      </c>
      <c r="FO105" s="18" t="n">
        <f aca="false">AVERAGE(FC105:FN105)</f>
        <v>23.3333333333333</v>
      </c>
      <c r="GA105" s="1" t="n">
        <v>1955</v>
      </c>
      <c r="GB105" s="14" t="n">
        <v>1955</v>
      </c>
      <c r="GC105" s="15" t="n">
        <v>29.5</v>
      </c>
      <c r="GD105" s="15" t="n">
        <v>28.1</v>
      </c>
      <c r="GE105" s="15" t="n">
        <v>27.6</v>
      </c>
      <c r="GF105" s="15" t="n">
        <v>26.5</v>
      </c>
      <c r="GG105" s="15" t="n">
        <v>23.9</v>
      </c>
      <c r="GH105" s="15" t="n">
        <v>21.8</v>
      </c>
      <c r="GI105" s="15" t="n">
        <v>21</v>
      </c>
      <c r="GJ105" s="15" t="n">
        <v>22.6</v>
      </c>
      <c r="GK105" s="15" t="n">
        <v>24.3</v>
      </c>
      <c r="GL105" s="15" t="n">
        <v>26.9</v>
      </c>
      <c r="GM105" s="15" t="n">
        <v>27.8</v>
      </c>
      <c r="GN105" s="15" t="n">
        <v>30</v>
      </c>
      <c r="GO105" s="18" t="n">
        <f aca="false">AVERAGE(GC105:GN105)</f>
        <v>25.8333333333333</v>
      </c>
      <c r="HA105" s="1" t="n">
        <v>1955</v>
      </c>
      <c r="HB105" s="34" t="s">
        <v>129</v>
      </c>
      <c r="HC105" s="15" t="n">
        <v>30.6</v>
      </c>
      <c r="HD105" s="15" t="n">
        <v>30.5</v>
      </c>
      <c r="HE105" s="15" t="n">
        <v>29.5</v>
      </c>
      <c r="HF105" s="15" t="n">
        <v>29.4</v>
      </c>
      <c r="HG105" s="15" t="n">
        <v>28.1</v>
      </c>
      <c r="HH105" s="15" t="n">
        <v>26.8</v>
      </c>
      <c r="HI105" s="15" t="n">
        <v>26.5</v>
      </c>
      <c r="HJ105" s="15" t="n">
        <v>27.2</v>
      </c>
      <c r="HK105" s="15" t="n">
        <v>27.1</v>
      </c>
      <c r="HL105" s="15" t="n">
        <v>29.1</v>
      </c>
      <c r="HM105" s="15" t="n">
        <v>29.5</v>
      </c>
      <c r="HN105" s="15" t="n">
        <v>30.7</v>
      </c>
      <c r="HO105" s="18" t="n">
        <f aca="false">AVERAGE(HC105:HN105)</f>
        <v>28.75</v>
      </c>
      <c r="IA105" s="1" t="n">
        <f aca="false">IA104+1</f>
        <v>1955</v>
      </c>
      <c r="IB105" s="3" t="n">
        <v>1955</v>
      </c>
      <c r="IC105" s="22" t="n">
        <v>25.2</v>
      </c>
      <c r="ID105" s="22" t="n">
        <v>24.1</v>
      </c>
      <c r="IE105" s="22" t="n">
        <v>21.6</v>
      </c>
      <c r="IF105" s="22" t="n">
        <v>20</v>
      </c>
      <c r="IG105" s="22" t="n">
        <v>16.1</v>
      </c>
      <c r="IH105" s="22" t="n">
        <v>14.4</v>
      </c>
      <c r="II105" s="22" t="n">
        <v>13.7</v>
      </c>
      <c r="IJ105" s="22" t="n">
        <v>15.1</v>
      </c>
      <c r="IK105" s="22" t="n">
        <v>16.8</v>
      </c>
      <c r="IL105" s="22" t="n">
        <v>19</v>
      </c>
      <c r="IM105" s="22" t="n">
        <v>19.8</v>
      </c>
      <c r="IN105" s="22" t="n">
        <v>21.3</v>
      </c>
      <c r="IO105" s="29" t="n">
        <f aca="false">SUM(IC105:IN105)/12</f>
        <v>18.925</v>
      </c>
      <c r="JA105" s="1" t="n">
        <v>1955</v>
      </c>
      <c r="JB105" s="30" t="n">
        <v>1955</v>
      </c>
      <c r="JC105" s="31" t="n">
        <v>25.8</v>
      </c>
      <c r="JD105" s="31" t="n">
        <v>26.7</v>
      </c>
      <c r="JE105" s="31" t="n">
        <v>25.2</v>
      </c>
      <c r="JF105" s="31" t="n">
        <v>20.3</v>
      </c>
      <c r="JG105" s="31" t="n">
        <v>18.1</v>
      </c>
      <c r="JH105" s="31" t="n">
        <v>15.8</v>
      </c>
      <c r="JI105" s="31" t="n">
        <v>15.8</v>
      </c>
      <c r="JJ105" s="31" t="n">
        <v>15.4</v>
      </c>
      <c r="JK105" s="31" t="n">
        <v>16.1</v>
      </c>
      <c r="JL105" s="31" t="n">
        <v>16.6</v>
      </c>
      <c r="JM105" s="31" t="n">
        <v>19.6</v>
      </c>
      <c r="JN105" s="31" t="n">
        <v>23.1</v>
      </c>
      <c r="JO105" s="32" t="n">
        <f aca="false">AVERAGE(JC105:JN105)</f>
        <v>19.875</v>
      </c>
      <c r="KA105" s="1" t="n">
        <v>1955</v>
      </c>
      <c r="KB105" s="33" t="s">
        <v>129</v>
      </c>
      <c r="KC105" s="31" t="n">
        <v>22.9</v>
      </c>
      <c r="KD105" s="31" t="n">
        <v>22.6</v>
      </c>
      <c r="KE105" s="31" t="n">
        <v>23</v>
      </c>
      <c r="KF105" s="31" t="n">
        <v>20.3</v>
      </c>
      <c r="KG105" s="31" t="n">
        <v>18.1</v>
      </c>
      <c r="KH105" s="31" t="n">
        <v>16.2</v>
      </c>
      <c r="KI105" s="31" t="n">
        <v>16.5</v>
      </c>
      <c r="KJ105" s="31" t="n">
        <v>15.5</v>
      </c>
      <c r="KK105" s="31" t="n">
        <v>16.3</v>
      </c>
      <c r="KL105" s="31" t="n">
        <v>16.9</v>
      </c>
      <c r="KM105" s="31" t="n">
        <v>19.2</v>
      </c>
      <c r="KN105" s="31" t="n">
        <v>21</v>
      </c>
      <c r="KO105" s="32" t="n">
        <f aca="false">AVERAGE(KC105:KN105)</f>
        <v>19.0416666666667</v>
      </c>
      <c r="LB105" s="3" t="n">
        <v>1955</v>
      </c>
      <c r="LC105" s="22" t="n">
        <v>17.1</v>
      </c>
      <c r="LD105" s="22" t="n">
        <v>17.4</v>
      </c>
      <c r="LE105" s="22" t="n">
        <v>17</v>
      </c>
      <c r="LF105" s="22" t="n">
        <v>15.9</v>
      </c>
      <c r="LG105" s="22" t="n">
        <v>12.3</v>
      </c>
      <c r="LH105" s="22" t="n">
        <v>10.7</v>
      </c>
      <c r="LI105" s="22" t="n">
        <v>10.8</v>
      </c>
      <c r="LJ105" s="22" t="n">
        <v>11.4</v>
      </c>
      <c r="LK105" s="22" t="n">
        <v>12.7</v>
      </c>
      <c r="LL105" s="22" t="n">
        <v>14.6</v>
      </c>
      <c r="LM105" s="22" t="n">
        <v>15.2</v>
      </c>
      <c r="LN105" s="22" t="n">
        <v>17.8</v>
      </c>
      <c r="LO105" s="29" t="n">
        <f aca="false">SUM(LC105:LN105)/12</f>
        <v>14.4083333333333</v>
      </c>
      <c r="MB105" s="3" t="n">
        <v>1955</v>
      </c>
      <c r="MC105" s="22" t="n">
        <v>17.8</v>
      </c>
      <c r="MD105" s="22" t="n">
        <v>19.1</v>
      </c>
      <c r="ME105" s="22" t="n">
        <v>17.4</v>
      </c>
      <c r="MF105" s="22" t="n">
        <v>16.1</v>
      </c>
      <c r="MG105" s="22" t="n">
        <v>13</v>
      </c>
      <c r="MH105" s="22" t="n">
        <v>11.6</v>
      </c>
      <c r="MI105" s="22" t="n">
        <v>11.6</v>
      </c>
      <c r="MJ105" s="22" t="n">
        <v>12.1</v>
      </c>
      <c r="MK105" s="35" t="n">
        <f aca="false">(SUM(MK102:MK104)+SUM(MK106:MK108))/6</f>
        <v>12.9333333333333</v>
      </c>
      <c r="ML105" s="22" t="n">
        <v>14.2</v>
      </c>
      <c r="MM105" s="22" t="n">
        <v>13.8</v>
      </c>
      <c r="MN105" s="22" t="n">
        <v>18</v>
      </c>
      <c r="MO105" s="29" t="n">
        <f aca="false">SUM(MC105:MN105)/12</f>
        <v>14.8027777777778</v>
      </c>
      <c r="NA105" s="1" t="n">
        <f aca="false">NA104+1</f>
        <v>1955</v>
      </c>
      <c r="NB105" s="3" t="n">
        <v>1955</v>
      </c>
      <c r="NC105" s="22" t="n">
        <v>21.4</v>
      </c>
      <c r="ND105" s="22" t="n">
        <v>20.9</v>
      </c>
      <c r="NE105" s="22" t="n">
        <v>20.1</v>
      </c>
      <c r="NF105" s="22" t="n">
        <v>17.7</v>
      </c>
      <c r="NG105" s="22" t="n">
        <v>14.1</v>
      </c>
      <c r="NH105" s="22" t="n">
        <v>12.8</v>
      </c>
      <c r="NI105" s="22" t="n">
        <v>12.4</v>
      </c>
      <c r="NJ105" s="22" t="n">
        <v>13.3</v>
      </c>
      <c r="NK105" s="22" t="n">
        <v>14.6</v>
      </c>
      <c r="NL105" s="22" t="n">
        <v>16.1</v>
      </c>
      <c r="NM105" s="22" t="n">
        <v>16.5</v>
      </c>
      <c r="NN105" s="22" t="n">
        <v>19.2</v>
      </c>
      <c r="NO105" s="29" t="n">
        <f aca="false">SUM(NC105:NN105)/12</f>
        <v>16.5916666666667</v>
      </c>
      <c r="OA105" s="1" t="n">
        <f aca="false">OA104+1</f>
        <v>1955</v>
      </c>
      <c r="OB105" s="20" t="s">
        <v>129</v>
      </c>
      <c r="OC105" s="22" t="n">
        <v>21.7</v>
      </c>
      <c r="OD105" s="22" t="n">
        <v>19.4</v>
      </c>
      <c r="OE105" s="22" t="n">
        <v>19.8</v>
      </c>
      <c r="OF105" s="22" t="n">
        <v>17.5</v>
      </c>
      <c r="OG105" s="22" t="n">
        <v>14.7</v>
      </c>
      <c r="OH105" s="22" t="n">
        <v>12.6</v>
      </c>
      <c r="OI105" s="22" t="n">
        <v>12.5</v>
      </c>
      <c r="OJ105" s="22" t="n">
        <v>13.2</v>
      </c>
      <c r="OK105" s="22" t="n">
        <v>14</v>
      </c>
      <c r="OL105" s="22" t="n">
        <v>16</v>
      </c>
      <c r="OM105" s="22" t="n">
        <v>17.8</v>
      </c>
      <c r="ON105" s="22" t="n">
        <v>18</v>
      </c>
      <c r="OO105" s="29" t="n">
        <f aca="false">SUM(OC105:ON105)/12</f>
        <v>16.4333333333333</v>
      </c>
      <c r="PA105" s="1" t="n">
        <f aca="false">PA104+1</f>
        <v>1955</v>
      </c>
      <c r="PB105" s="20" t="s">
        <v>129</v>
      </c>
      <c r="PC105" s="22" t="n">
        <v>20.1</v>
      </c>
      <c r="PD105" s="22" t="n">
        <v>19.6</v>
      </c>
      <c r="PE105" s="22" t="n">
        <v>19.7</v>
      </c>
      <c r="PF105" s="22" t="n">
        <v>17.9</v>
      </c>
      <c r="PG105" s="22" t="n">
        <v>14.5</v>
      </c>
      <c r="PH105" s="22" t="n">
        <v>11.9</v>
      </c>
      <c r="PI105" s="22" t="n">
        <v>11.9</v>
      </c>
      <c r="PJ105" s="22" t="n">
        <v>11.8</v>
      </c>
      <c r="PK105" s="22" t="n">
        <v>13.5</v>
      </c>
      <c r="PL105" s="22" t="n">
        <v>14.5</v>
      </c>
      <c r="PM105" s="22" t="n">
        <v>15.1</v>
      </c>
      <c r="PN105" s="22" t="n">
        <v>18.4</v>
      </c>
      <c r="PO105" s="29" t="n">
        <f aca="false">SUM(PC105:PN105)/12</f>
        <v>15.7416666666667</v>
      </c>
    </row>
    <row r="106" customFormat="false" ht="12.8" hidden="false" customHeight="false" outlineLevel="0" collapsed="false">
      <c r="A106" s="4"/>
      <c r="B106" s="5" t="n">
        <f aca="false">AVERAGE(AO106,BO106,CO106,DO106,EO106,FO106,GO106,HO106,IO106,JO98,KO98)</f>
        <v>20.5325757575758</v>
      </c>
      <c r="C106" s="19" t="n">
        <f aca="false">AVERAGE(B102:B106)</f>
        <v>20.5981818181818</v>
      </c>
      <c r="D106" s="24" t="n">
        <f aca="false">AVERAGE(B97:B106)</f>
        <v>20.582520661157</v>
      </c>
      <c r="E106" s="5" t="n">
        <f aca="false">AVERAGE(B87:B106)</f>
        <v>20.6535046487603</v>
      </c>
      <c r="F106" s="25" t="n">
        <f aca="false">AVERAGE(B57:B106)</f>
        <v>20.4115421793695</v>
      </c>
      <c r="G106" s="7" t="n">
        <f aca="false">MAX(AC106:AN106,BC106:BN106,CC106:CN106,DC106:DN106,EC106:EN106,FC106:FN106,GC106:GN106,HC106:HN106,IC106:IN106,JC98:JN98,KC98:KN98)</f>
        <v>31.1</v>
      </c>
      <c r="H106" s="10" t="n">
        <f aca="false">MEDIAN(AC106:AN106,BC106:BN106,CC106:CN106,DC106:DN106,EC106:EN106,FC106:FN106,GC106:GN106,HC106:HN106,IC106:IN106,JC98:JN98,KC98:KN98)</f>
        <v>20.25</v>
      </c>
      <c r="I106" s="11" t="n">
        <f aca="false">MIN(AC106:AN106,BC106:BN106,CC106:CN106,DC106:DN106,EC106:EN106,FC106:FN106,GC106:GN106,HC106:HN106,IC106:IN106,JC98:JN98,KC98:KN98)</f>
        <v>11.3</v>
      </c>
      <c r="J106" s="12" t="n">
        <f aca="false">(G106+I106)/2</f>
        <v>21.2</v>
      </c>
      <c r="K106" s="12" t="n">
        <f aca="false">(G106+I106)/2</f>
        <v>21.2</v>
      </c>
      <c r="AA106" s="13" t="n">
        <f aca="false">AA105+1</f>
        <v>1956</v>
      </c>
      <c r="AB106" s="34" t="s">
        <v>130</v>
      </c>
      <c r="AC106" s="15" t="n">
        <v>22.7</v>
      </c>
      <c r="AD106" s="15" t="n">
        <v>24</v>
      </c>
      <c r="AE106" s="15" t="n">
        <v>23.1</v>
      </c>
      <c r="AF106" s="15" t="n">
        <v>21.7</v>
      </c>
      <c r="AG106" s="15" t="n">
        <v>18.4</v>
      </c>
      <c r="AH106" s="15" t="n">
        <v>16.7</v>
      </c>
      <c r="AI106" s="15" t="n">
        <v>15.5</v>
      </c>
      <c r="AJ106" s="15" t="n">
        <v>15.9</v>
      </c>
      <c r="AK106" s="15" t="n">
        <v>16.5</v>
      </c>
      <c r="AL106" s="15" t="n">
        <v>18.8</v>
      </c>
      <c r="AM106" s="15" t="n">
        <v>20.3</v>
      </c>
      <c r="AN106" s="15" t="n">
        <v>22.4</v>
      </c>
      <c r="AO106" s="16" t="n">
        <f aca="false">AVERAGE(AC106:AN106)</f>
        <v>19.6666666666667</v>
      </c>
      <c r="BA106" s="13" t="n">
        <f aca="false">BA105+1</f>
        <v>1956</v>
      </c>
      <c r="BB106" s="14" t="n">
        <v>1956</v>
      </c>
      <c r="BC106" s="15" t="n">
        <v>23.6</v>
      </c>
      <c r="BD106" s="15" t="n">
        <v>24.2</v>
      </c>
      <c r="BE106" s="15" t="n">
        <v>24.2</v>
      </c>
      <c r="BF106" s="15" t="n">
        <v>23.5</v>
      </c>
      <c r="BG106" s="15" t="n">
        <v>18.6</v>
      </c>
      <c r="BH106" s="15" t="n">
        <v>16.3</v>
      </c>
      <c r="BI106" s="15" t="n">
        <v>15.8</v>
      </c>
      <c r="BJ106" s="15" t="n">
        <v>16.7</v>
      </c>
      <c r="BK106" s="15" t="n">
        <v>17.4</v>
      </c>
      <c r="BL106" s="15" t="n">
        <v>20.3</v>
      </c>
      <c r="BM106" s="15" t="n">
        <v>22.4</v>
      </c>
      <c r="BN106" s="15" t="n">
        <v>24.7</v>
      </c>
      <c r="BO106" s="16" t="n">
        <f aca="false">AVERAGE(BC106:BN106)</f>
        <v>20.6416666666667</v>
      </c>
      <c r="CA106" s="17" t="n">
        <v>1956</v>
      </c>
      <c r="CB106" s="20" t="s">
        <v>130</v>
      </c>
      <c r="CC106" s="22" t="n">
        <v>19.6</v>
      </c>
      <c r="CD106" s="22" t="n">
        <v>21.5</v>
      </c>
      <c r="CE106" s="22" t="n">
        <v>20.2</v>
      </c>
      <c r="CF106" s="22" t="n">
        <v>17.8</v>
      </c>
      <c r="CG106" s="22" t="n">
        <v>15.1</v>
      </c>
      <c r="CH106" s="22" t="n">
        <v>12.7</v>
      </c>
      <c r="CI106" s="22" t="n">
        <v>12.6</v>
      </c>
      <c r="CJ106" s="22" t="n">
        <v>12.6</v>
      </c>
      <c r="CK106" s="22" t="n">
        <v>14.6</v>
      </c>
      <c r="CL106" s="22" t="n">
        <v>14.4</v>
      </c>
      <c r="CM106" s="22" t="n">
        <v>16.3</v>
      </c>
      <c r="CN106" s="22" t="n">
        <v>17.4</v>
      </c>
      <c r="CO106" s="18" t="n">
        <f aca="false">AVERAGE(CC106:CN106)</f>
        <v>16.2333333333333</v>
      </c>
      <c r="DA106" s="17" t="n">
        <v>1956</v>
      </c>
      <c r="DB106" s="20" t="s">
        <v>130</v>
      </c>
      <c r="DC106" s="22" t="n">
        <v>20.5</v>
      </c>
      <c r="DD106" s="22" t="n">
        <v>21.6</v>
      </c>
      <c r="DE106" s="22" t="n">
        <v>21</v>
      </c>
      <c r="DF106" s="22" t="n">
        <v>19.2</v>
      </c>
      <c r="DG106" s="22" t="n">
        <v>15.9</v>
      </c>
      <c r="DH106" s="22" t="n">
        <v>14.7</v>
      </c>
      <c r="DI106" s="22" t="n">
        <v>13</v>
      </c>
      <c r="DJ106" s="22" t="n">
        <v>13.7</v>
      </c>
      <c r="DK106" s="22" t="n">
        <v>14.1</v>
      </c>
      <c r="DL106" s="22" t="n">
        <v>15.7</v>
      </c>
      <c r="DM106" s="22" t="n">
        <v>16.4</v>
      </c>
      <c r="DN106" s="22" t="n">
        <v>19.5</v>
      </c>
      <c r="DO106" s="18" t="n">
        <f aca="false">AVERAGE(DC106:DN106)</f>
        <v>17.1083333333333</v>
      </c>
      <c r="EA106" s="17" t="n">
        <v>1956</v>
      </c>
      <c r="EB106" s="20" t="s">
        <v>130</v>
      </c>
      <c r="EC106" s="22" t="n">
        <v>19.2</v>
      </c>
      <c r="ED106" s="22" t="n">
        <v>20.4</v>
      </c>
      <c r="EE106" s="22" t="n">
        <v>19.1</v>
      </c>
      <c r="EF106" s="22" t="n">
        <v>16.6</v>
      </c>
      <c r="EG106" s="22" t="n">
        <v>14.3</v>
      </c>
      <c r="EH106" s="22" t="n">
        <v>12.6</v>
      </c>
      <c r="EI106" s="22" t="n">
        <v>11.3</v>
      </c>
      <c r="EJ106" s="22" t="n">
        <v>11.5</v>
      </c>
      <c r="EK106" s="22" t="n">
        <v>13.1</v>
      </c>
      <c r="EL106" s="22" t="n">
        <v>14.2</v>
      </c>
      <c r="EM106" s="22" t="n">
        <v>14.4</v>
      </c>
      <c r="EN106" s="22" t="n">
        <v>18.1</v>
      </c>
      <c r="EO106" s="18" t="n">
        <f aca="false">AVERAGE(EC106:EN106)</f>
        <v>15.4</v>
      </c>
      <c r="FA106" s="1" t="n">
        <v>1956</v>
      </c>
      <c r="FB106" s="20" t="s">
        <v>130</v>
      </c>
      <c r="FC106" s="22" t="n">
        <v>26.8</v>
      </c>
      <c r="FD106" s="22" t="n">
        <v>26.3</v>
      </c>
      <c r="FE106" s="22" t="n">
        <v>26.2</v>
      </c>
      <c r="FF106" s="22" t="n">
        <v>24.9</v>
      </c>
      <c r="FG106" s="22" t="n">
        <v>21</v>
      </c>
      <c r="FH106" s="22" t="n">
        <v>18.2</v>
      </c>
      <c r="FI106" s="22" t="n">
        <v>18.2</v>
      </c>
      <c r="FJ106" s="22" t="n">
        <v>18.8</v>
      </c>
      <c r="FK106" s="22" t="n">
        <v>20.2</v>
      </c>
      <c r="FL106" s="22" t="n">
        <v>23</v>
      </c>
      <c r="FM106" s="22" t="n">
        <v>24.8</v>
      </c>
      <c r="FN106" s="22" t="n">
        <v>26.3</v>
      </c>
      <c r="FO106" s="18" t="n">
        <f aca="false">AVERAGE(FC106:FN106)</f>
        <v>22.8916666666667</v>
      </c>
      <c r="GA106" s="1" t="n">
        <v>1956</v>
      </c>
      <c r="GB106" s="14" t="n">
        <v>1956</v>
      </c>
      <c r="GC106" s="15" t="n">
        <v>29.7</v>
      </c>
      <c r="GD106" s="15" t="n">
        <v>28.7</v>
      </c>
      <c r="GE106" s="15" t="n">
        <v>27.9</v>
      </c>
      <c r="GF106" s="15" t="n">
        <v>27.3</v>
      </c>
      <c r="GG106" s="15" t="n">
        <v>23.9</v>
      </c>
      <c r="GH106" s="15" t="n">
        <v>20.8</v>
      </c>
      <c r="GI106" s="15" t="n">
        <v>21.1</v>
      </c>
      <c r="GJ106" s="15" t="n">
        <v>20.9</v>
      </c>
      <c r="GK106" s="15" t="n">
        <v>23.6</v>
      </c>
      <c r="GL106" s="15" t="n">
        <v>26.1</v>
      </c>
      <c r="GM106" s="15" t="n">
        <v>27.5</v>
      </c>
      <c r="GN106" s="15" t="n">
        <v>29.3</v>
      </c>
      <c r="GO106" s="18" t="n">
        <f aca="false">AVERAGE(GC106:GN106)</f>
        <v>25.5666666666667</v>
      </c>
      <c r="HA106" s="1" t="n">
        <v>1956</v>
      </c>
      <c r="HB106" s="34" t="s">
        <v>130</v>
      </c>
      <c r="HC106" s="15" t="n">
        <v>30.8</v>
      </c>
      <c r="HD106" s="15" t="n">
        <v>30.4</v>
      </c>
      <c r="HE106" s="15" t="n">
        <v>29.9</v>
      </c>
      <c r="HF106" s="15" t="n">
        <v>29.2</v>
      </c>
      <c r="HG106" s="15" t="n">
        <v>29.1</v>
      </c>
      <c r="HH106" s="15" t="n">
        <v>27.3</v>
      </c>
      <c r="HI106" s="15" t="n">
        <v>27</v>
      </c>
      <c r="HJ106" s="15" t="n">
        <v>26.4</v>
      </c>
      <c r="HK106" s="15" t="n">
        <v>27.3</v>
      </c>
      <c r="HL106" s="15" t="n">
        <v>30</v>
      </c>
      <c r="HM106" s="15" t="n">
        <v>30.6</v>
      </c>
      <c r="HN106" s="15" t="n">
        <v>31.1</v>
      </c>
      <c r="HO106" s="18" t="n">
        <f aca="false">AVERAGE(HC106:HN106)</f>
        <v>29.0916666666667</v>
      </c>
      <c r="IA106" s="1" t="n">
        <f aca="false">IA105+1</f>
        <v>1956</v>
      </c>
      <c r="IB106" s="3" t="n">
        <v>1956</v>
      </c>
      <c r="IC106" s="22" t="n">
        <v>22.9</v>
      </c>
      <c r="ID106" s="22" t="n">
        <v>25.6</v>
      </c>
      <c r="IE106" s="22" t="n">
        <v>23.3</v>
      </c>
      <c r="IF106" s="22" t="n">
        <v>20.6</v>
      </c>
      <c r="IG106" s="22" t="n">
        <v>17.8</v>
      </c>
      <c r="IH106" s="22" t="n">
        <v>14.7</v>
      </c>
      <c r="II106" s="22" t="n">
        <v>14.3</v>
      </c>
      <c r="IJ106" s="22" t="n">
        <v>14.3</v>
      </c>
      <c r="IK106" s="22" t="n">
        <v>15.2</v>
      </c>
      <c r="IL106" s="22" t="n">
        <v>16.5</v>
      </c>
      <c r="IM106" s="22" t="n">
        <v>19.2</v>
      </c>
      <c r="IN106" s="22" t="n">
        <v>21.4</v>
      </c>
      <c r="IO106" s="29" t="n">
        <f aca="false">SUM(IC106:IN106)/12</f>
        <v>18.8166666666667</v>
      </c>
      <c r="JA106" s="1" t="n">
        <v>1956</v>
      </c>
      <c r="JB106" s="30" t="n">
        <v>1956</v>
      </c>
      <c r="JC106" s="31" t="n">
        <v>27.1</v>
      </c>
      <c r="JD106" s="31" t="n">
        <v>25.4</v>
      </c>
      <c r="JE106" s="31" t="n">
        <v>24.4</v>
      </c>
      <c r="JF106" s="31" t="n">
        <v>20.3</v>
      </c>
      <c r="JG106" s="31" t="n">
        <v>17.4</v>
      </c>
      <c r="JH106" s="31" t="n">
        <v>15.5</v>
      </c>
      <c r="JI106" s="31" t="n">
        <v>15.4</v>
      </c>
      <c r="JJ106" s="31" t="n">
        <v>15.2</v>
      </c>
      <c r="JK106" s="31" t="n">
        <v>17.1</v>
      </c>
      <c r="JL106" s="31" t="n">
        <v>17.5</v>
      </c>
      <c r="JM106" s="31" t="n">
        <v>21.4</v>
      </c>
      <c r="JN106" s="31" t="n">
        <v>21.9</v>
      </c>
      <c r="JO106" s="32" t="n">
        <f aca="false">AVERAGE(JC106:JN106)</f>
        <v>19.8833333333333</v>
      </c>
      <c r="KA106" s="1" t="n">
        <v>1956</v>
      </c>
      <c r="KB106" s="33" t="s">
        <v>130</v>
      </c>
      <c r="KC106" s="31" t="n">
        <v>25.1</v>
      </c>
      <c r="KD106" s="31" t="n">
        <v>23.5</v>
      </c>
      <c r="KE106" s="31" t="n">
        <v>23.5</v>
      </c>
      <c r="KF106" s="31" t="n">
        <v>20.2</v>
      </c>
      <c r="KG106" s="31" t="n">
        <v>17.8</v>
      </c>
      <c r="KH106" s="31" t="n">
        <v>15.7</v>
      </c>
      <c r="KI106" s="31" t="n">
        <v>15.7</v>
      </c>
      <c r="KJ106" s="31" t="n">
        <v>15.6</v>
      </c>
      <c r="KK106" s="31" t="n">
        <v>17.4</v>
      </c>
      <c r="KL106" s="31" t="n">
        <v>17.7</v>
      </c>
      <c r="KM106" s="31" t="n">
        <v>20.2</v>
      </c>
      <c r="KN106" s="31" t="n">
        <v>21.5</v>
      </c>
      <c r="KO106" s="32" t="n">
        <f aca="false">AVERAGE(KC106:KN106)</f>
        <v>19.4916666666667</v>
      </c>
      <c r="LB106" s="3" t="n">
        <v>1956</v>
      </c>
      <c r="LC106" s="22" t="n">
        <v>17.5</v>
      </c>
      <c r="LD106" s="22" t="n">
        <v>19.3</v>
      </c>
      <c r="LE106" s="22" t="n">
        <v>18.5</v>
      </c>
      <c r="LF106" s="22" t="n">
        <v>15.7</v>
      </c>
      <c r="LG106" s="22" t="n">
        <v>12.9</v>
      </c>
      <c r="LH106" s="22" t="n">
        <v>11.5</v>
      </c>
      <c r="LI106" s="22" t="n">
        <v>10.6</v>
      </c>
      <c r="LJ106" s="22" t="n">
        <v>11.3</v>
      </c>
      <c r="LK106" s="22" t="n">
        <v>12.9</v>
      </c>
      <c r="LL106" s="22" t="n">
        <v>12.7</v>
      </c>
      <c r="LM106" s="22" t="n">
        <v>12.9</v>
      </c>
      <c r="LN106" s="22" t="n">
        <v>15.3</v>
      </c>
      <c r="LO106" s="29" t="n">
        <f aca="false">SUM(LC106:LN106)/12</f>
        <v>14.2583333333333</v>
      </c>
      <c r="MB106" s="3" t="n">
        <v>1956</v>
      </c>
      <c r="MC106" s="22" t="n">
        <v>18.1</v>
      </c>
      <c r="MD106" s="22" t="n">
        <v>21.5</v>
      </c>
      <c r="ME106" s="22" t="n">
        <v>20.2</v>
      </c>
      <c r="MF106" s="22" t="n">
        <v>16.6</v>
      </c>
      <c r="MG106" s="22" t="n">
        <v>14.7</v>
      </c>
      <c r="MH106" s="22" t="n">
        <v>12.1</v>
      </c>
      <c r="MI106" s="22" t="n">
        <v>11.2</v>
      </c>
      <c r="MJ106" s="22" t="n">
        <v>11.6</v>
      </c>
      <c r="MK106" s="22" t="n">
        <v>13.8</v>
      </c>
      <c r="ML106" s="22" t="n">
        <v>13.8</v>
      </c>
      <c r="MM106" s="22" t="n">
        <v>14.3</v>
      </c>
      <c r="MN106" s="22" t="n">
        <v>15.2</v>
      </c>
      <c r="MO106" s="29" t="n">
        <f aca="false">SUM(MC106:MN106)/12</f>
        <v>15.2583333333333</v>
      </c>
      <c r="NA106" s="1" t="n">
        <f aca="false">NA105+1</f>
        <v>1956</v>
      </c>
      <c r="NB106" s="3" t="n">
        <v>1956</v>
      </c>
      <c r="NC106" s="22" t="n">
        <v>19.6</v>
      </c>
      <c r="ND106" s="22" t="n">
        <v>23.8</v>
      </c>
      <c r="NE106" s="22" t="n">
        <v>21.8</v>
      </c>
      <c r="NF106" s="22" t="n">
        <v>18</v>
      </c>
      <c r="NG106" s="22" t="n">
        <v>15.8</v>
      </c>
      <c r="NH106" s="22" t="n">
        <v>13.4</v>
      </c>
      <c r="NI106" s="22" t="n">
        <v>12.8</v>
      </c>
      <c r="NJ106" s="22" t="n">
        <v>13.1</v>
      </c>
      <c r="NK106" s="22" t="n">
        <v>14.7</v>
      </c>
      <c r="NL106" s="22" t="n">
        <v>16.1</v>
      </c>
      <c r="NM106" s="22" t="n">
        <v>15.7</v>
      </c>
      <c r="NN106" s="22" t="n">
        <v>17.4</v>
      </c>
      <c r="NO106" s="29" t="n">
        <f aca="false">SUM(NC106:NN106)/12</f>
        <v>16.85</v>
      </c>
      <c r="OA106" s="1" t="n">
        <f aca="false">OA105+1</f>
        <v>1956</v>
      </c>
      <c r="OB106" s="20" t="s">
        <v>130</v>
      </c>
      <c r="OC106" s="22" t="n">
        <v>19.6</v>
      </c>
      <c r="OD106" s="22" t="n">
        <v>20.3</v>
      </c>
      <c r="OE106" s="22" t="n">
        <v>20.2</v>
      </c>
      <c r="OF106" s="22" t="n">
        <v>18.3</v>
      </c>
      <c r="OG106" s="22" t="n">
        <v>14.9</v>
      </c>
      <c r="OH106" s="22" t="n">
        <v>13.1</v>
      </c>
      <c r="OI106" s="22" t="n">
        <v>12.7</v>
      </c>
      <c r="OJ106" s="22" t="n">
        <v>13.3</v>
      </c>
      <c r="OK106" s="22" t="n">
        <v>14.2</v>
      </c>
      <c r="OL106" s="22" t="n">
        <v>14.6</v>
      </c>
      <c r="OM106" s="22" t="n">
        <v>16.6</v>
      </c>
      <c r="ON106" s="22" t="n">
        <v>19.2</v>
      </c>
      <c r="OO106" s="29" t="n">
        <f aca="false">SUM(OC106:ON106)/12</f>
        <v>16.4166666666667</v>
      </c>
      <c r="PA106" s="1" t="n">
        <f aca="false">PA105+1</f>
        <v>1956</v>
      </c>
      <c r="PB106" s="20" t="s">
        <v>130</v>
      </c>
      <c r="PC106" s="22" t="n">
        <v>19.5</v>
      </c>
      <c r="PD106" s="22" t="n">
        <v>22.2</v>
      </c>
      <c r="PE106" s="22" t="n">
        <v>20.9</v>
      </c>
      <c r="PF106" s="22" t="n">
        <v>17.5</v>
      </c>
      <c r="PG106" s="22" t="n">
        <v>15.2</v>
      </c>
      <c r="PH106" s="22" t="n">
        <v>12.4</v>
      </c>
      <c r="PI106" s="22" t="n">
        <v>11.9</v>
      </c>
      <c r="PJ106" s="22" t="n">
        <v>12</v>
      </c>
      <c r="PK106" s="22" t="n">
        <v>13.3</v>
      </c>
      <c r="PL106" s="22" t="n">
        <v>14.9</v>
      </c>
      <c r="PM106" s="22" t="n">
        <v>15.4</v>
      </c>
      <c r="PN106" s="22" t="n">
        <v>16.3</v>
      </c>
      <c r="PO106" s="29" t="n">
        <f aca="false">SUM(PC106:PN106)/12</f>
        <v>15.9583333333333</v>
      </c>
    </row>
    <row r="107" customFormat="false" ht="12.8" hidden="false" customHeight="false" outlineLevel="0" collapsed="false">
      <c r="A107" s="4"/>
      <c r="B107" s="5" t="n">
        <f aca="false">AVERAGE(AO107,BO107,CO107,DO107,EO107,FO107,GO107,HO107,IO107,JO99,KO99)</f>
        <v>20.9472222222222</v>
      </c>
      <c r="C107" s="19" t="n">
        <f aca="false">AVERAGE(B103:B107)</f>
        <v>20.6723232323232</v>
      </c>
      <c r="D107" s="24" t="n">
        <f aca="false">AVERAGE(B98:B107)</f>
        <v>20.5962580348944</v>
      </c>
      <c r="E107" s="5" t="n">
        <f aca="false">AVERAGE(B88:B107)</f>
        <v>20.6748714416896</v>
      </c>
      <c r="F107" s="25" t="n">
        <f aca="false">AVERAGE(B58:B107)</f>
        <v>20.4274241238139</v>
      </c>
      <c r="G107" s="7" t="n">
        <f aca="false">MAX(AC107:AN107,BC107:BN107,CC107:CN107,DC107:DN107,EC107:EN107,FC107:FN107,GC107:GN107,HC107:HN107,IC107:IN107,JC99:JN99,KC99:KN99)</f>
        <v>31.1</v>
      </c>
      <c r="H107" s="10" t="n">
        <f aca="false">MEDIAN(AC107:AN107,BC107:BN107,CC107:CN107,DC107:DN107,EC107:EN107,FC107:FN107,GC107:GN107,HC107:HN107,IC107:IN107,JC99:JN99,KC99:KN99)</f>
        <v>20.1</v>
      </c>
      <c r="I107" s="11" t="n">
        <f aca="false">MIN(AC107:AN107,BC107:BN107,CC107:CN107,DC107:DN107,EC107:EN107,FC107:FN107,GC107:GN107,HC107:HN107,IC107:IN107,JC99:JN99,KC99:KN99)</f>
        <v>11.6</v>
      </c>
      <c r="J107" s="12" t="n">
        <f aca="false">(G107+I107)/2</f>
        <v>21.35</v>
      </c>
      <c r="K107" s="12" t="n">
        <f aca="false">(G107+I107)/2</f>
        <v>21.35</v>
      </c>
      <c r="AA107" s="13" t="n">
        <f aca="false">AA106+1</f>
        <v>1957</v>
      </c>
      <c r="AB107" s="34" t="s">
        <v>131</v>
      </c>
      <c r="AC107" s="15" t="n">
        <v>22.7</v>
      </c>
      <c r="AD107" s="15" t="n">
        <v>22.2</v>
      </c>
      <c r="AE107" s="15" t="n">
        <v>21.6</v>
      </c>
      <c r="AF107" s="15" t="n">
        <v>22.2</v>
      </c>
      <c r="AG107" s="15" t="n">
        <v>18.9</v>
      </c>
      <c r="AH107" s="15" t="n">
        <v>18.5</v>
      </c>
      <c r="AI107" s="15" t="n">
        <v>14.9</v>
      </c>
      <c r="AJ107" s="15" t="n">
        <v>15.8</v>
      </c>
      <c r="AK107" s="15" t="n">
        <v>17.6</v>
      </c>
      <c r="AL107" s="15" t="n">
        <v>19.4</v>
      </c>
      <c r="AM107" s="15" t="n">
        <v>23.1</v>
      </c>
      <c r="AN107" s="15" t="n">
        <v>24</v>
      </c>
      <c r="AO107" s="16" t="n">
        <f aca="false">AVERAGE(AC107:AN107)</f>
        <v>20.075</v>
      </c>
      <c r="BA107" s="13" t="n">
        <f aca="false">BA106+1</f>
        <v>1957</v>
      </c>
      <c r="BB107" s="34" t="s">
        <v>131</v>
      </c>
      <c r="BC107" s="15" t="n">
        <v>23.9</v>
      </c>
      <c r="BD107" s="15" t="n">
        <v>22.6</v>
      </c>
      <c r="BE107" s="15" t="n">
        <v>23.4</v>
      </c>
      <c r="BF107" s="15" t="n">
        <v>23.4</v>
      </c>
      <c r="BG107" s="23" t="n">
        <f aca="false">(BG104+BG105+BG106+BG108+BG109+BG110)/6</f>
        <v>19.2833333333333</v>
      </c>
      <c r="BH107" s="15" t="n">
        <v>19.8</v>
      </c>
      <c r="BI107" s="15" t="n">
        <v>15.3</v>
      </c>
      <c r="BJ107" s="15" t="n">
        <v>16.8</v>
      </c>
      <c r="BK107" s="15" t="n">
        <v>18.8</v>
      </c>
      <c r="BL107" s="15" t="n">
        <v>21.8</v>
      </c>
      <c r="BM107" s="15" t="n">
        <v>25.6</v>
      </c>
      <c r="BN107" s="15" t="n">
        <v>25.8</v>
      </c>
      <c r="BO107" s="16" t="n">
        <f aca="false">AVERAGE(BC107:BN107)</f>
        <v>21.3736111111111</v>
      </c>
      <c r="CA107" s="17" t="n">
        <v>1957</v>
      </c>
      <c r="CB107" s="20" t="s">
        <v>131</v>
      </c>
      <c r="CC107" s="22" t="n">
        <v>19.7</v>
      </c>
      <c r="CD107" s="22" t="n">
        <v>20.2</v>
      </c>
      <c r="CE107" s="22" t="n">
        <v>19</v>
      </c>
      <c r="CF107" s="22" t="n">
        <v>16.7</v>
      </c>
      <c r="CG107" s="26" t="n">
        <f aca="false">(CG106+CG108)/2</f>
        <v>15.35</v>
      </c>
      <c r="CH107" s="22" t="n">
        <v>16.1</v>
      </c>
      <c r="CI107" s="22" t="n">
        <v>12.4</v>
      </c>
      <c r="CJ107" s="22" t="n">
        <v>13.7</v>
      </c>
      <c r="CK107" s="22" t="n">
        <v>14.8</v>
      </c>
      <c r="CL107" s="22" t="n">
        <v>15</v>
      </c>
      <c r="CM107" s="22" t="n">
        <v>16.5</v>
      </c>
      <c r="CN107" s="22" t="n">
        <v>18.9</v>
      </c>
      <c r="CO107" s="18" t="n">
        <f aca="false">AVERAGE(CC107:CN107)</f>
        <v>16.5291666666667</v>
      </c>
      <c r="DA107" s="17" t="n">
        <v>1957</v>
      </c>
      <c r="DB107" s="20" t="s">
        <v>131</v>
      </c>
      <c r="DC107" s="22" t="n">
        <v>20</v>
      </c>
      <c r="DD107" s="22" t="n">
        <v>20.8</v>
      </c>
      <c r="DE107" s="22" t="n">
        <v>19.9</v>
      </c>
      <c r="DF107" s="22" t="n">
        <v>19.4</v>
      </c>
      <c r="DG107" s="22" t="n">
        <v>15.8</v>
      </c>
      <c r="DH107" s="22" t="n">
        <v>15.5</v>
      </c>
      <c r="DI107" s="22" t="n">
        <v>13.2</v>
      </c>
      <c r="DJ107" s="22" t="n">
        <v>13.8</v>
      </c>
      <c r="DK107" s="22" t="n">
        <v>15.4</v>
      </c>
      <c r="DL107" s="22" t="n">
        <v>16</v>
      </c>
      <c r="DM107" s="22" t="n">
        <v>19.2</v>
      </c>
      <c r="DN107" s="22" t="n">
        <v>19.5</v>
      </c>
      <c r="DO107" s="18" t="n">
        <f aca="false">AVERAGE(DC107:DN107)</f>
        <v>17.375</v>
      </c>
      <c r="EA107" s="17" t="n">
        <v>1957</v>
      </c>
      <c r="EB107" s="20" t="s">
        <v>131</v>
      </c>
      <c r="EC107" s="22" t="n">
        <v>19.4</v>
      </c>
      <c r="ED107" s="22" t="n">
        <v>19.3</v>
      </c>
      <c r="EE107" s="22" t="n">
        <v>17.8</v>
      </c>
      <c r="EF107" s="22" t="n">
        <v>16.2</v>
      </c>
      <c r="EG107" s="22" t="n">
        <v>14.3</v>
      </c>
      <c r="EH107" s="22" t="n">
        <v>15.3</v>
      </c>
      <c r="EI107" s="22" t="n">
        <v>11.6</v>
      </c>
      <c r="EJ107" s="22" t="n">
        <v>12.3</v>
      </c>
      <c r="EK107" s="22" t="n">
        <v>14.1</v>
      </c>
      <c r="EL107" s="22" t="n">
        <v>14.3</v>
      </c>
      <c r="EM107" s="22" t="n">
        <v>16.9</v>
      </c>
      <c r="EN107" s="22" t="n">
        <v>17.6</v>
      </c>
      <c r="EO107" s="18" t="n">
        <f aca="false">AVERAGE(EC107:EN107)</f>
        <v>15.7583333333333</v>
      </c>
      <c r="FA107" s="1" t="n">
        <v>1957</v>
      </c>
      <c r="FB107" s="20" t="s">
        <v>131</v>
      </c>
      <c r="FC107" s="22" t="n">
        <v>26.6</v>
      </c>
      <c r="FD107" s="22" t="n">
        <v>26.9</v>
      </c>
      <c r="FE107" s="22" t="n">
        <v>25.7</v>
      </c>
      <c r="FF107" s="22" t="n">
        <v>25.4</v>
      </c>
      <c r="FG107" s="22" t="n">
        <v>21.8</v>
      </c>
      <c r="FH107" s="22" t="n">
        <v>20.9</v>
      </c>
      <c r="FI107" s="22" t="n">
        <v>17.8</v>
      </c>
      <c r="FJ107" s="22" t="n">
        <v>20</v>
      </c>
      <c r="FK107" s="22" t="n">
        <v>21.5</v>
      </c>
      <c r="FL107" s="22" t="n">
        <v>23.7</v>
      </c>
      <c r="FM107" s="22" t="n">
        <v>25.8</v>
      </c>
      <c r="FN107" s="22" t="n">
        <v>27.8</v>
      </c>
      <c r="FO107" s="18" t="n">
        <f aca="false">AVERAGE(FC107:FN107)</f>
        <v>23.6583333333333</v>
      </c>
      <c r="GA107" s="1" t="n">
        <v>1957</v>
      </c>
      <c r="GB107" s="34" t="s">
        <v>131</v>
      </c>
      <c r="GC107" s="15" t="n">
        <v>30</v>
      </c>
      <c r="GD107" s="15" t="n">
        <v>29</v>
      </c>
      <c r="GE107" s="15" t="n">
        <v>29</v>
      </c>
      <c r="GF107" s="15" t="n">
        <v>28.5</v>
      </c>
      <c r="GG107" s="15" t="n">
        <v>25</v>
      </c>
      <c r="GH107" s="15" t="n">
        <v>23.2</v>
      </c>
      <c r="GI107" s="15" t="n">
        <v>20.3</v>
      </c>
      <c r="GJ107" s="15" t="n">
        <v>22.2</v>
      </c>
      <c r="GK107" s="15" t="n">
        <v>25</v>
      </c>
      <c r="GL107" s="15" t="n">
        <v>27.3</v>
      </c>
      <c r="GM107" s="15" t="n">
        <v>28.6</v>
      </c>
      <c r="GN107" s="15" t="n">
        <v>31</v>
      </c>
      <c r="GO107" s="18" t="n">
        <f aca="false">AVERAGE(GC107:GN107)</f>
        <v>26.5916666666667</v>
      </c>
      <c r="HA107" s="1" t="n">
        <v>1957</v>
      </c>
      <c r="HB107" s="34" t="s">
        <v>131</v>
      </c>
      <c r="HC107" s="15" t="n">
        <v>30.4</v>
      </c>
      <c r="HD107" s="15" t="n">
        <v>28.8</v>
      </c>
      <c r="HE107" s="15" t="n">
        <v>30.1</v>
      </c>
      <c r="HF107" s="15" t="n">
        <v>28.9</v>
      </c>
      <c r="HG107" s="15" t="n">
        <v>27.2</v>
      </c>
      <c r="HH107" s="15" t="n">
        <v>26</v>
      </c>
      <c r="HI107" s="15" t="n">
        <v>26.2</v>
      </c>
      <c r="HJ107" s="15" t="n">
        <v>26.2</v>
      </c>
      <c r="HK107" s="15" t="n">
        <v>27.2</v>
      </c>
      <c r="HL107" s="15" t="n">
        <v>29</v>
      </c>
      <c r="HM107" s="15" t="n">
        <v>30.1</v>
      </c>
      <c r="HN107" s="15" t="n">
        <v>31.1</v>
      </c>
      <c r="HO107" s="18" t="n">
        <f aca="false">AVERAGE(HC107:HN107)</f>
        <v>28.4333333333333</v>
      </c>
      <c r="IA107" s="1" t="n">
        <f aca="false">IA106+1</f>
        <v>1957</v>
      </c>
      <c r="IB107" s="20" t="s">
        <v>131</v>
      </c>
      <c r="IC107" s="22" t="n">
        <v>23.7</v>
      </c>
      <c r="ID107" s="22" t="n">
        <v>23.2</v>
      </c>
      <c r="IE107" s="22" t="n">
        <v>22.1</v>
      </c>
      <c r="IF107" s="22" t="n">
        <v>19.9</v>
      </c>
      <c r="IG107" s="22" t="n">
        <v>17.8</v>
      </c>
      <c r="IH107" s="22" t="n">
        <v>17.7</v>
      </c>
      <c r="II107" s="22" t="n">
        <v>14</v>
      </c>
      <c r="IJ107" s="22" t="n">
        <v>15</v>
      </c>
      <c r="IK107" s="22" t="n">
        <v>16.1</v>
      </c>
      <c r="IL107" s="22" t="n">
        <v>18.8</v>
      </c>
      <c r="IM107" s="22" t="n">
        <v>21.1</v>
      </c>
      <c r="IN107" s="22" t="n">
        <v>23.4</v>
      </c>
      <c r="IO107" s="29" t="n">
        <f aca="false">SUM(IC107:IN107)/12</f>
        <v>19.4</v>
      </c>
      <c r="JA107" s="1" t="n">
        <v>1957</v>
      </c>
      <c r="JB107" s="33" t="s">
        <v>131</v>
      </c>
      <c r="JC107" s="31" t="n">
        <v>25.4</v>
      </c>
      <c r="JD107" s="31" t="n">
        <v>25.6</v>
      </c>
      <c r="JE107" s="31" t="n">
        <v>23.3</v>
      </c>
      <c r="JF107" s="31" t="n">
        <v>20.6</v>
      </c>
      <c r="JG107" s="31" t="n">
        <v>19.3</v>
      </c>
      <c r="JH107" s="31" t="n">
        <v>17.3</v>
      </c>
      <c r="JI107" s="31" t="n">
        <v>15.3</v>
      </c>
      <c r="JJ107" s="31" t="n">
        <v>16.5</v>
      </c>
      <c r="JK107" s="31" t="n">
        <v>16.6</v>
      </c>
      <c r="JL107" s="31" t="n">
        <v>18.8</v>
      </c>
      <c r="JM107" s="31" t="n">
        <v>21.1</v>
      </c>
      <c r="JN107" s="31" t="n">
        <v>23.1</v>
      </c>
      <c r="JO107" s="32" t="n">
        <f aca="false">AVERAGE(JC107:JN107)</f>
        <v>20.2416666666667</v>
      </c>
      <c r="KA107" s="1" t="n">
        <v>1957</v>
      </c>
      <c r="KB107" s="33" t="s">
        <v>131</v>
      </c>
      <c r="KC107" s="31" t="n">
        <v>23.3</v>
      </c>
      <c r="KD107" s="31" t="n">
        <v>23</v>
      </c>
      <c r="KE107" s="31" t="n">
        <v>22</v>
      </c>
      <c r="KF107" s="31" t="n">
        <v>20.7</v>
      </c>
      <c r="KG107" s="31" t="n">
        <v>19.9</v>
      </c>
      <c r="KH107" s="31" t="n">
        <v>17.6</v>
      </c>
      <c r="KI107" s="31" t="n">
        <v>15.8</v>
      </c>
      <c r="KJ107" s="31" t="n">
        <v>17.2</v>
      </c>
      <c r="KK107" s="31" t="n">
        <v>16.8</v>
      </c>
      <c r="KL107" s="31" t="n">
        <v>18.7</v>
      </c>
      <c r="KM107" s="31" t="n">
        <v>21.3</v>
      </c>
      <c r="KN107" s="31" t="n">
        <v>21.8</v>
      </c>
      <c r="KO107" s="32" t="n">
        <f aca="false">AVERAGE(KC107:KN107)</f>
        <v>19.8416666666667</v>
      </c>
      <c r="LB107" s="3" t="n">
        <v>1957</v>
      </c>
      <c r="LC107" s="22" t="n">
        <v>17.3</v>
      </c>
      <c r="LD107" s="22" t="n">
        <v>18.7</v>
      </c>
      <c r="LE107" s="22" t="n">
        <v>17.3</v>
      </c>
      <c r="LF107" s="22" t="n">
        <v>15.1</v>
      </c>
      <c r="LG107" s="22" t="n">
        <v>12.7</v>
      </c>
      <c r="LH107" s="22" t="n">
        <v>13</v>
      </c>
      <c r="LI107" s="22" t="n">
        <v>10.8</v>
      </c>
      <c r="LJ107" s="22" t="n">
        <v>12.1</v>
      </c>
      <c r="LK107" s="22" t="n">
        <v>13.2</v>
      </c>
      <c r="LL107" s="22" t="n">
        <v>13.6</v>
      </c>
      <c r="LM107" s="22" t="n">
        <v>14</v>
      </c>
      <c r="LN107" s="22" t="n">
        <v>15.5</v>
      </c>
      <c r="LO107" s="29" t="n">
        <f aca="false">SUM(LC107:LN107)/12</f>
        <v>14.4416666666667</v>
      </c>
      <c r="MB107" s="20" t="s">
        <v>131</v>
      </c>
      <c r="MC107" s="22" t="n">
        <v>16.9</v>
      </c>
      <c r="MD107" s="22" t="n">
        <v>18.3</v>
      </c>
      <c r="ME107" s="22" t="n">
        <v>17</v>
      </c>
      <c r="MF107" s="22" t="n">
        <v>15.1</v>
      </c>
      <c r="MG107" s="22" t="n">
        <v>13.1</v>
      </c>
      <c r="MH107" s="22" t="n">
        <v>13.3</v>
      </c>
      <c r="MI107" s="22" t="n">
        <v>11.6</v>
      </c>
      <c r="MJ107" s="22" t="n">
        <v>12.9</v>
      </c>
      <c r="MK107" s="22" t="n">
        <v>13.2</v>
      </c>
      <c r="ML107" s="22" t="n">
        <v>13.5</v>
      </c>
      <c r="MM107" s="22" t="n">
        <v>14.2</v>
      </c>
      <c r="MN107" s="22" t="n">
        <v>16.2</v>
      </c>
      <c r="MO107" s="29" t="n">
        <f aca="false">SUM(MC107:MN107)/12</f>
        <v>14.6083333333333</v>
      </c>
      <c r="NA107" s="1" t="n">
        <f aca="false">NA106+1</f>
        <v>1957</v>
      </c>
      <c r="NB107" s="20" t="s">
        <v>131</v>
      </c>
      <c r="NC107" s="22" t="n">
        <v>19.8</v>
      </c>
      <c r="ND107" s="22" t="n">
        <v>20.3</v>
      </c>
      <c r="NE107" s="22" t="n">
        <v>18.6</v>
      </c>
      <c r="NF107" s="22" t="n">
        <v>17.3</v>
      </c>
      <c r="NG107" s="22" t="n">
        <v>14.1</v>
      </c>
      <c r="NH107" s="22" t="n">
        <v>14.9</v>
      </c>
      <c r="NI107" s="22" t="n">
        <v>13</v>
      </c>
      <c r="NJ107" s="22" t="n">
        <v>13.9</v>
      </c>
      <c r="NK107" s="22" t="n">
        <v>14.7</v>
      </c>
      <c r="NL107" s="22" t="n">
        <v>14.7</v>
      </c>
      <c r="NM107" s="22" t="n">
        <v>16.8</v>
      </c>
      <c r="NN107" s="22" t="n">
        <v>19.2</v>
      </c>
      <c r="NO107" s="29" t="n">
        <f aca="false">SUM(NC107:NN107)/12</f>
        <v>16.4416666666667</v>
      </c>
      <c r="OA107" s="1" t="n">
        <f aca="false">OA106+1</f>
        <v>1957</v>
      </c>
      <c r="OB107" s="20" t="s">
        <v>131</v>
      </c>
      <c r="OC107" s="22" t="n">
        <v>20.8</v>
      </c>
      <c r="OD107" s="22" t="n">
        <v>20</v>
      </c>
      <c r="OE107" s="22" t="n">
        <v>19.1</v>
      </c>
      <c r="OF107" s="22" t="n">
        <v>17.3</v>
      </c>
      <c r="OG107" s="22" t="n">
        <v>14.8</v>
      </c>
      <c r="OH107" s="22" t="n">
        <v>14.7</v>
      </c>
      <c r="OI107" s="22" t="n">
        <v>12.5</v>
      </c>
      <c r="OJ107" s="22" t="n">
        <v>13.5</v>
      </c>
      <c r="OK107" s="22" t="n">
        <v>14.8</v>
      </c>
      <c r="OL107" s="22" t="n">
        <v>16.6</v>
      </c>
      <c r="OM107" s="35" t="n">
        <f aca="false">(SUM(OM105:OM106))/2</f>
        <v>17.2</v>
      </c>
      <c r="ON107" s="35" t="n">
        <f aca="false">(SUM(ON105:ON106))/2</f>
        <v>18.6</v>
      </c>
      <c r="OO107" s="29" t="n">
        <f aca="false">SUM(OC107:ON107)/12</f>
        <v>16.6583333333333</v>
      </c>
      <c r="PA107" s="1" t="n">
        <f aca="false">PA106+1</f>
        <v>1957</v>
      </c>
      <c r="PB107" s="20" t="s">
        <v>131</v>
      </c>
      <c r="PC107" s="22" t="n">
        <v>18</v>
      </c>
      <c r="PD107" s="22" t="n">
        <v>19.5</v>
      </c>
      <c r="PE107" s="22" t="n">
        <v>18.5</v>
      </c>
      <c r="PF107" s="22" t="n">
        <v>16.6</v>
      </c>
      <c r="PG107" s="22" t="n">
        <v>14</v>
      </c>
      <c r="PH107" s="22" t="n">
        <v>13.4</v>
      </c>
      <c r="PI107" s="22" t="n">
        <v>11.9</v>
      </c>
      <c r="PJ107" s="22" t="n">
        <v>13.3</v>
      </c>
      <c r="PK107" s="22" t="n">
        <v>14.2</v>
      </c>
      <c r="PL107" s="22" t="n">
        <v>14.8</v>
      </c>
      <c r="PM107" s="22" t="n">
        <v>16</v>
      </c>
      <c r="PN107" s="22" t="n">
        <v>17.5</v>
      </c>
      <c r="PO107" s="29" t="n">
        <f aca="false">SUM(PC107:PN107)/12</f>
        <v>15.6416666666667</v>
      </c>
    </row>
    <row r="108" customFormat="false" ht="12.8" hidden="false" customHeight="false" outlineLevel="0" collapsed="false">
      <c r="A108" s="4"/>
      <c r="B108" s="5" t="n">
        <f aca="false">AVERAGE(AO108,BO108,CO108,DO108,EO108,FO108,GO108,HO108,IO108,JO100,KO100)</f>
        <v>20.9371212121212</v>
      </c>
      <c r="C108" s="19" t="n">
        <f aca="false">AVERAGE(B104:B108)</f>
        <v>20.7147474747475</v>
      </c>
      <c r="D108" s="24" t="n">
        <f aca="false">AVERAGE(B99:B108)</f>
        <v>20.635101010101</v>
      </c>
      <c r="E108" s="5" t="n">
        <f aca="false">AVERAGE(B89:B108)</f>
        <v>20.6752881083563</v>
      </c>
      <c r="F108" s="25" t="n">
        <f aca="false">AVERAGE(B59:B108)</f>
        <v>20.4533540480563</v>
      </c>
      <c r="G108" s="7" t="n">
        <f aca="false">MAX(AC108:AN108,BC108:BN108,CC108:CN108,DC108:DN108,EC108:EN108,FC108:FN108,GC108:GN108,HC108:HN108,IC108:IN108,JC100:JN100,KC100:KN100)</f>
        <v>31.2</v>
      </c>
      <c r="H108" s="10" t="n">
        <f aca="false">MEDIAN(AC108:AN108,BC108:BN108,CC108:CN108,DC108:DN108,EC108:EN108,FC108:FN108,GC108:GN108,HC108:HN108,IC108:IN108,JC100:JN100,KC100:KN100)</f>
        <v>20.35</v>
      </c>
      <c r="I108" s="11" t="n">
        <f aca="false">MIN(AC108:AN108,BC108:BN108,CC108:CN108,DC108:DN108,EC108:EN108,FC108:FN108,GC108:GN108,HC108:HN108,IC108:IN108,JC100:JN100,KC100:KN100)</f>
        <v>11.1</v>
      </c>
      <c r="J108" s="12" t="n">
        <f aca="false">(G108+I108)/2</f>
        <v>21.15</v>
      </c>
      <c r="K108" s="12" t="n">
        <f aca="false">(G108+I108)/2</f>
        <v>21.15</v>
      </c>
      <c r="AA108" s="13" t="n">
        <f aca="false">AA107+1</f>
        <v>1958</v>
      </c>
      <c r="AB108" s="34" t="s">
        <v>132</v>
      </c>
      <c r="AC108" s="15" t="n">
        <v>23.6</v>
      </c>
      <c r="AD108" s="15" t="n">
        <v>24.6</v>
      </c>
      <c r="AE108" s="15" t="n">
        <v>23.6</v>
      </c>
      <c r="AF108" s="15" t="n">
        <v>21.1</v>
      </c>
      <c r="AG108" s="15" t="n">
        <v>20.5</v>
      </c>
      <c r="AH108" s="15" t="n">
        <v>16.4</v>
      </c>
      <c r="AI108" s="15" t="n">
        <v>15.5</v>
      </c>
      <c r="AJ108" s="15" t="n">
        <v>16.9</v>
      </c>
      <c r="AK108" s="15" t="n">
        <v>16.7</v>
      </c>
      <c r="AL108" s="15" t="n">
        <v>20.2</v>
      </c>
      <c r="AM108" s="15" t="n">
        <v>21.8</v>
      </c>
      <c r="AN108" s="15" t="n">
        <v>22.2</v>
      </c>
      <c r="AO108" s="16" t="n">
        <f aca="false">AVERAGE(AC108:AN108)</f>
        <v>20.2583333333333</v>
      </c>
      <c r="BA108" s="13" t="n">
        <f aca="false">BA107+1</f>
        <v>1958</v>
      </c>
      <c r="BB108" s="34" t="s">
        <v>132</v>
      </c>
      <c r="BC108" s="15" t="n">
        <v>23.9</v>
      </c>
      <c r="BD108" s="15" t="n">
        <v>25.3</v>
      </c>
      <c r="BE108" s="15" t="n">
        <v>25.5</v>
      </c>
      <c r="BF108" s="15" t="n">
        <v>22.4</v>
      </c>
      <c r="BG108" s="15" t="n">
        <v>21.6</v>
      </c>
      <c r="BH108" s="15" t="n">
        <v>17.6</v>
      </c>
      <c r="BI108" s="15" t="n">
        <v>16.6</v>
      </c>
      <c r="BJ108" s="15" t="n">
        <v>17.8</v>
      </c>
      <c r="BK108" s="15" t="n">
        <v>17.6</v>
      </c>
      <c r="BL108" s="15" t="n">
        <v>22.1</v>
      </c>
      <c r="BM108" s="15" t="n">
        <v>23.1</v>
      </c>
      <c r="BN108" s="15" t="n">
        <v>23.4</v>
      </c>
      <c r="BO108" s="16" t="n">
        <f aca="false">AVERAGE(BC108:BN108)</f>
        <v>21.4083333333333</v>
      </c>
      <c r="CA108" s="17" t="n">
        <v>1958</v>
      </c>
      <c r="CB108" s="20" t="s">
        <v>132</v>
      </c>
      <c r="CC108" s="22" t="n">
        <v>18.9</v>
      </c>
      <c r="CD108" s="22" t="n">
        <v>20.2</v>
      </c>
      <c r="CE108" s="22" t="n">
        <v>19.6</v>
      </c>
      <c r="CF108" s="22" t="n">
        <v>18.9</v>
      </c>
      <c r="CG108" s="22" t="n">
        <v>15.6</v>
      </c>
      <c r="CH108" s="22" t="n">
        <v>13.1</v>
      </c>
      <c r="CI108" s="22" t="n">
        <v>11.8</v>
      </c>
      <c r="CJ108" s="22" t="n">
        <v>12.4</v>
      </c>
      <c r="CK108" s="22" t="n">
        <v>13.8</v>
      </c>
      <c r="CL108" s="22" t="n">
        <v>15</v>
      </c>
      <c r="CM108" s="22" t="n">
        <v>18.5</v>
      </c>
      <c r="CN108" s="26" t="n">
        <f aca="false">(CN107+CN109)/2</f>
        <v>18.8</v>
      </c>
      <c r="CO108" s="18" t="n">
        <f aca="false">AVERAGE(CC108:CN108)</f>
        <v>16.3833333333333</v>
      </c>
      <c r="DA108" s="17" t="n">
        <v>1958</v>
      </c>
      <c r="DB108" s="20" t="s">
        <v>132</v>
      </c>
      <c r="DC108" s="22" t="n">
        <v>20.1</v>
      </c>
      <c r="DD108" s="22" t="n">
        <v>21.8</v>
      </c>
      <c r="DE108" s="22" t="n">
        <v>21.6</v>
      </c>
      <c r="DF108" s="22" t="n">
        <v>19.1</v>
      </c>
      <c r="DG108" s="22" t="n">
        <v>18.1</v>
      </c>
      <c r="DH108" s="22" t="n">
        <v>14.2</v>
      </c>
      <c r="DI108" s="22" t="n">
        <v>13.2</v>
      </c>
      <c r="DJ108" s="22" t="n">
        <v>13.9</v>
      </c>
      <c r="DK108" s="22" t="n">
        <v>13.8</v>
      </c>
      <c r="DL108" s="22" t="n">
        <v>15.5</v>
      </c>
      <c r="DM108" s="22" t="n">
        <v>18.2</v>
      </c>
      <c r="DN108" s="22" t="n">
        <v>18.9</v>
      </c>
      <c r="DO108" s="18" t="n">
        <f aca="false">AVERAGE(DC108:DN108)</f>
        <v>17.3666666666667</v>
      </c>
      <c r="EA108" s="17" t="n">
        <v>1958</v>
      </c>
      <c r="EB108" s="20" t="s">
        <v>132</v>
      </c>
      <c r="EC108" s="22" t="n">
        <v>18.1</v>
      </c>
      <c r="ED108" s="22" t="n">
        <v>19.3</v>
      </c>
      <c r="EE108" s="22" t="n">
        <v>19</v>
      </c>
      <c r="EF108" s="22" t="n">
        <v>17.6</v>
      </c>
      <c r="EG108" s="22" t="n">
        <v>15.4</v>
      </c>
      <c r="EH108" s="22" t="n">
        <v>12.4</v>
      </c>
      <c r="EI108" s="22" t="n">
        <v>11.1</v>
      </c>
      <c r="EJ108" s="22" t="n">
        <v>11.8</v>
      </c>
      <c r="EK108" s="22" t="n">
        <v>12.7</v>
      </c>
      <c r="EL108" s="22" t="n">
        <v>14.5</v>
      </c>
      <c r="EM108" s="22" t="n">
        <v>18.8</v>
      </c>
      <c r="EN108" s="22" t="n">
        <v>17.8</v>
      </c>
      <c r="EO108" s="18" t="n">
        <f aca="false">AVERAGE(EC108:EN108)</f>
        <v>15.7083333333333</v>
      </c>
      <c r="FA108" s="1" t="n">
        <v>1958</v>
      </c>
      <c r="FB108" s="20" t="s">
        <v>132</v>
      </c>
      <c r="FC108" s="22" t="n">
        <v>27.7</v>
      </c>
      <c r="FD108" s="22" t="n">
        <v>27.7</v>
      </c>
      <c r="FE108" s="22" t="n">
        <v>27</v>
      </c>
      <c r="FF108" s="22" t="n">
        <v>24.6</v>
      </c>
      <c r="FG108" s="22" t="n">
        <v>23.6</v>
      </c>
      <c r="FH108" s="22" t="n">
        <v>20</v>
      </c>
      <c r="FI108" s="22" t="n">
        <v>19.6</v>
      </c>
      <c r="FJ108" s="22" t="n">
        <v>20.2</v>
      </c>
      <c r="FK108" s="22" t="n">
        <v>21.2</v>
      </c>
      <c r="FL108" s="22" t="n">
        <v>24</v>
      </c>
      <c r="FM108" s="22" t="n">
        <v>25.4</v>
      </c>
      <c r="FN108" s="22" t="n">
        <v>26.6</v>
      </c>
      <c r="FO108" s="18" t="n">
        <f aca="false">AVERAGE(FC108:FN108)</f>
        <v>23.9666666666667</v>
      </c>
      <c r="GA108" s="1" t="n">
        <v>1958</v>
      </c>
      <c r="GB108" s="34" t="s">
        <v>132</v>
      </c>
      <c r="GC108" s="15" t="n">
        <v>29.9</v>
      </c>
      <c r="GD108" s="15" t="n">
        <v>29.6</v>
      </c>
      <c r="GE108" s="15" t="n">
        <v>29.1</v>
      </c>
      <c r="GF108" s="15" t="n">
        <v>26.5</v>
      </c>
      <c r="GG108" s="15" t="n">
        <v>26.2</v>
      </c>
      <c r="GH108" s="15" t="n">
        <v>22.2</v>
      </c>
      <c r="GI108" s="15" t="n">
        <v>22.1</v>
      </c>
      <c r="GJ108" s="15" t="n">
        <v>23.2</v>
      </c>
      <c r="GK108" s="15" t="n">
        <v>24.2</v>
      </c>
      <c r="GL108" s="15" t="n">
        <v>27</v>
      </c>
      <c r="GM108" s="15" t="n">
        <v>28.7</v>
      </c>
      <c r="GN108" s="15" t="n">
        <v>29</v>
      </c>
      <c r="GO108" s="18" t="n">
        <f aca="false">AVERAGE(GC108:GN108)</f>
        <v>26.475</v>
      </c>
      <c r="HA108" s="1" t="n">
        <v>1958</v>
      </c>
      <c r="HB108" s="34" t="s">
        <v>132</v>
      </c>
      <c r="HC108" s="15" t="n">
        <v>31</v>
      </c>
      <c r="HD108" s="15" t="n">
        <v>31</v>
      </c>
      <c r="HE108" s="15" t="n">
        <v>31.2</v>
      </c>
      <c r="HF108" s="15" t="n">
        <v>30.4</v>
      </c>
      <c r="HG108" s="15" t="n">
        <v>29.4</v>
      </c>
      <c r="HH108" s="15" t="n">
        <v>27.3</v>
      </c>
      <c r="HI108" s="15" t="n">
        <v>26.9</v>
      </c>
      <c r="HJ108" s="15" t="n">
        <v>27.6</v>
      </c>
      <c r="HK108" s="15" t="n">
        <v>28.2</v>
      </c>
      <c r="HL108" s="15" t="n">
        <v>28.9</v>
      </c>
      <c r="HM108" s="15" t="n">
        <v>29.8</v>
      </c>
      <c r="HN108" s="15" t="n">
        <v>30.7</v>
      </c>
      <c r="HO108" s="18" t="n">
        <f aca="false">AVERAGE(HC108:HN108)</f>
        <v>29.3666666666667</v>
      </c>
      <c r="IA108" s="1" t="n">
        <f aca="false">IA107+1</f>
        <v>1958</v>
      </c>
      <c r="IB108" s="20" t="s">
        <v>132</v>
      </c>
      <c r="IC108" s="22" t="n">
        <v>23.8</v>
      </c>
      <c r="ID108" s="22" t="n">
        <v>24.1</v>
      </c>
      <c r="IE108" s="22" t="n">
        <v>21.6</v>
      </c>
      <c r="IF108" s="22" t="n">
        <v>21.2</v>
      </c>
      <c r="IG108" s="22" t="n">
        <v>18.8</v>
      </c>
      <c r="IH108" s="22" t="n">
        <v>14.5</v>
      </c>
      <c r="II108" s="22" t="n">
        <v>14.4</v>
      </c>
      <c r="IJ108" s="22" t="n">
        <v>15</v>
      </c>
      <c r="IK108" s="22" t="n">
        <v>15.6</v>
      </c>
      <c r="IL108" s="22" t="n">
        <v>17.5</v>
      </c>
      <c r="IM108" s="22" t="n">
        <v>21.2</v>
      </c>
      <c r="IN108" s="22" t="n">
        <v>21.6</v>
      </c>
      <c r="IO108" s="29" t="n">
        <f aca="false">SUM(IC108:IN108)/12</f>
        <v>19.1083333333333</v>
      </c>
      <c r="JA108" s="1" t="n">
        <v>1958</v>
      </c>
      <c r="JB108" s="33" t="s">
        <v>132</v>
      </c>
      <c r="JC108" s="31" t="n">
        <v>25.9</v>
      </c>
      <c r="JD108" s="31" t="n">
        <v>25.3</v>
      </c>
      <c r="JE108" s="31" t="n">
        <v>24.4</v>
      </c>
      <c r="JF108" s="31" t="n">
        <v>21.2</v>
      </c>
      <c r="JG108" s="31" t="n">
        <v>19</v>
      </c>
      <c r="JH108" s="31" t="n">
        <v>17.4</v>
      </c>
      <c r="JI108" s="31" t="n">
        <v>15.6</v>
      </c>
      <c r="JJ108" s="31" t="n">
        <v>15.8</v>
      </c>
      <c r="JK108" s="31" t="n">
        <v>16.6</v>
      </c>
      <c r="JL108" s="31" t="n">
        <v>18</v>
      </c>
      <c r="JM108" s="31" t="n">
        <v>21.9</v>
      </c>
      <c r="JN108" s="31" t="n">
        <v>24.7</v>
      </c>
      <c r="JO108" s="32" t="n">
        <f aca="false">AVERAGE(JC108:JN108)</f>
        <v>20.4833333333333</v>
      </c>
      <c r="KA108" s="1" t="n">
        <v>1958</v>
      </c>
      <c r="KB108" s="33" t="s">
        <v>132</v>
      </c>
      <c r="KC108" s="31" t="n">
        <v>23.8</v>
      </c>
      <c r="KD108" s="31" t="n">
        <v>24</v>
      </c>
      <c r="KE108" s="31" t="n">
        <v>22.9</v>
      </c>
      <c r="KF108" s="31" t="n">
        <v>21.2</v>
      </c>
      <c r="KG108" s="31" t="n">
        <v>19.4</v>
      </c>
      <c r="KH108" s="31" t="n">
        <v>17.9</v>
      </c>
      <c r="KI108" s="31" t="n">
        <v>15.6</v>
      </c>
      <c r="KJ108" s="31" t="n">
        <v>16.7</v>
      </c>
      <c r="KK108" s="31" t="n">
        <v>16.6</v>
      </c>
      <c r="KL108" s="31" t="n">
        <v>17.5</v>
      </c>
      <c r="KM108" s="31" t="n">
        <v>21</v>
      </c>
      <c r="KN108" s="31" t="n">
        <v>21.9</v>
      </c>
      <c r="KO108" s="32" t="n">
        <f aca="false">AVERAGE(KC108:KN108)</f>
        <v>19.875</v>
      </c>
      <c r="LB108" s="3" t="n">
        <v>1958</v>
      </c>
      <c r="LC108" s="22" t="n">
        <v>15.7</v>
      </c>
      <c r="LD108" s="22" t="n">
        <v>18.7</v>
      </c>
      <c r="LE108" s="22" t="n">
        <v>15.9</v>
      </c>
      <c r="LF108" s="22" t="n">
        <v>15.7</v>
      </c>
      <c r="LG108" s="22" t="n">
        <v>12.7</v>
      </c>
      <c r="LH108" s="22" t="n">
        <v>11.8</v>
      </c>
      <c r="LI108" s="22" t="n">
        <v>9.9</v>
      </c>
      <c r="LJ108" s="22" t="n">
        <v>10.9</v>
      </c>
      <c r="LK108" s="22" t="n">
        <v>12.6</v>
      </c>
      <c r="LL108" s="22" t="n">
        <v>12.7</v>
      </c>
      <c r="LM108" s="22" t="n">
        <v>16.4</v>
      </c>
      <c r="LN108" s="22" t="n">
        <v>15.6</v>
      </c>
      <c r="LO108" s="29" t="n">
        <f aca="false">SUM(LC108:LN108)/12</f>
        <v>14.05</v>
      </c>
      <c r="MB108" s="20" t="s">
        <v>132</v>
      </c>
      <c r="MC108" s="22" t="n">
        <v>16.9</v>
      </c>
      <c r="MD108" s="22" t="n">
        <v>18.1</v>
      </c>
      <c r="ME108" s="22" t="n">
        <v>16.6</v>
      </c>
      <c r="MF108" s="22" t="n">
        <v>15.2</v>
      </c>
      <c r="MG108" s="22" t="n">
        <v>13.5</v>
      </c>
      <c r="MH108" s="22" t="n">
        <v>11.9</v>
      </c>
      <c r="MI108" s="22" t="n">
        <v>10.8</v>
      </c>
      <c r="MJ108" s="22" t="n">
        <v>11.3</v>
      </c>
      <c r="MK108" s="22" t="n">
        <v>12.4</v>
      </c>
      <c r="ML108" s="22" t="n">
        <v>13.7</v>
      </c>
      <c r="MM108" s="22" t="n">
        <v>16.2</v>
      </c>
      <c r="MN108" s="22" t="n">
        <v>16.2</v>
      </c>
      <c r="MO108" s="29" t="n">
        <f aca="false">SUM(MC108:MN108)/12</f>
        <v>14.4</v>
      </c>
      <c r="NA108" s="1" t="n">
        <f aca="false">NA107+1</f>
        <v>1958</v>
      </c>
      <c r="NB108" s="20" t="s">
        <v>132</v>
      </c>
      <c r="NC108" s="22" t="n">
        <v>19.3</v>
      </c>
      <c r="ND108" s="22" t="n">
        <v>20</v>
      </c>
      <c r="NE108" s="22" t="n">
        <v>19.1</v>
      </c>
      <c r="NF108" s="22" t="n">
        <v>17.9</v>
      </c>
      <c r="NG108" s="22" t="n">
        <v>15.3</v>
      </c>
      <c r="NH108" s="22" t="n">
        <v>13.5</v>
      </c>
      <c r="NI108" s="22" t="n">
        <v>12.1</v>
      </c>
      <c r="NJ108" s="22" t="n">
        <v>12.7</v>
      </c>
      <c r="NK108" s="22" t="n">
        <v>14</v>
      </c>
      <c r="NL108" s="22" t="n">
        <v>15.3</v>
      </c>
      <c r="NM108" s="22" t="n">
        <v>17.8</v>
      </c>
      <c r="NN108" s="22" t="n">
        <v>17.7</v>
      </c>
      <c r="NO108" s="29" t="n">
        <f aca="false">SUM(NC108:NN108)/12</f>
        <v>16.225</v>
      </c>
      <c r="OA108" s="1" t="n">
        <f aca="false">OA107+1</f>
        <v>1958</v>
      </c>
      <c r="OB108" s="38" t="s">
        <v>132</v>
      </c>
      <c r="OC108" s="35" t="n">
        <f aca="false">(SUM(OC105:OC107)+SUM(OC109:OC111))/6</f>
        <v>21.7</v>
      </c>
      <c r="OD108" s="35" t="n">
        <f aca="false">(SUM(OD105:OD107)+SUM(OD109:OD111))/6</f>
        <v>21.2</v>
      </c>
      <c r="OE108" s="35" t="n">
        <f aca="false">(SUM(OE105:OE107)+SUM(OE109:OE111))/6</f>
        <v>20.3</v>
      </c>
      <c r="OF108" s="35" t="n">
        <f aca="false">(SUM(OF105:OF107)+SUM(OF109:OF111))/6</f>
        <v>17.9666666666667</v>
      </c>
      <c r="OG108" s="35" t="n">
        <f aca="false">(SUM(OG105:OG107)+SUM(OG109:OG111))/6</f>
        <v>15.0333333333333</v>
      </c>
      <c r="OH108" s="35" t="n">
        <f aca="false">(SUM(OH105:OH107)+SUM(OH109:OH111))/6</f>
        <v>13.6166666666667</v>
      </c>
      <c r="OI108" s="35" t="n">
        <f aca="false">(SUM(OI105:OI107)+SUM(OI109:OI111))/6</f>
        <v>12.6666666666667</v>
      </c>
      <c r="OJ108" s="35" t="n">
        <f aca="false">(SUM(OJ105:OJ107)+SUM(OJ109:OJ111))/6</f>
        <v>13.3166666666667</v>
      </c>
      <c r="OK108" s="35" t="n">
        <f aca="false">(SUM(OK105:OK107)+SUM(OK109:OK111))/6</f>
        <v>14.3833333333333</v>
      </c>
      <c r="OL108" s="35" t="n">
        <f aca="false">(SUM(OL105:OL107)+SUM(OL109:OL111))/6</f>
        <v>16.0333333333333</v>
      </c>
      <c r="OM108" s="35" t="n">
        <f aca="false">(SUM(OM109:OM110))/2</f>
        <v>18.65</v>
      </c>
      <c r="ON108" s="35" t="n">
        <f aca="false">(SUM(ON109:ON110))/2</f>
        <v>20.3</v>
      </c>
      <c r="OO108" s="29" t="n">
        <f aca="false">SUM(OC108:ON108)/12</f>
        <v>17.0972222222222</v>
      </c>
      <c r="PA108" s="1" t="n">
        <f aca="false">PA107+1</f>
        <v>1958</v>
      </c>
      <c r="PB108" s="20" t="s">
        <v>132</v>
      </c>
      <c r="PC108" s="22" t="n">
        <v>18.7</v>
      </c>
      <c r="PD108" s="22" t="n">
        <v>20.1</v>
      </c>
      <c r="PE108" s="22" t="n">
        <v>18.5</v>
      </c>
      <c r="PF108" s="22" t="n">
        <v>17.3</v>
      </c>
      <c r="PG108" s="22" t="n">
        <v>14.2</v>
      </c>
      <c r="PH108" s="22" t="n">
        <v>12.7</v>
      </c>
      <c r="PI108" s="22" t="n">
        <v>10.8</v>
      </c>
      <c r="PJ108" s="22" t="n">
        <v>12.4</v>
      </c>
      <c r="PK108" s="22" t="n">
        <v>13.8</v>
      </c>
      <c r="PL108" s="22" t="n">
        <v>14.2</v>
      </c>
      <c r="PM108" s="22" t="n">
        <v>17.1</v>
      </c>
      <c r="PN108" s="22" t="n">
        <v>18.3</v>
      </c>
      <c r="PO108" s="29" t="n">
        <f aca="false">SUM(PC108:PN108)/12</f>
        <v>15.675</v>
      </c>
    </row>
    <row r="109" customFormat="false" ht="12.8" hidden="false" customHeight="false" outlineLevel="0" collapsed="false">
      <c r="A109" s="4"/>
      <c r="B109" s="5" t="n">
        <f aca="false">AVERAGE(AO109,BO109,CO109,DO109,EO109,FO109,GO109,HO109,IO109,JO101,KO101)</f>
        <v>20.5628787878788</v>
      </c>
      <c r="C109" s="19" t="n">
        <f aca="false">AVERAGE(B105:B109)</f>
        <v>20.7227777777778</v>
      </c>
      <c r="D109" s="24" t="n">
        <f aca="false">AVERAGE(B100:B109)</f>
        <v>20.6639646464646</v>
      </c>
      <c r="E109" s="5" t="n">
        <f aca="false">AVERAGE(B90:B109)</f>
        <v>20.6626365932048</v>
      </c>
      <c r="F109" s="25" t="n">
        <f aca="false">AVERAGE(B60:B109)</f>
        <v>20.479222734925</v>
      </c>
      <c r="G109" s="7" t="n">
        <f aca="false">MAX(AC109:AN109,BC109:BN109,CC109:CN109,DC109:DN109,EC109:EN109,FC109:FN109,GC109:GN109,HC109:HN109,IC109:IN109,JC101:JN101,KC101:KN101)</f>
        <v>31.8</v>
      </c>
      <c r="H109" s="10" t="n">
        <f aca="false">MEDIAN(AC109:AN109,BC109:BN109,CC109:CN109,DC109:DN109,EC109:EN109,FC109:FN109,GC109:GN109,HC109:HN109,IC109:IN109,JC101:JN101,KC101:KN101)</f>
        <v>20.55</v>
      </c>
      <c r="I109" s="11" t="n">
        <f aca="false">MIN(AC109:AN109,BC109:BN109,CC109:CN109,DC109:DN109,EC109:EN109,FC109:FN109,GC109:GN109,HC109:HN109,IC109:IN109,JC101:JN101,KC101:KN101)</f>
        <v>12</v>
      </c>
      <c r="J109" s="12" t="n">
        <f aca="false">(G109+I109)/2</f>
        <v>21.9</v>
      </c>
      <c r="K109" s="12" t="n">
        <f aca="false">(G109+I109)/2</f>
        <v>21.9</v>
      </c>
      <c r="AA109" s="13" t="n">
        <f aca="false">AA108+1</f>
        <v>1959</v>
      </c>
      <c r="AB109" s="34" t="s">
        <v>133</v>
      </c>
      <c r="AC109" s="15" t="n">
        <v>23.8</v>
      </c>
      <c r="AD109" s="15" t="n">
        <v>24</v>
      </c>
      <c r="AE109" s="15" t="n">
        <v>23.4</v>
      </c>
      <c r="AF109" s="15" t="n">
        <v>20.9</v>
      </c>
      <c r="AG109" s="15" t="n">
        <v>18.1</v>
      </c>
      <c r="AH109" s="15" t="n">
        <v>16.5</v>
      </c>
      <c r="AI109" s="15" t="n">
        <v>15.7</v>
      </c>
      <c r="AJ109" s="15" t="n">
        <v>17.1</v>
      </c>
      <c r="AK109" s="15" t="n">
        <v>17.9</v>
      </c>
      <c r="AL109" s="15" t="n">
        <v>17.6</v>
      </c>
      <c r="AM109" s="15" t="n">
        <v>20.7</v>
      </c>
      <c r="AN109" s="15" t="n">
        <v>22.3</v>
      </c>
      <c r="AO109" s="16" t="n">
        <f aca="false">AVERAGE(AC109:AN109)</f>
        <v>19.8333333333333</v>
      </c>
      <c r="BA109" s="13" t="n">
        <f aca="false">BA108+1</f>
        <v>1959</v>
      </c>
      <c r="BB109" s="34" t="s">
        <v>133</v>
      </c>
      <c r="BC109" s="15" t="n">
        <v>23.9</v>
      </c>
      <c r="BD109" s="15" t="n">
        <v>23.9</v>
      </c>
      <c r="BE109" s="15" t="n">
        <v>24.2</v>
      </c>
      <c r="BF109" s="15" t="n">
        <v>22.3</v>
      </c>
      <c r="BG109" s="15" t="n">
        <v>18.8</v>
      </c>
      <c r="BH109" s="15" t="n">
        <v>16.8</v>
      </c>
      <c r="BI109" s="15" t="n">
        <v>16.2</v>
      </c>
      <c r="BJ109" s="15" t="n">
        <v>17.6</v>
      </c>
      <c r="BK109" s="15" t="n">
        <v>18.5</v>
      </c>
      <c r="BL109" s="15" t="n">
        <v>19.2</v>
      </c>
      <c r="BM109" s="15" t="n">
        <v>22.3</v>
      </c>
      <c r="BN109" s="15" t="n">
        <v>23</v>
      </c>
      <c r="BO109" s="16" t="n">
        <f aca="false">AVERAGE(BC109:BN109)</f>
        <v>20.5583333333333</v>
      </c>
      <c r="CA109" s="17" t="n">
        <v>1959</v>
      </c>
      <c r="CB109" s="20" t="s">
        <v>133</v>
      </c>
      <c r="CC109" s="22" t="n">
        <v>23.6</v>
      </c>
      <c r="CD109" s="22" t="n">
        <v>20.6</v>
      </c>
      <c r="CE109" s="22" t="n">
        <v>19.2</v>
      </c>
      <c r="CF109" s="22" t="n">
        <v>17.9</v>
      </c>
      <c r="CG109" s="22" t="n">
        <v>14.5</v>
      </c>
      <c r="CH109" s="22" t="n">
        <v>13.4</v>
      </c>
      <c r="CI109" s="22" t="n">
        <v>12.4</v>
      </c>
      <c r="CJ109" s="22" t="n">
        <v>13.6</v>
      </c>
      <c r="CK109" s="22" t="n">
        <v>14</v>
      </c>
      <c r="CL109" s="22" t="n">
        <v>15.1</v>
      </c>
      <c r="CM109" s="22" t="n">
        <v>19.4</v>
      </c>
      <c r="CN109" s="22" t="n">
        <v>18.7</v>
      </c>
      <c r="CO109" s="18" t="n">
        <f aca="false">AVERAGE(CC109:CN109)</f>
        <v>16.8666666666667</v>
      </c>
      <c r="DA109" s="17" t="n">
        <v>1959</v>
      </c>
      <c r="DB109" s="20" t="s">
        <v>133</v>
      </c>
      <c r="DC109" s="22" t="n">
        <v>21.1</v>
      </c>
      <c r="DD109" s="22" t="n">
        <v>20.9</v>
      </c>
      <c r="DE109" s="22" t="n">
        <v>20.7</v>
      </c>
      <c r="DF109" s="22" t="n">
        <v>18.7</v>
      </c>
      <c r="DG109" s="22" t="n">
        <v>15.9</v>
      </c>
      <c r="DH109" s="22" t="n">
        <v>14.8</v>
      </c>
      <c r="DI109" s="22" t="n">
        <v>13.4</v>
      </c>
      <c r="DJ109" s="22" t="n">
        <v>14.4</v>
      </c>
      <c r="DK109" s="22" t="n">
        <v>14.8</v>
      </c>
      <c r="DL109" s="22" t="n">
        <v>15.8</v>
      </c>
      <c r="DM109" s="22" t="n">
        <v>18.9</v>
      </c>
      <c r="DN109" s="22" t="n">
        <v>19.5</v>
      </c>
      <c r="DO109" s="18" t="n">
        <f aca="false">AVERAGE(DC109:DN109)</f>
        <v>17.4083333333333</v>
      </c>
      <c r="EA109" s="17" t="n">
        <v>1959</v>
      </c>
      <c r="EB109" s="20" t="s">
        <v>133</v>
      </c>
      <c r="EC109" s="22" t="n">
        <v>23</v>
      </c>
      <c r="ED109" s="22" t="n">
        <v>20.6</v>
      </c>
      <c r="EE109" s="22" t="n">
        <v>18.5</v>
      </c>
      <c r="EF109" s="22" t="n">
        <v>17.6</v>
      </c>
      <c r="EG109" s="22" t="n">
        <v>14</v>
      </c>
      <c r="EH109" s="22" t="n">
        <v>13.3</v>
      </c>
      <c r="EI109" s="22" t="n">
        <v>12</v>
      </c>
      <c r="EJ109" s="22" t="n">
        <v>12.9</v>
      </c>
      <c r="EK109" s="22" t="n">
        <v>13.6</v>
      </c>
      <c r="EL109" s="22" t="n">
        <v>14.5</v>
      </c>
      <c r="EM109" s="22" t="n">
        <v>18.4</v>
      </c>
      <c r="EN109" s="22" t="n">
        <v>18.7</v>
      </c>
      <c r="EO109" s="18" t="n">
        <f aca="false">AVERAGE(EC109:EN109)</f>
        <v>16.425</v>
      </c>
      <c r="FA109" s="1" t="n">
        <v>1959</v>
      </c>
      <c r="FB109" s="20" t="s">
        <v>133</v>
      </c>
      <c r="FC109" s="22" t="n">
        <v>26.6</v>
      </c>
      <c r="FD109" s="22" t="n">
        <v>27.1</v>
      </c>
      <c r="FE109" s="22" t="n">
        <v>26.2</v>
      </c>
      <c r="FF109" s="22" t="n">
        <v>24.3</v>
      </c>
      <c r="FG109" s="22" t="n">
        <v>20.9</v>
      </c>
      <c r="FH109" s="22" t="n">
        <v>19.3</v>
      </c>
      <c r="FI109" s="22" t="n">
        <v>18.7</v>
      </c>
      <c r="FJ109" s="22" t="n">
        <v>19.8</v>
      </c>
      <c r="FK109" s="22" t="n">
        <v>21.4</v>
      </c>
      <c r="FL109" s="22" t="n">
        <v>22</v>
      </c>
      <c r="FM109" s="22" t="n">
        <v>24.2</v>
      </c>
      <c r="FN109" s="22" t="n">
        <v>26.8</v>
      </c>
      <c r="FO109" s="18" t="n">
        <f aca="false">AVERAGE(FC109:FN109)</f>
        <v>23.1083333333333</v>
      </c>
      <c r="GA109" s="1" t="n">
        <v>1959</v>
      </c>
      <c r="GB109" s="34" t="s">
        <v>133</v>
      </c>
      <c r="GC109" s="15" t="n">
        <v>29</v>
      </c>
      <c r="GD109" s="15" t="n">
        <v>28.5</v>
      </c>
      <c r="GE109" s="15" t="n">
        <v>28.1</v>
      </c>
      <c r="GF109" s="15" t="n">
        <v>26.5</v>
      </c>
      <c r="GG109" s="15" t="n">
        <v>22.7</v>
      </c>
      <c r="GH109" s="15" t="n">
        <v>21.7</v>
      </c>
      <c r="GI109" s="15" t="n">
        <v>20.5</v>
      </c>
      <c r="GJ109" s="15" t="n">
        <v>21.8</v>
      </c>
      <c r="GK109" s="15" t="n">
        <v>23</v>
      </c>
      <c r="GL109" s="15" t="n">
        <v>23.9</v>
      </c>
      <c r="GM109" s="15" t="n">
        <v>25.9</v>
      </c>
      <c r="GN109" s="15" t="n">
        <v>28.6</v>
      </c>
      <c r="GO109" s="18" t="n">
        <f aca="false">AVERAGE(GC109:GN109)</f>
        <v>25.0166666666667</v>
      </c>
      <c r="HA109" s="1" t="n">
        <v>1959</v>
      </c>
      <c r="HB109" s="34" t="s">
        <v>133</v>
      </c>
      <c r="HC109" s="15" t="n">
        <v>30.4</v>
      </c>
      <c r="HD109" s="15" t="n">
        <v>29.2</v>
      </c>
      <c r="HE109" s="15" t="n">
        <v>28.8</v>
      </c>
      <c r="HF109" s="15" t="n">
        <v>28.8</v>
      </c>
      <c r="HG109" s="15" t="n">
        <v>27.4</v>
      </c>
      <c r="HH109" s="15" t="n">
        <v>26.3</v>
      </c>
      <c r="HI109" s="15" t="n">
        <v>25.3</v>
      </c>
      <c r="HJ109" s="15" t="n">
        <v>25.9</v>
      </c>
      <c r="HK109" s="15" t="n">
        <v>27.4</v>
      </c>
      <c r="HL109" s="15" t="n">
        <v>28.5</v>
      </c>
      <c r="HM109" s="15" t="n">
        <v>30.7</v>
      </c>
      <c r="HN109" s="15" t="n">
        <v>31.8</v>
      </c>
      <c r="HO109" s="18" t="n">
        <f aca="false">AVERAGE(HC109:HN109)</f>
        <v>28.375</v>
      </c>
      <c r="IA109" s="1" t="n">
        <f aca="false">IA108+1</f>
        <v>1959</v>
      </c>
      <c r="IB109" s="20" t="s">
        <v>133</v>
      </c>
      <c r="IC109" s="22" t="n">
        <v>26.2</v>
      </c>
      <c r="ID109" s="22" t="n">
        <v>24.4</v>
      </c>
      <c r="IE109" s="22" t="n">
        <v>23.3</v>
      </c>
      <c r="IF109" s="22" t="n">
        <v>21</v>
      </c>
      <c r="IG109" s="22" t="n">
        <v>18.1</v>
      </c>
      <c r="IH109" s="22" t="n">
        <v>16.5</v>
      </c>
      <c r="II109" s="22" t="n">
        <v>15.3</v>
      </c>
      <c r="IJ109" s="22" t="n">
        <v>16.6</v>
      </c>
      <c r="IK109" s="22" t="n">
        <v>16.2</v>
      </c>
      <c r="IL109" s="22" t="n">
        <v>18.5</v>
      </c>
      <c r="IM109" s="22" t="n">
        <v>22.3</v>
      </c>
      <c r="IN109" s="22" t="n">
        <v>21.7</v>
      </c>
      <c r="IO109" s="29" t="n">
        <f aca="false">SUM(IC109:IN109)/12</f>
        <v>20.0083333333333</v>
      </c>
      <c r="JA109" s="1" t="n">
        <v>1959</v>
      </c>
      <c r="JB109" s="33" t="s">
        <v>133</v>
      </c>
      <c r="JC109" s="31" t="n">
        <v>24.2</v>
      </c>
      <c r="JD109" s="31" t="n">
        <v>25.4</v>
      </c>
      <c r="JE109" s="31" t="n">
        <v>24.2</v>
      </c>
      <c r="JF109" s="31" t="n">
        <v>20.5</v>
      </c>
      <c r="JG109" s="31" t="n">
        <v>19.3</v>
      </c>
      <c r="JH109" s="31" t="n">
        <v>18.1</v>
      </c>
      <c r="JI109" s="31" t="n">
        <v>17.3</v>
      </c>
      <c r="JJ109" s="31" t="n">
        <v>17.7</v>
      </c>
      <c r="JK109" s="31" t="n">
        <v>17.6</v>
      </c>
      <c r="JL109" s="31" t="n">
        <v>19</v>
      </c>
      <c r="JM109" s="31" t="n">
        <v>20.3</v>
      </c>
      <c r="JN109" s="31" t="n">
        <v>21.4</v>
      </c>
      <c r="JO109" s="32" t="n">
        <f aca="false">AVERAGE(JC109:JN109)</f>
        <v>20.4166666666667</v>
      </c>
      <c r="KA109" s="1" t="n">
        <v>1959</v>
      </c>
      <c r="KB109" s="33" t="s">
        <v>133</v>
      </c>
      <c r="KC109" s="31" t="n">
        <v>22.7</v>
      </c>
      <c r="KD109" s="31" t="n">
        <v>22.7</v>
      </c>
      <c r="KE109" s="31" t="n">
        <v>23.9</v>
      </c>
      <c r="KF109" s="31" t="n">
        <v>20.8</v>
      </c>
      <c r="KG109" s="31" t="n">
        <v>19.7</v>
      </c>
      <c r="KH109" s="31" t="n">
        <v>18.3</v>
      </c>
      <c r="KI109" s="31" t="n">
        <v>17.3</v>
      </c>
      <c r="KJ109" s="31" t="n">
        <v>18</v>
      </c>
      <c r="KK109" s="31" t="n">
        <v>17.2</v>
      </c>
      <c r="KL109" s="31" t="n">
        <v>19.1</v>
      </c>
      <c r="KM109" s="31" t="n">
        <v>19.2</v>
      </c>
      <c r="KN109" s="31" t="n">
        <v>19.9</v>
      </c>
      <c r="KO109" s="32" t="n">
        <f aca="false">AVERAGE(KC109:KN109)</f>
        <v>19.9</v>
      </c>
      <c r="LB109" s="3" t="n">
        <v>1959</v>
      </c>
      <c r="LC109" s="22" t="n">
        <v>19</v>
      </c>
      <c r="LD109" s="22" t="n">
        <v>17.8</v>
      </c>
      <c r="LE109" s="22" t="n">
        <v>17.2</v>
      </c>
      <c r="LF109" s="22" t="n">
        <v>15.9</v>
      </c>
      <c r="LG109" s="22" t="n">
        <v>12.7</v>
      </c>
      <c r="LH109" s="22" t="n">
        <v>11.9</v>
      </c>
      <c r="LI109" s="22" t="n">
        <v>11.4</v>
      </c>
      <c r="LJ109" s="22" t="n">
        <v>11.3</v>
      </c>
      <c r="LK109" s="22" t="n">
        <v>12.5</v>
      </c>
      <c r="LL109" s="22" t="n">
        <v>13.1</v>
      </c>
      <c r="LM109" s="22" t="n">
        <v>17.6</v>
      </c>
      <c r="LN109" s="22" t="n">
        <v>17.2</v>
      </c>
      <c r="LO109" s="29" t="n">
        <f aca="false">SUM(LC109:LN109)/12</f>
        <v>14.8</v>
      </c>
      <c r="MB109" s="20" t="s">
        <v>133</v>
      </c>
      <c r="MC109" s="22" t="n">
        <v>19.9</v>
      </c>
      <c r="MD109" s="22" t="n">
        <v>18.5</v>
      </c>
      <c r="ME109" s="22" t="n">
        <v>17.9</v>
      </c>
      <c r="MF109" s="22" t="n">
        <v>16.3</v>
      </c>
      <c r="MG109" s="22" t="n">
        <v>13.3</v>
      </c>
      <c r="MH109" s="22" t="n">
        <v>13</v>
      </c>
      <c r="MI109" s="22" t="n">
        <v>11.7</v>
      </c>
      <c r="MJ109" s="22" t="n">
        <v>12.1</v>
      </c>
      <c r="MK109" s="22" t="n">
        <v>12.6</v>
      </c>
      <c r="ML109" s="22" t="n">
        <v>14.6</v>
      </c>
      <c r="MM109" s="22" t="n">
        <v>16.7</v>
      </c>
      <c r="MN109" s="22" t="n">
        <v>18.2</v>
      </c>
      <c r="MO109" s="29" t="n">
        <f aca="false">SUM(MC109:MN109)/12</f>
        <v>15.4</v>
      </c>
      <c r="NA109" s="1" t="n">
        <f aca="false">NA108+1</f>
        <v>1959</v>
      </c>
      <c r="NB109" s="20" t="s">
        <v>133</v>
      </c>
      <c r="NC109" s="22" t="n">
        <v>23</v>
      </c>
      <c r="ND109" s="22" t="n">
        <v>20.3</v>
      </c>
      <c r="NE109" s="22" t="n">
        <v>19.6</v>
      </c>
      <c r="NF109" s="22" t="n">
        <v>18.2</v>
      </c>
      <c r="NG109" s="22" t="n">
        <v>15.3</v>
      </c>
      <c r="NH109" s="22" t="n">
        <v>13.8</v>
      </c>
      <c r="NI109" s="22" t="n">
        <v>13.3</v>
      </c>
      <c r="NJ109" s="22" t="n">
        <v>13.4</v>
      </c>
      <c r="NK109" s="22" t="n">
        <v>13.9</v>
      </c>
      <c r="NL109" s="22" t="n">
        <v>15.8</v>
      </c>
      <c r="NM109" s="22" t="n">
        <v>18.8</v>
      </c>
      <c r="NN109" s="22" t="n">
        <v>19.1</v>
      </c>
      <c r="NO109" s="29" t="n">
        <f aca="false">SUM(NC109:NN109)/12</f>
        <v>17.0416666666667</v>
      </c>
      <c r="OA109" s="1" t="n">
        <f aca="false">OA108+1</f>
        <v>1959</v>
      </c>
      <c r="OB109" s="20" t="s">
        <v>133</v>
      </c>
      <c r="OC109" s="22" t="n">
        <v>21.5</v>
      </c>
      <c r="OD109" s="22" t="n">
        <v>22</v>
      </c>
      <c r="OE109" s="22" t="n">
        <v>20</v>
      </c>
      <c r="OF109" s="22" t="n">
        <v>18.2</v>
      </c>
      <c r="OG109" s="22" t="n">
        <v>15.4</v>
      </c>
      <c r="OH109" s="22" t="n">
        <v>13.9</v>
      </c>
      <c r="OI109" s="22" t="n">
        <v>13.1</v>
      </c>
      <c r="OJ109" s="22" t="n">
        <v>13.7</v>
      </c>
      <c r="OK109" s="22" t="n">
        <v>14.3</v>
      </c>
      <c r="OL109" s="22" t="n">
        <v>15.2</v>
      </c>
      <c r="OM109" s="22" t="n">
        <v>19.8</v>
      </c>
      <c r="ON109" s="22" t="n">
        <v>19.6</v>
      </c>
      <c r="OO109" s="29" t="n">
        <f aca="false">SUM(OC109:ON109)/12</f>
        <v>17.225</v>
      </c>
      <c r="PA109" s="1" t="n">
        <f aca="false">PA108+1</f>
        <v>1959</v>
      </c>
      <c r="PB109" s="20" t="s">
        <v>133</v>
      </c>
      <c r="PC109" s="22" t="n">
        <v>22</v>
      </c>
      <c r="PD109" s="22" t="n">
        <v>20.9</v>
      </c>
      <c r="PE109" s="22" t="n">
        <v>19.9</v>
      </c>
      <c r="PF109" s="22" t="n">
        <v>17.8</v>
      </c>
      <c r="PG109" s="22" t="n">
        <v>14.7</v>
      </c>
      <c r="PH109" s="22" t="n">
        <v>13.2</v>
      </c>
      <c r="PI109" s="22" t="n">
        <v>12.3</v>
      </c>
      <c r="PJ109" s="22" t="n">
        <v>12.7</v>
      </c>
      <c r="PK109" s="22" t="n">
        <v>13.5</v>
      </c>
      <c r="PL109" s="22" t="n">
        <v>15.3</v>
      </c>
      <c r="PM109" s="22" t="n">
        <v>17.8</v>
      </c>
      <c r="PN109" s="22" t="n">
        <v>19.1</v>
      </c>
      <c r="PO109" s="29" t="n">
        <f aca="false">SUM(PC109:PN109)/12</f>
        <v>16.6</v>
      </c>
    </row>
    <row r="110" customFormat="false" ht="12.8" hidden="false" customHeight="false" outlineLevel="0" collapsed="false">
      <c r="A110" s="4" t="n">
        <f aca="false">A105+5</f>
        <v>1960</v>
      </c>
      <c r="B110" s="5" t="n">
        <f aca="false">AVERAGE(AO110,BO110,CO110,DO110,EO110,FO110,GO110,HO110,IO110,JO102,KO102)</f>
        <v>20.4325757575758</v>
      </c>
      <c r="C110" s="19" t="n">
        <f aca="false">AVERAGE(B106:B110)</f>
        <v>20.6824747474748</v>
      </c>
      <c r="D110" s="24" t="n">
        <f aca="false">AVERAGE(B101:B110)</f>
        <v>20.6428282828283</v>
      </c>
      <c r="E110" s="5" t="n">
        <f aca="false">AVERAGE(B91:B110)</f>
        <v>20.6331290174472</v>
      </c>
      <c r="F110" s="25" t="n">
        <f aca="false">AVERAGE(B61:B110)</f>
        <v>20.4836242500765</v>
      </c>
      <c r="G110" s="7" t="n">
        <f aca="false">MAX(AC110:AN110,BC110:BN110,CC110:CN110,DC110:DN110,EC110:EN110,FC110:FN110,GC110:GN110,HC110:HN110,IC110:IN110,JC102:JN102,KC102:KN102)</f>
        <v>31.2</v>
      </c>
      <c r="H110" s="10" t="n">
        <f aca="false">MEDIAN(AC110:AN110,BC110:BN110,CC110:CN110,DC110:DN110,EC110:EN110,FC110:FN110,GC110:GN110,HC110:HN110,IC110:IN110,JC102:JN102,KC102:KN102)</f>
        <v>20.4</v>
      </c>
      <c r="I110" s="11" t="n">
        <f aca="false">MIN(AC110:AN110,BC110:BN110,CC110:CN110,DC110:DN110,EC110:EN110,FC110:FN110,GC110:GN110,HC110:HN110,IC110:IN110,JC102:JN102,KC102:KN102)</f>
        <v>11.8</v>
      </c>
      <c r="J110" s="12" t="n">
        <f aca="false">(G110+I110)/2</f>
        <v>21.5</v>
      </c>
      <c r="K110" s="12" t="n">
        <f aca="false">(G110+I110)/2</f>
        <v>21.5</v>
      </c>
      <c r="AA110" s="13" t="n">
        <f aca="false">AA109+1</f>
        <v>1960</v>
      </c>
      <c r="AB110" s="34" t="s">
        <v>134</v>
      </c>
      <c r="AC110" s="15" t="n">
        <v>24.5</v>
      </c>
      <c r="AD110" s="15" t="n">
        <v>23.5</v>
      </c>
      <c r="AE110" s="15" t="n">
        <v>22.4</v>
      </c>
      <c r="AF110" s="15" t="n">
        <v>20.9</v>
      </c>
      <c r="AG110" s="15" t="n">
        <v>18</v>
      </c>
      <c r="AH110" s="15" t="n">
        <v>15.4</v>
      </c>
      <c r="AI110" s="15" t="n">
        <v>15.6</v>
      </c>
      <c r="AJ110" s="15" t="n">
        <v>15.9</v>
      </c>
      <c r="AK110" s="15" t="n">
        <v>17.4</v>
      </c>
      <c r="AL110" s="15" t="n">
        <v>19.8</v>
      </c>
      <c r="AM110" s="15" t="n">
        <v>20.6</v>
      </c>
      <c r="AN110" s="15" t="n">
        <v>20.9</v>
      </c>
      <c r="AO110" s="16" t="n">
        <f aca="false">AVERAGE(AC110:AN110)</f>
        <v>19.575</v>
      </c>
      <c r="BA110" s="13" t="n">
        <f aca="false">BA109+1</f>
        <v>1960</v>
      </c>
      <c r="BB110" s="34" t="s">
        <v>134</v>
      </c>
      <c r="BC110" s="15" t="n">
        <v>26.2</v>
      </c>
      <c r="BD110" s="15" t="n">
        <v>23.9</v>
      </c>
      <c r="BE110" s="15" t="n">
        <v>22.9</v>
      </c>
      <c r="BF110" s="15" t="n">
        <v>22.2</v>
      </c>
      <c r="BG110" s="15" t="n">
        <v>18.9</v>
      </c>
      <c r="BH110" s="15" t="n">
        <v>15.9</v>
      </c>
      <c r="BI110" s="15" t="n">
        <v>16.2</v>
      </c>
      <c r="BJ110" s="15" t="n">
        <v>16.4</v>
      </c>
      <c r="BK110" s="15" t="n">
        <v>18.7</v>
      </c>
      <c r="BL110" s="15" t="n">
        <v>20.6</v>
      </c>
      <c r="BM110" s="15" t="n">
        <v>21.4</v>
      </c>
      <c r="BN110" s="15" t="n">
        <v>21.3</v>
      </c>
      <c r="BO110" s="16" t="n">
        <f aca="false">AVERAGE(BC110:BN110)</f>
        <v>20.3833333333333</v>
      </c>
      <c r="CA110" s="17" t="n">
        <v>1960</v>
      </c>
      <c r="CB110" s="20" t="s">
        <v>134</v>
      </c>
      <c r="CC110" s="22" t="n">
        <v>23.7</v>
      </c>
      <c r="CD110" s="22" t="n">
        <v>19.8</v>
      </c>
      <c r="CE110" s="22" t="n">
        <v>20.3</v>
      </c>
      <c r="CF110" s="22" t="n">
        <v>16.8</v>
      </c>
      <c r="CG110" s="22" t="n">
        <v>13.5</v>
      </c>
      <c r="CH110" s="22" t="n">
        <v>12.4</v>
      </c>
      <c r="CI110" s="22" t="n">
        <v>11.9</v>
      </c>
      <c r="CJ110" s="22" t="n">
        <v>12.2</v>
      </c>
      <c r="CK110" s="22" t="n">
        <v>13.4</v>
      </c>
      <c r="CL110" s="22" t="n">
        <v>15.9</v>
      </c>
      <c r="CM110" s="22" t="n">
        <v>15.7</v>
      </c>
      <c r="CN110" s="22" t="n">
        <v>21.8</v>
      </c>
      <c r="CO110" s="18" t="n">
        <f aca="false">AVERAGE(CC110:CN110)</f>
        <v>16.45</v>
      </c>
      <c r="DA110" s="17" t="n">
        <v>1960</v>
      </c>
      <c r="DB110" s="20" t="s">
        <v>134</v>
      </c>
      <c r="DC110" s="22" t="n">
        <v>22.2</v>
      </c>
      <c r="DD110" s="22" t="n">
        <v>21.2</v>
      </c>
      <c r="DE110" s="22" t="n">
        <v>20.8</v>
      </c>
      <c r="DF110" s="22" t="n">
        <v>19.1</v>
      </c>
      <c r="DG110" s="22" t="n">
        <v>15.8</v>
      </c>
      <c r="DH110" s="22" t="n">
        <v>13.4</v>
      </c>
      <c r="DI110" s="22" t="n">
        <v>13.4</v>
      </c>
      <c r="DJ110" s="22" t="n">
        <v>13.1</v>
      </c>
      <c r="DK110" s="22" t="n">
        <v>14.9</v>
      </c>
      <c r="DL110" s="22" t="n">
        <v>16.7</v>
      </c>
      <c r="DM110" s="22" t="n">
        <v>17.2</v>
      </c>
      <c r="DN110" s="22" t="n">
        <v>19.7</v>
      </c>
      <c r="DO110" s="18" t="n">
        <f aca="false">AVERAGE(DC110:DN110)</f>
        <v>17.2916666666667</v>
      </c>
      <c r="EA110" s="17" t="n">
        <v>1960</v>
      </c>
      <c r="EB110" s="20" t="s">
        <v>134</v>
      </c>
      <c r="EC110" s="22" t="n">
        <v>23.5</v>
      </c>
      <c r="ED110" s="22" t="n">
        <v>19.6</v>
      </c>
      <c r="EE110" s="22" t="n">
        <v>20.4</v>
      </c>
      <c r="EF110" s="22" t="n">
        <v>16.7</v>
      </c>
      <c r="EG110" s="22" t="n">
        <v>12.9</v>
      </c>
      <c r="EH110" s="22" t="n">
        <v>12</v>
      </c>
      <c r="EI110" s="22" t="n">
        <v>11.8</v>
      </c>
      <c r="EJ110" s="22" t="n">
        <v>11.8</v>
      </c>
      <c r="EK110" s="22" t="n">
        <v>13.1</v>
      </c>
      <c r="EL110" s="22" t="n">
        <v>15.9</v>
      </c>
      <c r="EM110" s="22" t="n">
        <v>15</v>
      </c>
      <c r="EN110" s="22" t="n">
        <v>20.4</v>
      </c>
      <c r="EO110" s="18" t="n">
        <f aca="false">AVERAGE(EC110:EN110)</f>
        <v>16.0916666666667</v>
      </c>
      <c r="FA110" s="1" t="n">
        <v>1960</v>
      </c>
      <c r="FB110" s="20" t="s">
        <v>134</v>
      </c>
      <c r="FC110" s="22" t="n">
        <v>27.7</v>
      </c>
      <c r="FD110" s="22" t="n">
        <v>27</v>
      </c>
      <c r="FE110" s="22" t="n">
        <v>25.2</v>
      </c>
      <c r="FF110" s="22" t="n">
        <v>24.2</v>
      </c>
      <c r="FG110" s="22" t="n">
        <v>20.8</v>
      </c>
      <c r="FH110" s="22" t="n">
        <v>18.7</v>
      </c>
      <c r="FI110" s="22" t="n">
        <v>18.2</v>
      </c>
      <c r="FJ110" s="22" t="n">
        <v>19.1</v>
      </c>
      <c r="FK110" s="22" t="n">
        <v>21.2</v>
      </c>
      <c r="FL110" s="22" t="n">
        <v>23.1</v>
      </c>
      <c r="FM110" s="22" t="n">
        <v>23.8</v>
      </c>
      <c r="FN110" s="22" t="n">
        <v>25.4</v>
      </c>
      <c r="FO110" s="18" t="n">
        <f aca="false">AVERAGE(FC110:FN110)</f>
        <v>22.8666666666667</v>
      </c>
      <c r="GA110" s="1" t="n">
        <v>1960</v>
      </c>
      <c r="GB110" s="34" t="s">
        <v>134</v>
      </c>
      <c r="GC110" s="15" t="n">
        <v>28.5</v>
      </c>
      <c r="GD110" s="15" t="n">
        <v>28.2</v>
      </c>
      <c r="GE110" s="15" t="n">
        <v>26.4</v>
      </c>
      <c r="GF110" s="15" t="n">
        <v>26.1</v>
      </c>
      <c r="GG110" s="15" t="n">
        <v>22.3</v>
      </c>
      <c r="GH110" s="15" t="n">
        <v>20.9</v>
      </c>
      <c r="GI110" s="15" t="n">
        <v>19.6</v>
      </c>
      <c r="GJ110" s="15" t="n">
        <v>20.7</v>
      </c>
      <c r="GK110" s="15" t="n">
        <v>22.9</v>
      </c>
      <c r="GL110" s="15" t="n">
        <v>25.2</v>
      </c>
      <c r="GM110" s="15" t="n">
        <v>26.3</v>
      </c>
      <c r="GN110" s="15" t="n">
        <v>27.7</v>
      </c>
      <c r="GO110" s="18" t="n">
        <f aca="false">AVERAGE(GC110:GN110)</f>
        <v>24.5666666666667</v>
      </c>
      <c r="HA110" s="1" t="n">
        <v>1960</v>
      </c>
      <c r="HB110" s="34" t="s">
        <v>134</v>
      </c>
      <c r="HC110" s="15" t="n">
        <v>31.2</v>
      </c>
      <c r="HD110" s="15" t="n">
        <v>30.6</v>
      </c>
      <c r="HE110" s="15" t="n">
        <v>28.9</v>
      </c>
      <c r="HF110" s="15" t="n">
        <v>28.7</v>
      </c>
      <c r="HG110" s="15" t="n">
        <v>27.6</v>
      </c>
      <c r="HH110" s="15" t="n">
        <v>26.2</v>
      </c>
      <c r="HI110" s="15" t="n">
        <v>25.4</v>
      </c>
      <c r="HJ110" s="15" t="n">
        <v>26.3</v>
      </c>
      <c r="HK110" s="15" t="n">
        <v>27.7</v>
      </c>
      <c r="HL110" s="15" t="n">
        <v>29</v>
      </c>
      <c r="HM110" s="15" t="n">
        <v>30.4</v>
      </c>
      <c r="HN110" s="15" t="n">
        <v>30.7</v>
      </c>
      <c r="HO110" s="18" t="n">
        <f aca="false">AVERAGE(HC110:HN110)</f>
        <v>28.5583333333333</v>
      </c>
      <c r="IA110" s="1" t="n">
        <f aca="false">IA109+1</f>
        <v>1960</v>
      </c>
      <c r="IB110" s="20" t="s">
        <v>134</v>
      </c>
      <c r="IC110" s="22" t="n">
        <v>26.5</v>
      </c>
      <c r="ID110" s="22" t="n">
        <v>23.4</v>
      </c>
      <c r="IE110" s="22" t="n">
        <v>23.8</v>
      </c>
      <c r="IF110" s="22" t="n">
        <v>19</v>
      </c>
      <c r="IG110" s="22" t="n">
        <v>15.5</v>
      </c>
      <c r="IH110" s="22" t="n">
        <v>14.4</v>
      </c>
      <c r="II110" s="22" t="n">
        <v>13.8</v>
      </c>
      <c r="IJ110" s="22" t="n">
        <v>14.2</v>
      </c>
      <c r="IK110" s="22" t="n">
        <v>15.4</v>
      </c>
      <c r="IL110" s="22" t="n">
        <v>22.8</v>
      </c>
      <c r="IM110" s="22" t="n">
        <v>19.4</v>
      </c>
      <c r="IN110" s="22" t="n">
        <v>25.8</v>
      </c>
      <c r="IO110" s="29" t="n">
        <f aca="false">SUM(IC110:IN110)/12</f>
        <v>19.5</v>
      </c>
      <c r="JA110" s="1" t="n">
        <v>1960</v>
      </c>
      <c r="JB110" s="33" t="s">
        <v>134</v>
      </c>
      <c r="JC110" s="31" t="n">
        <v>22.3</v>
      </c>
      <c r="JD110" s="31" t="n">
        <v>23.7</v>
      </c>
      <c r="JE110" s="31" t="n">
        <v>21.5</v>
      </c>
      <c r="JF110" s="31" t="n">
        <v>19.1</v>
      </c>
      <c r="JG110" s="31" t="n">
        <v>17.5</v>
      </c>
      <c r="JH110" s="31" t="n">
        <v>16.3</v>
      </c>
      <c r="JI110" s="31" t="n">
        <v>14.9</v>
      </c>
      <c r="JJ110" s="31" t="n">
        <v>15.5</v>
      </c>
      <c r="JK110" s="31" t="n">
        <v>16.6</v>
      </c>
      <c r="JL110" s="31" t="n">
        <v>18.9</v>
      </c>
      <c r="JM110" s="31" t="n">
        <v>20.7</v>
      </c>
      <c r="JN110" s="31" t="n">
        <v>23.8</v>
      </c>
      <c r="JO110" s="32" t="n">
        <f aca="false">AVERAGE(JC110:JN110)</f>
        <v>19.2333333333333</v>
      </c>
      <c r="KA110" s="1" t="n">
        <v>1960</v>
      </c>
      <c r="KB110" s="33" t="s">
        <v>134</v>
      </c>
      <c r="KC110" s="31" t="n">
        <v>21.4</v>
      </c>
      <c r="KD110" s="31" t="n">
        <v>22.6</v>
      </c>
      <c r="KE110" s="31" t="n">
        <v>20.6</v>
      </c>
      <c r="KF110" s="31" t="n">
        <v>18.9</v>
      </c>
      <c r="KG110" s="31" t="n">
        <v>17.9</v>
      </c>
      <c r="KH110" s="31" t="n">
        <v>16.8</v>
      </c>
      <c r="KI110" s="31" t="n">
        <v>15.1</v>
      </c>
      <c r="KJ110" s="31" t="n">
        <v>16</v>
      </c>
      <c r="KK110" s="31" t="n">
        <v>16.7</v>
      </c>
      <c r="KL110" s="31" t="n">
        <v>18.6</v>
      </c>
      <c r="KM110" s="31" t="n">
        <v>19.7</v>
      </c>
      <c r="KN110" s="31" t="n">
        <v>22.6</v>
      </c>
      <c r="KO110" s="32" t="n">
        <f aca="false">AVERAGE(KC110:KN110)</f>
        <v>18.9083333333333</v>
      </c>
      <c r="LB110" s="3" t="n">
        <v>1960</v>
      </c>
      <c r="LC110" s="22" t="n">
        <v>20.6</v>
      </c>
      <c r="LD110" s="22" t="n">
        <v>17.6</v>
      </c>
      <c r="LE110" s="22" t="n">
        <v>18.8</v>
      </c>
      <c r="LF110" s="22" t="n">
        <v>15.2</v>
      </c>
      <c r="LG110" s="22" t="n">
        <v>12.2</v>
      </c>
      <c r="LH110" s="22" t="n">
        <v>10.6</v>
      </c>
      <c r="LI110" s="22" t="n">
        <v>10.9</v>
      </c>
      <c r="LJ110" s="22" t="n">
        <v>10.6</v>
      </c>
      <c r="LK110" s="22" t="n">
        <v>12.1</v>
      </c>
      <c r="LL110" s="22" t="n">
        <v>14.1</v>
      </c>
      <c r="LM110" s="22" t="n">
        <v>14.1</v>
      </c>
      <c r="LN110" s="22" t="n">
        <v>18.3</v>
      </c>
      <c r="LO110" s="29" t="n">
        <f aca="false">SUM(LC110:LN110)/12</f>
        <v>14.5916666666667</v>
      </c>
      <c r="MB110" s="20" t="s">
        <v>134</v>
      </c>
      <c r="MC110" s="22" t="n">
        <v>20.5</v>
      </c>
      <c r="MD110" s="22" t="n">
        <v>18.1</v>
      </c>
      <c r="ME110" s="22" t="n">
        <v>18.6</v>
      </c>
      <c r="MF110" s="22" t="n">
        <v>15.6</v>
      </c>
      <c r="MG110" s="22" t="n">
        <v>12.5</v>
      </c>
      <c r="MH110" s="22" t="n">
        <v>11.3</v>
      </c>
      <c r="MI110" s="22" t="n">
        <v>11.7</v>
      </c>
      <c r="MJ110" s="22" t="n">
        <v>11.5</v>
      </c>
      <c r="MK110" s="22" t="n">
        <v>13</v>
      </c>
      <c r="ML110" s="22" t="n">
        <v>14.5</v>
      </c>
      <c r="MM110" s="22" t="n">
        <v>14.6</v>
      </c>
      <c r="MN110" s="22" t="n">
        <v>18.9</v>
      </c>
      <c r="MO110" s="29" t="n">
        <f aca="false">SUM(MC110:MN110)/12</f>
        <v>15.0666666666667</v>
      </c>
      <c r="NA110" s="1" t="n">
        <f aca="false">NA109+1</f>
        <v>1960</v>
      </c>
      <c r="NB110" s="20" t="s">
        <v>134</v>
      </c>
      <c r="NC110" s="22" t="n">
        <v>22.8</v>
      </c>
      <c r="ND110" s="22" t="n">
        <v>20</v>
      </c>
      <c r="NE110" s="22" t="n">
        <v>20</v>
      </c>
      <c r="NF110" s="22" t="n">
        <v>16.6</v>
      </c>
      <c r="NG110" s="22" t="n">
        <v>13.5</v>
      </c>
      <c r="NH110" s="22" t="n">
        <v>13</v>
      </c>
      <c r="NI110" s="22" t="n">
        <v>12</v>
      </c>
      <c r="NJ110" s="22" t="n">
        <v>12.5</v>
      </c>
      <c r="NK110" s="22" t="n">
        <v>13.7</v>
      </c>
      <c r="NL110" s="22" t="n">
        <v>15.7</v>
      </c>
      <c r="NM110" s="22" t="n">
        <v>15.5</v>
      </c>
      <c r="NN110" s="22" t="n">
        <v>20.9</v>
      </c>
      <c r="NO110" s="29" t="n">
        <f aca="false">SUM(NC110:NN110)/12</f>
        <v>16.35</v>
      </c>
      <c r="OA110" s="1" t="n">
        <f aca="false">OA109+1</f>
        <v>1960</v>
      </c>
      <c r="OB110" s="20" t="s">
        <v>134</v>
      </c>
      <c r="OC110" s="22" t="n">
        <v>23.4</v>
      </c>
      <c r="OD110" s="22" t="n">
        <v>22.1</v>
      </c>
      <c r="OE110" s="22" t="n">
        <v>21.5</v>
      </c>
      <c r="OF110" s="22" t="n">
        <v>17.8</v>
      </c>
      <c r="OG110" s="22" t="n">
        <v>14.7</v>
      </c>
      <c r="OH110" s="22" t="n">
        <v>13.3</v>
      </c>
      <c r="OI110" s="22" t="n">
        <v>12.7</v>
      </c>
      <c r="OJ110" s="22" t="n">
        <v>12.9</v>
      </c>
      <c r="OK110" s="22" t="n">
        <v>14.3</v>
      </c>
      <c r="OL110" s="22" t="n">
        <v>16.7</v>
      </c>
      <c r="OM110" s="22" t="n">
        <v>17.5</v>
      </c>
      <c r="ON110" s="22" t="n">
        <v>21</v>
      </c>
      <c r="OO110" s="29" t="n">
        <f aca="false">SUM(OC110:ON110)/12</f>
        <v>17.325</v>
      </c>
      <c r="PA110" s="1" t="n">
        <f aca="false">PA109+1</f>
        <v>1960</v>
      </c>
      <c r="PB110" s="20" t="s">
        <v>134</v>
      </c>
      <c r="PC110" s="22" t="n">
        <v>22.3</v>
      </c>
      <c r="PD110" s="22" t="n">
        <v>19.9</v>
      </c>
      <c r="PE110" s="22" t="n">
        <v>20.2</v>
      </c>
      <c r="PF110" s="22" t="n">
        <v>17</v>
      </c>
      <c r="PG110" s="22" t="n">
        <v>13.5</v>
      </c>
      <c r="PH110" s="22" t="n">
        <v>12.2</v>
      </c>
      <c r="PI110" s="22" t="n">
        <v>11.8</v>
      </c>
      <c r="PJ110" s="22" t="n">
        <v>12.6</v>
      </c>
      <c r="PK110" s="22" t="n">
        <v>13.9</v>
      </c>
      <c r="PL110" s="22" t="n">
        <v>15</v>
      </c>
      <c r="PM110" s="22" t="n">
        <v>15.6</v>
      </c>
      <c r="PN110" s="22" t="n">
        <v>20.2</v>
      </c>
      <c r="PO110" s="29" t="n">
        <f aca="false">SUM(PC110:PN110)/12</f>
        <v>16.1833333333333</v>
      </c>
    </row>
    <row r="111" customFormat="false" ht="12.8" hidden="false" customHeight="false" outlineLevel="0" collapsed="false">
      <c r="A111" s="4"/>
      <c r="B111" s="5" t="n">
        <f aca="false">AVERAGE(AO111,BO111,CO111,DO111,EO111,FO111,GO111,HO111,IO111,JO103,KO103)</f>
        <v>20.6416666666667</v>
      </c>
      <c r="C111" s="19" t="n">
        <f aca="false">AVERAGE(B107:B111)</f>
        <v>20.7042929292929</v>
      </c>
      <c r="D111" s="24" t="n">
        <f aca="false">AVERAGE(B102:B111)</f>
        <v>20.6512373737374</v>
      </c>
      <c r="E111" s="5" t="n">
        <f aca="false">AVERAGE(B92:B111)</f>
        <v>20.6262350780533</v>
      </c>
      <c r="F111" s="25" t="n">
        <f aca="false">AVERAGE(B62:B111)</f>
        <v>20.4974159167432</v>
      </c>
      <c r="G111" s="7" t="n">
        <f aca="false">MAX(AC111:AN111,BC111:BN111,CC111:CN111,DC111:DN111,EC111:EN111,FC111:FN111,GC111:GN111,HC111:HN111,IC111:IN111,JC103:JN103,KC103:KN103)</f>
        <v>31.1</v>
      </c>
      <c r="H111" s="10" t="n">
        <f aca="false">MEDIAN(AC111:AN111,BC111:BN111,CC111:CN111,DC111:DN111,EC111:EN111,FC111:FN111,GC111:GN111,HC111:HN111,IC111:IN111,JC103:JN103,KC103:KN103)</f>
        <v>20.55</v>
      </c>
      <c r="I111" s="11" t="n">
        <f aca="false">MIN(AC111:AN111,BC111:BN111,CC111:CN111,DC111:DN111,EC111:EN111,FC111:FN111,GC111:GN111,HC111:HN111,IC111:IN111,JC103:JN103,KC103:KN103)</f>
        <v>11.8</v>
      </c>
      <c r="J111" s="12" t="n">
        <f aca="false">(G111+I111)/2</f>
        <v>21.45</v>
      </c>
      <c r="K111" s="12" t="n">
        <f aca="false">(G111+I111)/2</f>
        <v>21.45</v>
      </c>
      <c r="AA111" s="13" t="n">
        <f aca="false">AA110+1</f>
        <v>1961</v>
      </c>
      <c r="AB111" s="34" t="s">
        <v>135</v>
      </c>
      <c r="AC111" s="15" t="n">
        <v>22.5</v>
      </c>
      <c r="AD111" s="15" t="n">
        <v>23.4</v>
      </c>
      <c r="AE111" s="15" t="n">
        <v>22.5</v>
      </c>
      <c r="AF111" s="15" t="n">
        <v>21.1</v>
      </c>
      <c r="AG111" s="15" t="n">
        <v>18.1</v>
      </c>
      <c r="AH111" s="15" t="n">
        <v>16.2</v>
      </c>
      <c r="AI111" s="15" t="n">
        <v>15.3</v>
      </c>
      <c r="AJ111" s="15" t="n">
        <v>15.2</v>
      </c>
      <c r="AK111" s="15" t="n">
        <v>16.9</v>
      </c>
      <c r="AL111" s="15" t="n">
        <v>19.9</v>
      </c>
      <c r="AM111" s="15" t="n">
        <v>19.7</v>
      </c>
      <c r="AN111" s="15" t="n">
        <v>21.5</v>
      </c>
      <c r="AO111" s="16" t="n">
        <f aca="false">AVERAGE(AC111:AN111)</f>
        <v>19.3583333333333</v>
      </c>
      <c r="BA111" s="13" t="n">
        <f aca="false">BA110+1</f>
        <v>1961</v>
      </c>
      <c r="BB111" s="34" t="s">
        <v>135</v>
      </c>
      <c r="BC111" s="15" t="n">
        <v>23.5</v>
      </c>
      <c r="BD111" s="15" t="n">
        <v>23.4</v>
      </c>
      <c r="BE111" s="15" t="n">
        <v>23.6</v>
      </c>
      <c r="BF111" s="15" t="n">
        <v>21.4</v>
      </c>
      <c r="BG111" s="15" t="n">
        <v>18.8</v>
      </c>
      <c r="BH111" s="15" t="n">
        <v>17.1</v>
      </c>
      <c r="BI111" s="15" t="n">
        <v>16</v>
      </c>
      <c r="BJ111" s="15" t="n">
        <v>16.7</v>
      </c>
      <c r="BK111" s="15" t="n">
        <v>18.6</v>
      </c>
      <c r="BL111" s="15" t="n">
        <v>21.8</v>
      </c>
      <c r="BM111" s="15" t="n">
        <v>22</v>
      </c>
      <c r="BN111" s="15" t="n">
        <v>22.9</v>
      </c>
      <c r="BO111" s="16" t="n">
        <f aca="false">AVERAGE(BC111:BN111)</f>
        <v>20.4833333333333</v>
      </c>
      <c r="CA111" s="17" t="n">
        <v>1961</v>
      </c>
      <c r="CB111" s="20" t="s">
        <v>135</v>
      </c>
      <c r="CC111" s="22" t="n">
        <v>22.3</v>
      </c>
      <c r="CD111" s="22" t="n">
        <v>21.8</v>
      </c>
      <c r="CE111" s="22" t="n">
        <v>20.3</v>
      </c>
      <c r="CF111" s="22" t="n">
        <v>18.1</v>
      </c>
      <c r="CG111" s="22" t="n">
        <v>15.4</v>
      </c>
      <c r="CH111" s="22" t="n">
        <v>14.1</v>
      </c>
      <c r="CI111" s="22" t="n">
        <v>12.4</v>
      </c>
      <c r="CJ111" s="22" t="n">
        <v>13.6</v>
      </c>
      <c r="CK111" s="22" t="n">
        <v>15.7</v>
      </c>
      <c r="CL111" s="22" t="n">
        <v>16.8</v>
      </c>
      <c r="CM111" s="22" t="n">
        <v>17.7</v>
      </c>
      <c r="CN111" s="22" t="n">
        <v>20.8</v>
      </c>
      <c r="CO111" s="18" t="n">
        <f aca="false">AVERAGE(CC111:CN111)</f>
        <v>17.4166666666667</v>
      </c>
      <c r="DA111" s="17" t="n">
        <v>1961</v>
      </c>
      <c r="DB111" s="20" t="s">
        <v>135</v>
      </c>
      <c r="DC111" s="22" t="n">
        <v>20.9</v>
      </c>
      <c r="DD111" s="22" t="n">
        <v>21.3</v>
      </c>
      <c r="DE111" s="22" t="n">
        <v>20.7</v>
      </c>
      <c r="DF111" s="22" t="n">
        <v>19.6</v>
      </c>
      <c r="DG111" s="22" t="n">
        <v>15.9</v>
      </c>
      <c r="DH111" s="22" t="n">
        <v>14.9</v>
      </c>
      <c r="DI111" s="22" t="n">
        <v>13.4</v>
      </c>
      <c r="DJ111" s="22" t="n">
        <v>13.4</v>
      </c>
      <c r="DK111" s="22" t="n">
        <v>14.9</v>
      </c>
      <c r="DL111" s="22" t="n">
        <v>17.6</v>
      </c>
      <c r="DM111" s="22" t="n">
        <v>18.6</v>
      </c>
      <c r="DN111" s="22" t="n">
        <v>19.3</v>
      </c>
      <c r="DO111" s="18" t="n">
        <f aca="false">AVERAGE(DC111:DN111)</f>
        <v>17.5416666666667</v>
      </c>
      <c r="EA111" s="17" t="n">
        <v>1961</v>
      </c>
      <c r="EB111" s="20" t="s">
        <v>135</v>
      </c>
      <c r="EC111" s="22" t="n">
        <v>22.2</v>
      </c>
      <c r="ED111" s="22" t="n">
        <v>21.6</v>
      </c>
      <c r="EE111" s="22" t="n">
        <v>19.7</v>
      </c>
      <c r="EF111" s="22" t="n">
        <v>17.7</v>
      </c>
      <c r="EG111" s="22" t="n">
        <v>14.8</v>
      </c>
      <c r="EH111" s="22" t="n">
        <v>13.8</v>
      </c>
      <c r="EI111" s="22" t="n">
        <v>11.8</v>
      </c>
      <c r="EJ111" s="22" t="n">
        <v>12.2</v>
      </c>
      <c r="EK111" s="22" t="n">
        <v>13.9</v>
      </c>
      <c r="EL111" s="22" t="n">
        <v>16.6</v>
      </c>
      <c r="EM111" s="22" t="n">
        <v>17.7</v>
      </c>
      <c r="EN111" s="22" t="n">
        <v>20.1</v>
      </c>
      <c r="EO111" s="18" t="n">
        <f aca="false">AVERAGE(EC111:EN111)</f>
        <v>16.8416666666667</v>
      </c>
      <c r="FA111" s="1" t="n">
        <v>1961</v>
      </c>
      <c r="FB111" s="20" t="s">
        <v>135</v>
      </c>
      <c r="FC111" s="22" t="n">
        <v>25.4</v>
      </c>
      <c r="FD111" s="22" t="n">
        <v>25.8</v>
      </c>
      <c r="FE111" s="22" t="n">
        <v>25.3</v>
      </c>
      <c r="FF111" s="22" t="n">
        <v>24</v>
      </c>
      <c r="FG111" s="22" t="n">
        <v>21.4</v>
      </c>
      <c r="FH111" s="22" t="n">
        <v>19.3</v>
      </c>
      <c r="FI111" s="22" t="n">
        <v>18.5</v>
      </c>
      <c r="FJ111" s="22" t="n">
        <v>19</v>
      </c>
      <c r="FK111" s="22" t="n">
        <v>21.1</v>
      </c>
      <c r="FL111" s="22" t="n">
        <v>23.2</v>
      </c>
      <c r="FM111" s="22" t="n">
        <v>24.6</v>
      </c>
      <c r="FN111" s="22" t="n">
        <v>25.4</v>
      </c>
      <c r="FO111" s="18" t="n">
        <f aca="false">AVERAGE(FC111:FN111)</f>
        <v>22.75</v>
      </c>
      <c r="GA111" s="1" t="n">
        <v>1961</v>
      </c>
      <c r="GB111" s="34" t="s">
        <v>135</v>
      </c>
      <c r="GC111" s="15" t="n">
        <v>26.7</v>
      </c>
      <c r="GD111" s="15" t="n">
        <v>27.5</v>
      </c>
      <c r="GE111" s="15" t="n">
        <v>26.8</v>
      </c>
      <c r="GF111" s="15" t="n">
        <v>26</v>
      </c>
      <c r="GG111" s="15" t="n">
        <v>22.9</v>
      </c>
      <c r="GH111" s="15" t="n">
        <v>21.1</v>
      </c>
      <c r="GI111" s="15" t="n">
        <v>20.4</v>
      </c>
      <c r="GJ111" s="15" t="n">
        <v>20.7</v>
      </c>
      <c r="GK111" s="15" t="n">
        <v>23.3</v>
      </c>
      <c r="GL111" s="15" t="n">
        <v>24.8</v>
      </c>
      <c r="GM111" s="15" t="n">
        <v>26.3</v>
      </c>
      <c r="GN111" s="15" t="n">
        <v>27.4</v>
      </c>
      <c r="GO111" s="18" t="n">
        <f aca="false">AVERAGE(GC111:GN111)</f>
        <v>24.4916666666667</v>
      </c>
      <c r="HA111" s="1" t="n">
        <v>1961</v>
      </c>
      <c r="HB111" s="34" t="s">
        <v>135</v>
      </c>
      <c r="HC111" s="15" t="n">
        <v>29.5</v>
      </c>
      <c r="HD111" s="15" t="n">
        <v>31.1</v>
      </c>
      <c r="HE111" s="15" t="n">
        <v>30.4</v>
      </c>
      <c r="HF111" s="15" t="n">
        <v>29.6</v>
      </c>
      <c r="HG111" s="15" t="n">
        <v>27.3</v>
      </c>
      <c r="HH111" s="15" t="n">
        <v>26.3</v>
      </c>
      <c r="HI111" s="15" t="n">
        <v>26.4</v>
      </c>
      <c r="HJ111" s="15" t="n">
        <v>26.5</v>
      </c>
      <c r="HK111" s="15" t="n">
        <v>26.7</v>
      </c>
      <c r="HL111" s="15" t="n">
        <v>28.1</v>
      </c>
      <c r="HM111" s="15" t="n">
        <v>29.9</v>
      </c>
      <c r="HN111" s="15" t="n">
        <v>30.7</v>
      </c>
      <c r="HO111" s="18" t="n">
        <f aca="false">AVERAGE(HC111:HN111)</f>
        <v>28.5416666666667</v>
      </c>
      <c r="IA111" s="1" t="n">
        <f aca="false">IA110+1</f>
        <v>1961</v>
      </c>
      <c r="IB111" s="20" t="s">
        <v>135</v>
      </c>
      <c r="IC111" s="22" t="n">
        <v>28.4</v>
      </c>
      <c r="ID111" s="22" t="n">
        <v>25.6</v>
      </c>
      <c r="IE111" s="22" t="n">
        <v>23.6</v>
      </c>
      <c r="IF111" s="22" t="n">
        <v>20.2</v>
      </c>
      <c r="IG111" s="22" t="n">
        <v>18.4</v>
      </c>
      <c r="IH111" s="22" t="n">
        <v>16.6</v>
      </c>
      <c r="II111" s="22" t="n">
        <v>14.8</v>
      </c>
      <c r="IJ111" s="22" t="n">
        <v>15.3</v>
      </c>
      <c r="IK111" s="22" t="n">
        <v>18.2</v>
      </c>
      <c r="IL111" s="22" t="n">
        <v>21</v>
      </c>
      <c r="IM111" s="22" t="n">
        <v>22</v>
      </c>
      <c r="IN111" s="22" t="n">
        <v>24.4</v>
      </c>
      <c r="IO111" s="29" t="n">
        <f aca="false">SUM(IC111:IN111)/12</f>
        <v>20.7083333333333</v>
      </c>
      <c r="JA111" s="1" t="n">
        <v>1961</v>
      </c>
      <c r="JB111" s="33" t="s">
        <v>135</v>
      </c>
      <c r="JC111" s="31" t="n">
        <v>26.3</v>
      </c>
      <c r="JD111" s="31" t="n">
        <v>27.2</v>
      </c>
      <c r="JE111" s="31" t="n">
        <v>25.5</v>
      </c>
      <c r="JF111" s="31" t="n">
        <v>19.7</v>
      </c>
      <c r="JG111" s="31" t="n">
        <v>20.2</v>
      </c>
      <c r="JH111" s="31" t="n">
        <v>17.6</v>
      </c>
      <c r="JI111" s="31" t="n">
        <v>15.9</v>
      </c>
      <c r="JJ111" s="31" t="n">
        <v>16</v>
      </c>
      <c r="JK111" s="31" t="n">
        <v>17.6</v>
      </c>
      <c r="JL111" s="31" t="n">
        <v>18.4</v>
      </c>
      <c r="JM111" s="31" t="n">
        <v>22</v>
      </c>
      <c r="JN111" s="31" t="n">
        <v>23.7</v>
      </c>
      <c r="JO111" s="32" t="n">
        <f aca="false">AVERAGE(JC111:JN111)</f>
        <v>20.8416666666667</v>
      </c>
      <c r="KA111" s="1" t="n">
        <v>1961</v>
      </c>
      <c r="KB111" s="33" t="s">
        <v>135</v>
      </c>
      <c r="KC111" s="31" t="n">
        <v>23.7</v>
      </c>
      <c r="KD111" s="31" t="n">
        <v>25.4</v>
      </c>
      <c r="KE111" s="31" t="n">
        <v>24.4</v>
      </c>
      <c r="KF111" s="31" t="n">
        <v>20</v>
      </c>
      <c r="KG111" s="31" t="n">
        <v>20.2</v>
      </c>
      <c r="KH111" s="31" t="n">
        <v>17.9</v>
      </c>
      <c r="KI111" s="31" t="n">
        <v>16.5</v>
      </c>
      <c r="KJ111" s="31" t="n">
        <v>16.4</v>
      </c>
      <c r="KK111" s="31" t="n">
        <v>17.9</v>
      </c>
      <c r="KL111" s="31" t="n">
        <v>18.5</v>
      </c>
      <c r="KM111" s="31" t="n">
        <v>20.2</v>
      </c>
      <c r="KN111" s="31" t="n">
        <v>21.2</v>
      </c>
      <c r="KO111" s="32" t="n">
        <f aca="false">AVERAGE(KC111:KN111)</f>
        <v>20.1916666666667</v>
      </c>
      <c r="LB111" s="3" t="n">
        <v>1961</v>
      </c>
      <c r="LC111" s="22" t="n">
        <v>20.4</v>
      </c>
      <c r="LD111" s="22" t="n">
        <v>17.3</v>
      </c>
      <c r="LE111" s="22" t="n">
        <v>17.5</v>
      </c>
      <c r="LF111" s="22" t="n">
        <v>16.5</v>
      </c>
      <c r="LG111" s="22" t="n">
        <v>13.6</v>
      </c>
      <c r="LH111" s="22" t="n">
        <v>12.1</v>
      </c>
      <c r="LI111" s="22" t="n">
        <v>10.6</v>
      </c>
      <c r="LJ111" s="22" t="n">
        <v>11.8</v>
      </c>
      <c r="LK111" s="22" t="n">
        <v>13.1</v>
      </c>
      <c r="LL111" s="22" t="n">
        <v>15.6</v>
      </c>
      <c r="LM111" s="22" t="n">
        <v>16.2</v>
      </c>
      <c r="LN111" s="22" t="n">
        <v>17.5</v>
      </c>
      <c r="LO111" s="29" t="n">
        <f aca="false">SUM(LC111:LN111)/12</f>
        <v>15.1833333333333</v>
      </c>
      <c r="MB111" s="20" t="s">
        <v>135</v>
      </c>
      <c r="MC111" s="22" t="n">
        <v>21.2</v>
      </c>
      <c r="MD111" s="22" t="n">
        <v>20</v>
      </c>
      <c r="ME111" s="22" t="n">
        <v>18.1</v>
      </c>
      <c r="MF111" s="22" t="n">
        <v>17.1</v>
      </c>
      <c r="MG111" s="22" t="n">
        <v>14.1</v>
      </c>
      <c r="MH111" s="22" t="n">
        <v>13</v>
      </c>
      <c r="MI111" s="22" t="n">
        <v>11.7</v>
      </c>
      <c r="MJ111" s="22" t="n">
        <v>13.2</v>
      </c>
      <c r="MK111" s="22" t="n">
        <v>14.6</v>
      </c>
      <c r="ML111" s="22" t="n">
        <v>15.9</v>
      </c>
      <c r="MM111" s="22" t="n">
        <v>16.8</v>
      </c>
      <c r="MN111" s="22" t="n">
        <v>18</v>
      </c>
      <c r="MO111" s="29" t="n">
        <f aca="false">SUM(MC111:MN111)/12</f>
        <v>16.1416666666667</v>
      </c>
      <c r="NA111" s="1" t="n">
        <f aca="false">NA110+1</f>
        <v>1961</v>
      </c>
      <c r="NB111" s="20" t="s">
        <v>135</v>
      </c>
      <c r="NC111" s="22" t="n">
        <v>24</v>
      </c>
      <c r="ND111" s="22" t="n">
        <v>22.1</v>
      </c>
      <c r="NE111" s="22" t="n">
        <v>20.8</v>
      </c>
      <c r="NF111" s="22" t="n">
        <v>18.5</v>
      </c>
      <c r="NG111" s="22" t="n">
        <v>15.5</v>
      </c>
      <c r="NH111" s="22" t="n">
        <v>14.4</v>
      </c>
      <c r="NI111" s="22" t="n">
        <v>13</v>
      </c>
      <c r="NJ111" s="22" t="n">
        <v>14</v>
      </c>
      <c r="NK111" s="22" t="n">
        <v>15.7</v>
      </c>
      <c r="NL111" s="22" t="n">
        <v>17</v>
      </c>
      <c r="NM111" s="22" t="n">
        <v>17.7</v>
      </c>
      <c r="NN111" s="22" t="n">
        <v>19.9</v>
      </c>
      <c r="NO111" s="29" t="n">
        <f aca="false">SUM(NC111:NN111)/12</f>
        <v>17.7166666666667</v>
      </c>
      <c r="OA111" s="1" t="n">
        <f aca="false">OA110+1</f>
        <v>1961</v>
      </c>
      <c r="OB111" s="20" t="s">
        <v>135</v>
      </c>
      <c r="OC111" s="22" t="n">
        <v>23.2</v>
      </c>
      <c r="OD111" s="22" t="n">
        <v>23.4</v>
      </c>
      <c r="OE111" s="22" t="n">
        <v>21.2</v>
      </c>
      <c r="OF111" s="22" t="n">
        <v>18.7</v>
      </c>
      <c r="OG111" s="22" t="n">
        <v>15.7</v>
      </c>
      <c r="OH111" s="22" t="n">
        <v>14.1</v>
      </c>
      <c r="OI111" s="22" t="n">
        <v>12.5</v>
      </c>
      <c r="OJ111" s="22" t="n">
        <v>13.3</v>
      </c>
      <c r="OK111" s="22" t="n">
        <v>14.7</v>
      </c>
      <c r="OL111" s="22" t="n">
        <v>17.1</v>
      </c>
      <c r="OM111" s="22" t="n">
        <v>17.8</v>
      </c>
      <c r="ON111" s="22" t="n">
        <v>19</v>
      </c>
      <c r="OO111" s="29" t="n">
        <f aca="false">SUM(OC111:ON111)/12</f>
        <v>17.5583333333333</v>
      </c>
      <c r="PA111" s="1" t="n">
        <f aca="false">PA110+1</f>
        <v>1961</v>
      </c>
      <c r="PB111" s="20" t="s">
        <v>135</v>
      </c>
      <c r="PC111" s="22" t="n">
        <v>22.4</v>
      </c>
      <c r="PD111" s="22" t="n">
        <v>22.7</v>
      </c>
      <c r="PE111" s="22" t="n">
        <v>20.7</v>
      </c>
      <c r="PF111" s="22" t="n">
        <v>18.3</v>
      </c>
      <c r="PG111" s="22" t="n">
        <v>15.1</v>
      </c>
      <c r="PH111" s="22" t="n">
        <v>13.5</v>
      </c>
      <c r="PI111" s="22" t="n">
        <v>12.5</v>
      </c>
      <c r="PJ111" s="22" t="n">
        <v>13.6</v>
      </c>
      <c r="PK111" s="22" t="n">
        <v>14.8</v>
      </c>
      <c r="PL111" s="22" t="n">
        <v>16.2</v>
      </c>
      <c r="PM111" s="22" t="n">
        <v>17.2</v>
      </c>
      <c r="PN111" s="22" t="n">
        <v>19.1</v>
      </c>
      <c r="PO111" s="29" t="n">
        <f aca="false">SUM(PC111:PN111)/12</f>
        <v>17.175</v>
      </c>
    </row>
    <row r="112" customFormat="false" ht="12.8" hidden="false" customHeight="false" outlineLevel="0" collapsed="false">
      <c r="A112" s="4"/>
      <c r="B112" s="5" t="n">
        <f aca="false">AVERAGE(AO112,BO112,CO112,DO112,EO112,FO112,GO112,HO112,IO112,JO104,KO104)</f>
        <v>20.719696969697</v>
      </c>
      <c r="C112" s="19" t="n">
        <f aca="false">AVERAGE(B108:B112)</f>
        <v>20.6587878787879</v>
      </c>
      <c r="D112" s="24" t="n">
        <f aca="false">AVERAGE(B103:B112)</f>
        <v>20.6655555555556</v>
      </c>
      <c r="E112" s="5" t="n">
        <f aca="false">AVERAGE(B93:B112)</f>
        <v>20.6079775022957</v>
      </c>
      <c r="F112" s="25" t="n">
        <f aca="false">AVERAGE(B63:B112)</f>
        <v>20.5083098561371</v>
      </c>
      <c r="G112" s="7" t="n">
        <f aca="false">MAX(AC112:AN112,BC112:BN112,CC112:CN112,DC112:DN112,EC112:EN112,FC112:FN112,GC112:GN112,HC112:HN112,IC112:IN112,JC104:JN104,KC104:KN104)</f>
        <v>31.2</v>
      </c>
      <c r="H112" s="10" t="n">
        <f aca="false">MEDIAN(AC112:AN112,BC112:BN112,CC112:CN112,DC112:DN112,EC112:EN112,FC112:FN112,GC112:GN112,HC112:HN112,IC112:IN112,JC104:JN104,KC104:KN104)</f>
        <v>20.35</v>
      </c>
      <c r="I112" s="11" t="n">
        <f aca="false">MIN(AC112:AN112,BC112:BN112,CC112:CN112,DC112:DN112,EC112:EN112,FC112:FN112,GC112:GN112,HC112:HN112,IC112:IN112,JC104:JN104,KC104:KN104)</f>
        <v>12.2</v>
      </c>
      <c r="J112" s="12" t="n">
        <f aca="false">(G112+I112)/2</f>
        <v>21.7</v>
      </c>
      <c r="K112" s="12" t="n">
        <f aca="false">(G112+I112)/2</f>
        <v>21.7</v>
      </c>
      <c r="AA112" s="13" t="n">
        <f aca="false">AA111+1</f>
        <v>1962</v>
      </c>
      <c r="AB112" s="34" t="s">
        <v>136</v>
      </c>
      <c r="AC112" s="15" t="n">
        <v>22.4</v>
      </c>
      <c r="AD112" s="15" t="n">
        <v>22.8</v>
      </c>
      <c r="AE112" s="15" t="n">
        <v>22.7</v>
      </c>
      <c r="AF112" s="15" t="n">
        <v>20.1</v>
      </c>
      <c r="AG112" s="15" t="n">
        <v>18</v>
      </c>
      <c r="AH112" s="15" t="n">
        <v>18.5</v>
      </c>
      <c r="AI112" s="15" t="n">
        <v>16.2</v>
      </c>
      <c r="AJ112" s="15" t="n">
        <v>16.1</v>
      </c>
      <c r="AK112" s="15" t="n">
        <v>17.9</v>
      </c>
      <c r="AL112" s="15" t="n">
        <v>18.7</v>
      </c>
      <c r="AM112" s="15" t="n">
        <v>20.1</v>
      </c>
      <c r="AN112" s="15" t="n">
        <v>20.8</v>
      </c>
      <c r="AO112" s="16" t="n">
        <f aca="false">AVERAGE(AC112:AN112)</f>
        <v>19.525</v>
      </c>
      <c r="BA112" s="13" t="n">
        <f aca="false">BA111+1</f>
        <v>1962</v>
      </c>
      <c r="BB112" s="34" t="s">
        <v>136</v>
      </c>
      <c r="BC112" s="15" t="n">
        <v>23.3</v>
      </c>
      <c r="BD112" s="15" t="n">
        <v>24.8</v>
      </c>
      <c r="BE112" s="15" t="n">
        <v>24.1</v>
      </c>
      <c r="BF112" s="15" t="n">
        <v>21.3</v>
      </c>
      <c r="BG112" s="15" t="n">
        <v>18.7</v>
      </c>
      <c r="BH112" s="15" t="n">
        <v>18.4</v>
      </c>
      <c r="BI112" s="15" t="n">
        <v>16.7</v>
      </c>
      <c r="BJ112" s="15" t="n">
        <v>17.1</v>
      </c>
      <c r="BK112" s="15" t="n">
        <v>19.7</v>
      </c>
      <c r="BL112" s="15" t="n">
        <v>20.9</v>
      </c>
      <c r="BM112" s="15" t="n">
        <v>22</v>
      </c>
      <c r="BN112" s="15" t="n">
        <v>22.1</v>
      </c>
      <c r="BO112" s="16" t="n">
        <f aca="false">AVERAGE(BC112:BN112)</f>
        <v>20.7583333333333</v>
      </c>
      <c r="CA112" s="17" t="n">
        <v>1962</v>
      </c>
      <c r="CB112" s="20" t="s">
        <v>136</v>
      </c>
      <c r="CC112" s="22" t="n">
        <v>22.1</v>
      </c>
      <c r="CD112" s="22" t="n">
        <v>20.9</v>
      </c>
      <c r="CE112" s="22" t="n">
        <v>20.9</v>
      </c>
      <c r="CF112" s="22" t="n">
        <v>17.7</v>
      </c>
      <c r="CG112" s="22" t="n">
        <v>14.2</v>
      </c>
      <c r="CH112" s="22" t="n">
        <v>14.4</v>
      </c>
      <c r="CI112" s="22" t="n">
        <v>13.4</v>
      </c>
      <c r="CJ112" s="22" t="n">
        <v>12.9</v>
      </c>
      <c r="CK112" s="22" t="n">
        <v>14.8</v>
      </c>
      <c r="CL112" s="22" t="n">
        <v>15.4</v>
      </c>
      <c r="CM112" s="22" t="n">
        <v>17.9</v>
      </c>
      <c r="CN112" s="22" t="n">
        <v>19.2</v>
      </c>
      <c r="CO112" s="18" t="n">
        <f aca="false">AVERAGE(CC112:CN112)</f>
        <v>16.9833333333333</v>
      </c>
      <c r="DA112" s="17" t="n">
        <v>1962</v>
      </c>
      <c r="DB112" s="20" t="s">
        <v>136</v>
      </c>
      <c r="DC112" s="22" t="n">
        <v>21.1</v>
      </c>
      <c r="DD112" s="22" t="n">
        <v>20.2</v>
      </c>
      <c r="DE112" s="22" t="n">
        <v>21.6</v>
      </c>
      <c r="DF112" s="22" t="n">
        <v>19</v>
      </c>
      <c r="DG112" s="22" t="n">
        <v>16.5</v>
      </c>
      <c r="DH112" s="22" t="n">
        <v>15.6</v>
      </c>
      <c r="DI112" s="22" t="n">
        <v>14.2</v>
      </c>
      <c r="DJ112" s="22" t="n">
        <v>14.1</v>
      </c>
      <c r="DK112" s="22" t="n">
        <v>15.6</v>
      </c>
      <c r="DL112" s="22" t="n">
        <v>15.7</v>
      </c>
      <c r="DM112" s="22" t="n">
        <v>17.4</v>
      </c>
      <c r="DN112" s="22" t="n">
        <v>19.2</v>
      </c>
      <c r="DO112" s="18" t="n">
        <f aca="false">AVERAGE(DC112:DN112)</f>
        <v>17.5166666666667</v>
      </c>
      <c r="EA112" s="17" t="n">
        <v>1962</v>
      </c>
      <c r="EB112" s="20" t="s">
        <v>136</v>
      </c>
      <c r="EC112" s="22" t="n">
        <v>21.4</v>
      </c>
      <c r="ED112" s="22" t="n">
        <v>19.3</v>
      </c>
      <c r="EE112" s="22" t="n">
        <v>19.7</v>
      </c>
      <c r="EF112" s="22" t="n">
        <v>17.9</v>
      </c>
      <c r="EG112" s="22" t="n">
        <v>13.9</v>
      </c>
      <c r="EH112" s="22" t="n">
        <v>13.9</v>
      </c>
      <c r="EI112" s="22" t="n">
        <v>12.2</v>
      </c>
      <c r="EJ112" s="22" t="n">
        <v>12.2</v>
      </c>
      <c r="EK112" s="22" t="n">
        <v>13.6</v>
      </c>
      <c r="EL112" s="22" t="n">
        <v>14</v>
      </c>
      <c r="EM112" s="22" t="n">
        <v>18.1</v>
      </c>
      <c r="EN112" s="22" t="n">
        <v>19.4</v>
      </c>
      <c r="EO112" s="18" t="n">
        <f aca="false">AVERAGE(EC112:EN112)</f>
        <v>16.3</v>
      </c>
      <c r="FA112" s="1" t="n">
        <v>1962</v>
      </c>
      <c r="FB112" s="20" t="s">
        <v>136</v>
      </c>
      <c r="FC112" s="22" t="n">
        <v>26.9</v>
      </c>
      <c r="FD112" s="22" t="n">
        <v>27.2</v>
      </c>
      <c r="FE112" s="22" t="n">
        <v>25.4</v>
      </c>
      <c r="FF112" s="22" t="n">
        <v>22.6</v>
      </c>
      <c r="FG112" s="22" t="n">
        <v>21.6</v>
      </c>
      <c r="FH112" s="22" t="n">
        <v>20.5</v>
      </c>
      <c r="FI112" s="22" t="n">
        <v>18.6</v>
      </c>
      <c r="FJ112" s="22" t="n">
        <v>18.8</v>
      </c>
      <c r="FK112" s="22" t="n">
        <v>21.6</v>
      </c>
      <c r="FL112" s="22" t="n">
        <v>23</v>
      </c>
      <c r="FM112" s="22" t="n">
        <v>25</v>
      </c>
      <c r="FN112" s="22" t="n">
        <v>25.3</v>
      </c>
      <c r="FO112" s="18" t="n">
        <f aca="false">AVERAGE(FC112:FN112)</f>
        <v>23.0416666666667</v>
      </c>
      <c r="GA112" s="1" t="n">
        <v>1962</v>
      </c>
      <c r="GB112" s="34" t="s">
        <v>136</v>
      </c>
      <c r="GC112" s="15" t="n">
        <v>28.6</v>
      </c>
      <c r="GD112" s="15" t="n">
        <v>29.1</v>
      </c>
      <c r="GE112" s="15" t="n">
        <v>27</v>
      </c>
      <c r="GF112" s="15" t="n">
        <v>24.3</v>
      </c>
      <c r="GG112" s="15" t="n">
        <v>23.4</v>
      </c>
      <c r="GH112" s="15" t="n">
        <v>22.8</v>
      </c>
      <c r="GI112" s="15" t="n">
        <v>20.8</v>
      </c>
      <c r="GJ112" s="15" t="n">
        <v>21</v>
      </c>
      <c r="GK112" s="15" t="n">
        <v>23.7</v>
      </c>
      <c r="GL112" s="15" t="n">
        <v>25.1</v>
      </c>
      <c r="GM112" s="15" t="n">
        <v>27.1</v>
      </c>
      <c r="GN112" s="15" t="n">
        <v>26.5</v>
      </c>
      <c r="GO112" s="18" t="n">
        <f aca="false">AVERAGE(GC112:GN112)</f>
        <v>24.95</v>
      </c>
      <c r="HA112" s="1" t="n">
        <v>1962</v>
      </c>
      <c r="HB112" s="34" t="s">
        <v>136</v>
      </c>
      <c r="HC112" s="15" t="n">
        <v>31.2</v>
      </c>
      <c r="HD112" s="15" t="n">
        <v>30.2</v>
      </c>
      <c r="HE112" s="15" t="n">
        <v>30.5</v>
      </c>
      <c r="HF112" s="15" t="n">
        <v>29.4</v>
      </c>
      <c r="HG112" s="15" t="n">
        <v>28.1</v>
      </c>
      <c r="HH112" s="15" t="n">
        <v>27.1</v>
      </c>
      <c r="HI112" s="15" t="n">
        <v>26.4</v>
      </c>
      <c r="HJ112" s="15" t="n">
        <v>26.5</v>
      </c>
      <c r="HK112" s="15" t="n">
        <v>27.7</v>
      </c>
      <c r="HL112" s="15" t="n">
        <v>30</v>
      </c>
      <c r="HM112" s="15" t="n">
        <v>30.5</v>
      </c>
      <c r="HN112" s="15" t="n">
        <v>30.7</v>
      </c>
      <c r="HO112" s="18" t="n">
        <f aca="false">AVERAGE(HC112:HN112)</f>
        <v>29.025</v>
      </c>
      <c r="IA112" s="1" t="n">
        <f aca="false">IA111+1</f>
        <v>1962</v>
      </c>
      <c r="IB112" s="20" t="s">
        <v>136</v>
      </c>
      <c r="IC112" s="22" t="n">
        <v>25.2</v>
      </c>
      <c r="ID112" s="22" t="n">
        <v>24.9</v>
      </c>
      <c r="IE112" s="22" t="n">
        <v>23.4</v>
      </c>
      <c r="IF112" s="22" t="n">
        <v>21</v>
      </c>
      <c r="IG112" s="22" t="n">
        <v>17</v>
      </c>
      <c r="IH112" s="22" t="n">
        <v>16.8</v>
      </c>
      <c r="II112" s="22" t="n">
        <v>15.5</v>
      </c>
      <c r="IJ112" s="22" t="n">
        <v>15.7</v>
      </c>
      <c r="IK112" s="22" t="n">
        <v>17.3</v>
      </c>
      <c r="IL112" s="22" t="n">
        <v>18</v>
      </c>
      <c r="IM112" s="22" t="n">
        <v>22.8</v>
      </c>
      <c r="IN112" s="22" t="n">
        <v>22.7</v>
      </c>
      <c r="IO112" s="29" t="n">
        <f aca="false">SUM(IC112:IN112)/12</f>
        <v>20.025</v>
      </c>
      <c r="JA112" s="1" t="n">
        <v>1962</v>
      </c>
      <c r="JB112" s="33" t="s">
        <v>136</v>
      </c>
      <c r="JC112" s="31" t="n">
        <v>28.5</v>
      </c>
      <c r="JD112" s="31" t="n">
        <v>26.1</v>
      </c>
      <c r="JE112" s="31" t="n">
        <v>22.7</v>
      </c>
      <c r="JF112" s="31" t="n">
        <v>22.9</v>
      </c>
      <c r="JG112" s="31" t="n">
        <v>20.5</v>
      </c>
      <c r="JH112" s="31" t="n">
        <v>18.2</v>
      </c>
      <c r="JI112" s="31" t="n">
        <v>16.8</v>
      </c>
      <c r="JJ112" s="31" t="n">
        <v>16.7</v>
      </c>
      <c r="JK112" s="31" t="n">
        <v>16.9</v>
      </c>
      <c r="JL112" s="31" t="n">
        <v>17.5</v>
      </c>
      <c r="JM112" s="31" t="n">
        <v>20.8</v>
      </c>
      <c r="JN112" s="31" t="n">
        <v>24.1</v>
      </c>
      <c r="JO112" s="32" t="n">
        <f aca="false">AVERAGE(JC112:JN112)</f>
        <v>20.975</v>
      </c>
      <c r="KA112" s="1" t="n">
        <v>1962</v>
      </c>
      <c r="KB112" s="33" t="s">
        <v>136</v>
      </c>
      <c r="KC112" s="31" t="n">
        <v>23.5</v>
      </c>
      <c r="KD112" s="31" t="n">
        <v>23.9</v>
      </c>
      <c r="KE112" s="31" t="n">
        <v>21.8</v>
      </c>
      <c r="KF112" s="31" t="n">
        <v>22.5</v>
      </c>
      <c r="KG112" s="31" t="n">
        <v>20.5</v>
      </c>
      <c r="KH112" s="31" t="n">
        <v>18.6</v>
      </c>
      <c r="KI112" s="31" t="n">
        <v>17.3</v>
      </c>
      <c r="KJ112" s="31" t="n">
        <v>17.2</v>
      </c>
      <c r="KK112" s="31" t="n">
        <v>17.1</v>
      </c>
      <c r="KL112" s="31" t="n">
        <v>17.3</v>
      </c>
      <c r="KM112" s="31" t="n">
        <v>20</v>
      </c>
      <c r="KN112" s="31" t="n">
        <v>22.5</v>
      </c>
      <c r="KO112" s="32" t="n">
        <f aca="false">AVERAGE(KC112:KN112)</f>
        <v>20.1833333333333</v>
      </c>
      <c r="LB112" s="3" t="n">
        <v>1962</v>
      </c>
      <c r="LC112" s="22" t="n">
        <v>19.2</v>
      </c>
      <c r="LD112" s="22" t="n">
        <v>18.6</v>
      </c>
      <c r="LE112" s="22" t="n">
        <v>18.2</v>
      </c>
      <c r="LF112" s="22" t="n">
        <v>15.7</v>
      </c>
      <c r="LG112" s="22" t="n">
        <v>12.9</v>
      </c>
      <c r="LH112" s="22" t="n">
        <v>13.2</v>
      </c>
      <c r="LI112" s="22" t="n">
        <v>11.3</v>
      </c>
      <c r="LJ112" s="22" t="n">
        <v>11</v>
      </c>
      <c r="LK112" s="22" t="n">
        <v>12.6</v>
      </c>
      <c r="LL112" s="22" t="n">
        <v>12.8</v>
      </c>
      <c r="LM112" s="22" t="n">
        <v>16.5</v>
      </c>
      <c r="LN112" s="22" t="n">
        <v>17</v>
      </c>
      <c r="LO112" s="29" t="n">
        <f aca="false">SUM(LC112:LN112)/12</f>
        <v>14.9166666666667</v>
      </c>
      <c r="MB112" s="20" t="s">
        <v>136</v>
      </c>
      <c r="MC112" s="22" t="n">
        <v>19.3</v>
      </c>
      <c r="MD112" s="22" t="n">
        <v>19</v>
      </c>
      <c r="ME112" s="22" t="n">
        <v>18.1</v>
      </c>
      <c r="MF112" s="22" t="n">
        <v>15.9</v>
      </c>
      <c r="MG112" s="22" t="n">
        <v>13.7</v>
      </c>
      <c r="MH112" s="22" t="n">
        <v>13.6</v>
      </c>
      <c r="MI112" s="22" t="n">
        <v>12.2</v>
      </c>
      <c r="MJ112" s="22" t="n">
        <v>11.7</v>
      </c>
      <c r="MK112" s="22" t="n">
        <v>13.1</v>
      </c>
      <c r="ML112" s="22" t="n">
        <v>13.1</v>
      </c>
      <c r="MM112" s="22" t="n">
        <v>15.7</v>
      </c>
      <c r="MN112" s="22" t="n">
        <v>17.4</v>
      </c>
      <c r="MO112" s="29" t="n">
        <f aca="false">SUM(MC112:MN112)/12</f>
        <v>15.2333333333333</v>
      </c>
      <c r="NA112" s="1" t="n">
        <f aca="false">NA111+1</f>
        <v>1962</v>
      </c>
      <c r="NB112" s="20" t="s">
        <v>136</v>
      </c>
      <c r="NC112" s="22" t="n">
        <v>21.3</v>
      </c>
      <c r="ND112" s="22" t="n">
        <v>19.8</v>
      </c>
      <c r="NE112" s="22" t="n">
        <v>19.8</v>
      </c>
      <c r="NF112" s="22" t="n">
        <v>17.6</v>
      </c>
      <c r="NG112" s="22" t="n">
        <v>14.8</v>
      </c>
      <c r="NH112" s="22" t="n">
        <v>14.7</v>
      </c>
      <c r="NI112" s="22" t="n">
        <v>13.2</v>
      </c>
      <c r="NJ112" s="22" t="n">
        <v>13.1</v>
      </c>
      <c r="NK112" s="22" t="n">
        <v>14.4</v>
      </c>
      <c r="NL112" s="22" t="n">
        <v>14.4</v>
      </c>
      <c r="NM112" s="22" t="n">
        <v>16.3</v>
      </c>
      <c r="NN112" s="22" t="n">
        <v>19</v>
      </c>
      <c r="NO112" s="29" t="n">
        <f aca="false">SUM(NC112:NN112)/12</f>
        <v>16.5333333333333</v>
      </c>
      <c r="OA112" s="1" t="n">
        <f aca="false">OA111+1</f>
        <v>1962</v>
      </c>
      <c r="OB112" s="20" t="s">
        <v>136</v>
      </c>
      <c r="OC112" s="22" t="n">
        <v>20.4</v>
      </c>
      <c r="OD112" s="22" t="n">
        <v>20.2</v>
      </c>
      <c r="OE112" s="22" t="n">
        <v>20.4</v>
      </c>
      <c r="OF112" s="22" t="n">
        <v>18.6</v>
      </c>
      <c r="OG112" s="22" t="n">
        <v>15.2</v>
      </c>
      <c r="OH112" s="22" t="n">
        <v>14.5</v>
      </c>
      <c r="OI112" s="22" t="n">
        <v>13.2</v>
      </c>
      <c r="OJ112" s="22" t="n">
        <v>12.8</v>
      </c>
      <c r="OK112" s="22" t="n">
        <v>14.5</v>
      </c>
      <c r="OL112" s="22" t="n">
        <v>14.3</v>
      </c>
      <c r="OM112" s="22" t="n">
        <v>17.7</v>
      </c>
      <c r="ON112" s="22" t="n">
        <v>17.9</v>
      </c>
      <c r="OO112" s="29" t="n">
        <f aca="false">SUM(OC112:ON112)/12</f>
        <v>16.6416666666667</v>
      </c>
      <c r="PA112" s="1" t="n">
        <f aca="false">PA111+1</f>
        <v>1962</v>
      </c>
      <c r="PB112" s="20" t="s">
        <v>136</v>
      </c>
      <c r="PC112" s="22" t="n">
        <v>21.4</v>
      </c>
      <c r="PD112" s="22" t="n">
        <v>20.9</v>
      </c>
      <c r="PE112" s="22" t="n">
        <v>20.1</v>
      </c>
      <c r="PF112" s="22" t="n">
        <v>17.9</v>
      </c>
      <c r="PG112" s="22" t="n">
        <v>14.9</v>
      </c>
      <c r="PH112" s="22" t="n">
        <v>13.6</v>
      </c>
      <c r="PI112" s="22" t="n">
        <v>12.3</v>
      </c>
      <c r="PJ112" s="22" t="n">
        <v>12.3</v>
      </c>
      <c r="PK112" s="22" t="n">
        <v>14.3</v>
      </c>
      <c r="PL112" s="22" t="n">
        <v>14</v>
      </c>
      <c r="PM112" s="22" t="n">
        <v>16.3</v>
      </c>
      <c r="PN112" s="22" t="n">
        <v>18.9</v>
      </c>
      <c r="PO112" s="29" t="n">
        <f aca="false">SUM(PC112:PN112)/12</f>
        <v>16.4083333333333</v>
      </c>
    </row>
    <row r="113" customFormat="false" ht="12.8" hidden="false" customHeight="false" outlineLevel="0" collapsed="false">
      <c r="A113" s="4"/>
      <c r="B113" s="5" t="n">
        <f aca="false">AVERAGE(AO113,BO113,CO113,DO113,EO113,FO113,GO113,HO113,IO113,JO105,KO105)</f>
        <v>20.2617424242424</v>
      </c>
      <c r="C113" s="19" t="n">
        <f aca="false">AVERAGE(B109:B113)</f>
        <v>20.5237121212121</v>
      </c>
      <c r="D113" s="24" t="n">
        <f aca="false">AVERAGE(B104:B113)</f>
        <v>20.6192297979798</v>
      </c>
      <c r="E113" s="5" t="n">
        <f aca="false">AVERAGE(B94:B113)</f>
        <v>20.6027691689624</v>
      </c>
      <c r="F113" s="25" t="n">
        <f aca="false">AVERAGE(B64:B113)</f>
        <v>20.5165076675849</v>
      </c>
      <c r="G113" s="7" t="n">
        <f aca="false">MAX(AC113:AN113,BC113:BN113,CC113:CN113,DC113:DN113,EC113:EN113,FC113:FN113,GC113:GN113,HC113:HN113,IC113:IN113,JC105:JN105,KC105:KN105)</f>
        <v>31</v>
      </c>
      <c r="H113" s="10" t="n">
        <f aca="false">MEDIAN(AC113:AN113,BC113:BN113,CC113:CN113,DC113:DN113,EC113:EN113,FC113:FN113,GC113:GN113,HC113:HN113,IC113:IN113,JC105:JN105,KC105:KN105)</f>
        <v>20</v>
      </c>
      <c r="I113" s="11" t="n">
        <f aca="false">MIN(AC113:AN113,BC113:BN113,CC113:CN113,DC113:DN113,EC113:EN113,FC113:FN113,GC113:GN113,HC113:HN113,IC113:IN113,JC105:JN105,KC105:KN105)</f>
        <v>11.3</v>
      </c>
      <c r="J113" s="12" t="n">
        <f aca="false">(G113+I113)/2</f>
        <v>21.15</v>
      </c>
      <c r="K113" s="12" t="n">
        <f aca="false">(G113+I113)/2</f>
        <v>21.15</v>
      </c>
      <c r="AA113" s="13" t="n">
        <f aca="false">AA112+1</f>
        <v>1963</v>
      </c>
      <c r="AB113" s="34" t="s">
        <v>137</v>
      </c>
      <c r="AC113" s="15" t="n">
        <v>22.9</v>
      </c>
      <c r="AD113" s="15" t="n">
        <v>23.7</v>
      </c>
      <c r="AE113" s="15" t="n">
        <v>22.8</v>
      </c>
      <c r="AF113" s="15" t="n">
        <v>20.4</v>
      </c>
      <c r="AG113" s="15" t="n">
        <v>17.9</v>
      </c>
      <c r="AH113" s="15" t="n">
        <v>15.3</v>
      </c>
      <c r="AI113" s="15" t="n">
        <v>15.2</v>
      </c>
      <c r="AJ113" s="15" t="n">
        <v>15.9</v>
      </c>
      <c r="AK113" s="15" t="n">
        <v>18</v>
      </c>
      <c r="AL113" s="15" t="n">
        <v>18.8</v>
      </c>
      <c r="AM113" s="15" t="n">
        <v>20.5</v>
      </c>
      <c r="AN113" s="15" t="n">
        <v>22.3</v>
      </c>
      <c r="AO113" s="16" t="n">
        <f aca="false">AVERAGE(AC113:AN113)</f>
        <v>19.475</v>
      </c>
      <c r="BA113" s="13" t="n">
        <f aca="false">BA112+1</f>
        <v>1963</v>
      </c>
      <c r="BB113" s="34" t="s">
        <v>137</v>
      </c>
      <c r="BC113" s="23" t="n">
        <f aca="false">(BC110+BC111+BC112+BC114+BC115+BC116)/6</f>
        <v>24.05</v>
      </c>
      <c r="BD113" s="15" t="n">
        <v>25.3</v>
      </c>
      <c r="BE113" s="15" t="n">
        <v>23.6</v>
      </c>
      <c r="BF113" s="15" t="n">
        <v>22.2</v>
      </c>
      <c r="BG113" s="15" t="n">
        <v>19.4</v>
      </c>
      <c r="BH113" s="15" t="n">
        <v>16.4</v>
      </c>
      <c r="BI113" s="15" t="n">
        <v>15.8</v>
      </c>
      <c r="BJ113" s="15" t="n">
        <v>16.5</v>
      </c>
      <c r="BK113" s="15" t="n">
        <v>19.1</v>
      </c>
      <c r="BL113" s="15" t="n">
        <v>19.6</v>
      </c>
      <c r="BM113" s="15" t="n">
        <v>20.8</v>
      </c>
      <c r="BN113" s="15" t="n">
        <v>23.3</v>
      </c>
      <c r="BO113" s="16" t="n">
        <f aca="false">AVERAGE(BC113:BN113)</f>
        <v>20.5041666666667</v>
      </c>
      <c r="CA113" s="17" t="n">
        <v>1963</v>
      </c>
      <c r="CB113" s="20" t="s">
        <v>137</v>
      </c>
      <c r="CC113" s="22" t="n">
        <v>21.2</v>
      </c>
      <c r="CD113" s="22" t="n">
        <v>19.8</v>
      </c>
      <c r="CE113" s="22" t="n">
        <v>19.2</v>
      </c>
      <c r="CF113" s="22" t="n">
        <v>16.6</v>
      </c>
      <c r="CG113" s="22" t="n">
        <v>14.2</v>
      </c>
      <c r="CH113" s="22" t="n">
        <v>13.4</v>
      </c>
      <c r="CI113" s="22" t="n">
        <v>12</v>
      </c>
      <c r="CJ113" s="22" t="n">
        <v>13.5</v>
      </c>
      <c r="CK113" s="22" t="n">
        <v>14.8</v>
      </c>
      <c r="CL113" s="22" t="n">
        <v>18.1</v>
      </c>
      <c r="CM113" s="22" t="n">
        <v>18</v>
      </c>
      <c r="CN113" s="22" t="n">
        <v>19.2</v>
      </c>
      <c r="CO113" s="18" t="n">
        <f aca="false">AVERAGE(CC113:CN113)</f>
        <v>16.6666666666667</v>
      </c>
      <c r="DA113" s="17" t="n">
        <v>1963</v>
      </c>
      <c r="DB113" s="20" t="s">
        <v>137</v>
      </c>
      <c r="DC113" s="22" t="n">
        <v>20.9</v>
      </c>
      <c r="DD113" s="22" t="n">
        <v>21.3</v>
      </c>
      <c r="DE113" s="22" t="n">
        <v>20.5</v>
      </c>
      <c r="DF113" s="22" t="n">
        <v>18.5</v>
      </c>
      <c r="DG113" s="22" t="n">
        <v>16.9</v>
      </c>
      <c r="DH113" s="22" t="n">
        <v>14.4</v>
      </c>
      <c r="DI113" s="22" t="n">
        <v>13.3</v>
      </c>
      <c r="DJ113" s="22" t="n">
        <v>13.7</v>
      </c>
      <c r="DK113" s="22" t="n">
        <v>15.9</v>
      </c>
      <c r="DL113" s="22" t="n">
        <v>17.8</v>
      </c>
      <c r="DM113" s="22" t="n">
        <v>17.6</v>
      </c>
      <c r="DN113" s="22" t="n">
        <v>20.4</v>
      </c>
      <c r="DO113" s="18" t="n">
        <f aca="false">AVERAGE(DC113:DN113)</f>
        <v>17.6</v>
      </c>
      <c r="EA113" s="17" t="n">
        <v>1963</v>
      </c>
      <c r="EB113" s="20" t="s">
        <v>137</v>
      </c>
      <c r="EC113" s="22" t="n">
        <v>20.8</v>
      </c>
      <c r="ED113" s="22" t="n">
        <v>19.5</v>
      </c>
      <c r="EE113" s="22" t="n">
        <v>18.6</v>
      </c>
      <c r="EF113" s="22" t="n">
        <v>16.1</v>
      </c>
      <c r="EG113" s="22" t="n">
        <v>13.9</v>
      </c>
      <c r="EH113" s="22" t="n">
        <v>12.7</v>
      </c>
      <c r="EI113" s="22" t="n">
        <v>11.3</v>
      </c>
      <c r="EJ113" s="22" t="n">
        <v>12.2</v>
      </c>
      <c r="EK113" s="22" t="n">
        <v>13.8</v>
      </c>
      <c r="EL113" s="22" t="n">
        <v>17.1</v>
      </c>
      <c r="EM113" s="22" t="n">
        <v>16.8</v>
      </c>
      <c r="EN113" s="22" t="n">
        <v>19.5</v>
      </c>
      <c r="EO113" s="18" t="n">
        <f aca="false">AVERAGE(EC113:EN113)</f>
        <v>16.025</v>
      </c>
      <c r="FA113" s="1" t="n">
        <v>1963</v>
      </c>
      <c r="FB113" s="20" t="s">
        <v>137</v>
      </c>
      <c r="FC113" s="22" t="n">
        <v>26.4</v>
      </c>
      <c r="FD113" s="22" t="n">
        <v>27.4</v>
      </c>
      <c r="FE113" s="22" t="n">
        <v>26</v>
      </c>
      <c r="FF113" s="22" t="n">
        <v>24.3</v>
      </c>
      <c r="FG113" s="22" t="n">
        <v>21.7</v>
      </c>
      <c r="FH113" s="22" t="n">
        <v>18.7</v>
      </c>
      <c r="FI113" s="22" t="n">
        <v>17.9</v>
      </c>
      <c r="FJ113" s="22" t="n">
        <v>19.5</v>
      </c>
      <c r="FK113" s="22" t="n">
        <v>21</v>
      </c>
      <c r="FL113" s="22" t="n">
        <v>22.1</v>
      </c>
      <c r="FM113" s="22" t="n">
        <v>23.7</v>
      </c>
      <c r="FN113" s="22" t="n">
        <v>24.7</v>
      </c>
      <c r="FO113" s="18" t="n">
        <f aca="false">AVERAGE(FC113:FN113)</f>
        <v>22.7833333333333</v>
      </c>
      <c r="GA113" s="1" t="n">
        <v>1963</v>
      </c>
      <c r="GB113" s="34" t="s">
        <v>137</v>
      </c>
      <c r="GC113" s="15" t="n">
        <v>27.5</v>
      </c>
      <c r="GD113" s="15" t="n">
        <v>28.8</v>
      </c>
      <c r="GE113" s="15" t="n">
        <v>28.2</v>
      </c>
      <c r="GF113" s="15" t="n">
        <v>25.8</v>
      </c>
      <c r="GG113" s="15" t="n">
        <v>24</v>
      </c>
      <c r="GH113" s="15" t="n">
        <v>20.8</v>
      </c>
      <c r="GI113" s="15" t="n">
        <v>19.4</v>
      </c>
      <c r="GJ113" s="15" t="n">
        <v>21.8</v>
      </c>
      <c r="GK113" s="15" t="n">
        <v>23.6</v>
      </c>
      <c r="GL113" s="15" t="n">
        <v>23.8</v>
      </c>
      <c r="GM113" s="15" t="n">
        <v>25.3</v>
      </c>
      <c r="GN113" s="15" t="n">
        <v>26.4</v>
      </c>
      <c r="GO113" s="18" t="n">
        <f aca="false">AVERAGE(GC113:GN113)</f>
        <v>24.6166666666667</v>
      </c>
      <c r="HA113" s="1" t="n">
        <v>1963</v>
      </c>
      <c r="HB113" s="34" t="s">
        <v>137</v>
      </c>
      <c r="HC113" s="15" t="n">
        <v>30.9</v>
      </c>
      <c r="HD113" s="15" t="n">
        <v>30.6</v>
      </c>
      <c r="HE113" s="15" t="n">
        <v>30.2</v>
      </c>
      <c r="HF113" s="15" t="n">
        <v>28.9</v>
      </c>
      <c r="HG113" s="15" t="n">
        <v>28.1</v>
      </c>
      <c r="HH113" s="15" t="n">
        <v>26.7</v>
      </c>
      <c r="HI113" s="15" t="n">
        <v>25.9</v>
      </c>
      <c r="HJ113" s="15" t="n">
        <v>26.9</v>
      </c>
      <c r="HK113" s="15" t="n">
        <v>27.6</v>
      </c>
      <c r="HL113" s="15" t="n">
        <v>28.2</v>
      </c>
      <c r="HM113" s="15" t="n">
        <v>30</v>
      </c>
      <c r="HN113" s="15" t="n">
        <v>31</v>
      </c>
      <c r="HO113" s="18" t="n">
        <f aca="false">AVERAGE(HC113:HN113)</f>
        <v>28.75</v>
      </c>
      <c r="IA113" s="1" t="n">
        <f aca="false">IA112+1</f>
        <v>1963</v>
      </c>
      <c r="IB113" s="20" t="s">
        <v>137</v>
      </c>
      <c r="IC113" s="39"/>
      <c r="ID113" s="22" t="n">
        <v>24.2</v>
      </c>
      <c r="IE113" s="22" t="n">
        <v>22.5</v>
      </c>
      <c r="IF113" s="22" t="n">
        <v>20</v>
      </c>
      <c r="IG113" s="22" t="n">
        <v>17</v>
      </c>
      <c r="IH113" s="22" t="n">
        <v>15.6</v>
      </c>
      <c r="II113" s="22" t="n">
        <v>14</v>
      </c>
      <c r="IJ113" s="22" t="n">
        <v>15</v>
      </c>
      <c r="IK113" s="22" t="n">
        <v>17.3</v>
      </c>
      <c r="IL113" s="22" t="n">
        <v>20.1</v>
      </c>
      <c r="IM113" s="22" t="n">
        <v>21.8</v>
      </c>
      <c r="IN113" s="22" t="n">
        <v>23</v>
      </c>
      <c r="IO113" s="29" t="n">
        <f aca="false">SUM(IC113:IN113)/12</f>
        <v>17.5416666666667</v>
      </c>
      <c r="JA113" s="1" t="n">
        <v>1963</v>
      </c>
      <c r="JB113" s="33" t="s">
        <v>137</v>
      </c>
      <c r="JC113" s="31" t="n">
        <v>25.5</v>
      </c>
      <c r="JD113" s="31" t="n">
        <v>25.6</v>
      </c>
      <c r="JE113" s="31" t="n">
        <v>25.1</v>
      </c>
      <c r="JF113" s="31" t="n">
        <v>22.3</v>
      </c>
      <c r="JG113" s="31" t="n">
        <v>18.9</v>
      </c>
      <c r="JH113" s="31" t="n">
        <v>17.1</v>
      </c>
      <c r="JI113" s="31" t="n">
        <v>15.5</v>
      </c>
      <c r="JJ113" s="31" t="n">
        <v>16.1</v>
      </c>
      <c r="JK113" s="31" t="n">
        <v>17.1</v>
      </c>
      <c r="JL113" s="31" t="n">
        <v>19.4</v>
      </c>
      <c r="JM113" s="31" t="n">
        <v>22</v>
      </c>
      <c r="JN113" s="31" t="n">
        <v>24.5</v>
      </c>
      <c r="JO113" s="32" t="n">
        <f aca="false">AVERAGE(JC113:JN113)</f>
        <v>20.7583333333333</v>
      </c>
      <c r="KA113" s="1" t="n">
        <v>1963</v>
      </c>
      <c r="KB113" s="33" t="s">
        <v>137</v>
      </c>
      <c r="KC113" s="31" t="n">
        <v>22.9</v>
      </c>
      <c r="KD113" s="31" t="n">
        <v>22.7</v>
      </c>
      <c r="KE113" s="31" t="n">
        <v>23.6</v>
      </c>
      <c r="KF113" s="31" t="n">
        <v>21.7</v>
      </c>
      <c r="KG113" s="31" t="n">
        <v>19.5</v>
      </c>
      <c r="KH113" s="31" t="n">
        <v>17.4</v>
      </c>
      <c r="KI113" s="31" t="n">
        <v>16</v>
      </c>
      <c r="KJ113" s="31" t="n">
        <v>16.5</v>
      </c>
      <c r="KK113" s="31" t="n">
        <v>17.1</v>
      </c>
      <c r="KL113" s="31" t="n">
        <v>19.4</v>
      </c>
      <c r="KM113" s="31" t="n">
        <v>20.5</v>
      </c>
      <c r="KN113" s="31" t="n">
        <v>23.6</v>
      </c>
      <c r="KO113" s="32" t="n">
        <f aca="false">AVERAGE(KC113:KN113)</f>
        <v>20.075</v>
      </c>
      <c r="LB113" s="3" t="n">
        <v>1963</v>
      </c>
      <c r="LC113" s="22" t="n">
        <v>19.3</v>
      </c>
      <c r="LD113" s="22" t="n">
        <v>17.8</v>
      </c>
      <c r="LE113" s="22" t="n">
        <v>17.8</v>
      </c>
      <c r="LF113" s="22" t="n">
        <v>14.7</v>
      </c>
      <c r="LG113" s="22" t="n">
        <v>11.2</v>
      </c>
      <c r="LH113" s="22" t="n">
        <v>11.4</v>
      </c>
      <c r="LI113" s="22" t="n">
        <v>10.3</v>
      </c>
      <c r="LJ113" s="22" t="n">
        <v>11.1</v>
      </c>
      <c r="LK113" s="22" t="n">
        <v>13.1</v>
      </c>
      <c r="LL113" s="22" t="n">
        <v>16.8</v>
      </c>
      <c r="LM113" s="22" t="n">
        <v>15.5</v>
      </c>
      <c r="LN113" s="22" t="n">
        <v>17.4</v>
      </c>
      <c r="LO113" s="29" t="n">
        <f aca="false">SUM(LC113:LN113)/12</f>
        <v>14.7</v>
      </c>
      <c r="MB113" s="20" t="s">
        <v>137</v>
      </c>
      <c r="MC113" s="22" t="n">
        <v>19.4</v>
      </c>
      <c r="MD113" s="22" t="n">
        <v>18.3</v>
      </c>
      <c r="ME113" s="22" t="n">
        <v>17.4</v>
      </c>
      <c r="MF113" s="22" t="n">
        <v>14.9</v>
      </c>
      <c r="MG113" s="22" t="n">
        <v>12.4</v>
      </c>
      <c r="MH113" s="22" t="n">
        <v>12.5</v>
      </c>
      <c r="MI113" s="22" t="n">
        <v>11.2</v>
      </c>
      <c r="MJ113" s="22" t="n">
        <v>12.3</v>
      </c>
      <c r="MK113" s="22" t="n">
        <v>13.7</v>
      </c>
      <c r="ML113" s="22" t="n">
        <v>16.1</v>
      </c>
      <c r="MM113" s="22" t="n">
        <v>15.8</v>
      </c>
      <c r="MN113" s="22" t="n">
        <v>16.8</v>
      </c>
      <c r="MO113" s="29" t="n">
        <f aca="false">SUM(MC113:MN113)/12</f>
        <v>15.0666666666667</v>
      </c>
      <c r="NA113" s="1" t="n">
        <f aca="false">NA112+1</f>
        <v>1963</v>
      </c>
      <c r="NB113" s="20" t="s">
        <v>137</v>
      </c>
      <c r="NC113" s="22" t="n">
        <v>20.9</v>
      </c>
      <c r="ND113" s="22" t="n">
        <v>19.2</v>
      </c>
      <c r="NE113" s="22" t="n">
        <v>19.1</v>
      </c>
      <c r="NF113" s="22" t="n">
        <v>16.8</v>
      </c>
      <c r="NG113" s="22" t="n">
        <v>14.5</v>
      </c>
      <c r="NH113" s="22" t="n">
        <v>13.8</v>
      </c>
      <c r="NI113" s="22" t="n">
        <v>12.3</v>
      </c>
      <c r="NJ113" s="22" t="n">
        <v>13.4</v>
      </c>
      <c r="NK113" s="22" t="n">
        <v>14.6</v>
      </c>
      <c r="NL113" s="22" t="n">
        <v>17.2</v>
      </c>
      <c r="NM113" s="22" t="n">
        <v>17.5</v>
      </c>
      <c r="NN113" s="22" t="n">
        <v>18.6</v>
      </c>
      <c r="NO113" s="29" t="n">
        <f aca="false">SUM(NC113:NN113)/12</f>
        <v>16.4916666666667</v>
      </c>
      <c r="OA113" s="1" t="n">
        <f aca="false">OA112+1</f>
        <v>1963</v>
      </c>
      <c r="OB113" s="20" t="s">
        <v>137</v>
      </c>
      <c r="OC113" s="22" t="n">
        <v>20</v>
      </c>
      <c r="OD113" s="22" t="n">
        <v>20.1</v>
      </c>
      <c r="OE113" s="22" t="n">
        <v>19.5</v>
      </c>
      <c r="OF113" s="22" t="n">
        <v>17.4</v>
      </c>
      <c r="OG113" s="22" t="n">
        <v>14.8</v>
      </c>
      <c r="OH113" s="22" t="n">
        <v>13.4</v>
      </c>
      <c r="OI113" s="22" t="n">
        <v>12.6</v>
      </c>
      <c r="OJ113" s="22" t="n">
        <v>12.5</v>
      </c>
      <c r="OK113" s="22" t="n">
        <v>14.6</v>
      </c>
      <c r="OL113" s="22" t="n">
        <v>17.8</v>
      </c>
      <c r="OM113" s="22" t="n">
        <v>17.8</v>
      </c>
      <c r="ON113" s="22" t="n">
        <v>20.4</v>
      </c>
      <c r="OO113" s="29" t="n">
        <f aca="false">SUM(OC113:ON113)/12</f>
        <v>16.7416666666667</v>
      </c>
      <c r="PA113" s="1" t="n">
        <f aca="false">PA112+1</f>
        <v>1963</v>
      </c>
      <c r="PB113" s="20" t="s">
        <v>137</v>
      </c>
      <c r="PC113" s="22" t="n">
        <v>20.6</v>
      </c>
      <c r="PD113" s="22" t="n">
        <v>20.4</v>
      </c>
      <c r="PE113" s="22" t="n">
        <v>19.6</v>
      </c>
      <c r="PF113" s="22" t="n">
        <v>17.1</v>
      </c>
      <c r="PG113" s="22" t="n">
        <v>14.4</v>
      </c>
      <c r="PH113" s="22" t="n">
        <v>12.1</v>
      </c>
      <c r="PI113" s="22" t="n">
        <v>11.6</v>
      </c>
      <c r="PJ113" s="22" t="n">
        <v>12.1</v>
      </c>
      <c r="PK113" s="22" t="n">
        <v>13.7</v>
      </c>
      <c r="PL113" s="22" t="n">
        <v>16.7</v>
      </c>
      <c r="PM113" s="22" t="n">
        <v>16.9</v>
      </c>
      <c r="PN113" s="22" t="n">
        <v>19.7</v>
      </c>
      <c r="PO113" s="29" t="n">
        <f aca="false">SUM(PC113:PN113)/12</f>
        <v>16.2416666666667</v>
      </c>
    </row>
    <row r="114" customFormat="false" ht="12.8" hidden="false" customHeight="false" outlineLevel="0" collapsed="false">
      <c r="A114" s="4"/>
      <c r="B114" s="5" t="n">
        <f aca="false">AVERAGE(AO114,BO114,CO114,DO114,EO114,FO114,GO114,HO114,IO114,JO106,KO106)</f>
        <v>20.6136363636364</v>
      </c>
      <c r="C114" s="19" t="n">
        <f aca="false">AVERAGE(B110:B114)</f>
        <v>20.5338636363636</v>
      </c>
      <c r="D114" s="24" t="n">
        <f aca="false">AVERAGE(B105:B114)</f>
        <v>20.6283207070707</v>
      </c>
      <c r="E114" s="5" t="n">
        <f aca="false">AVERAGE(B95:B114)</f>
        <v>20.5999282598714</v>
      </c>
      <c r="F114" s="25" t="n">
        <f aca="false">AVERAGE(B65:B114)</f>
        <v>20.5231803948577</v>
      </c>
      <c r="G114" s="7" t="n">
        <f aca="false">MAX(AC114:AN114,BC114:BN114,CC114:CN114,DC114:DN114,EC114:EN114,FC114:FN114,GC114:GN114,HC114:HN114,IC114:IN114,JC106:JN106,KC106:KN106)</f>
        <v>32.2</v>
      </c>
      <c r="H114" s="10" t="n">
        <f aca="false">MEDIAN(AC114:AN114,BC114:BN114,CC114:CN114,DC114:DN114,EC114:EN114,FC114:FN114,GC114:GN114,HC114:HN114,IC114:IN114,JC106:JN106,KC106:KN106)</f>
        <v>20.2</v>
      </c>
      <c r="I114" s="11" t="n">
        <f aca="false">MIN(AC114:AN114,BC114:BN114,CC114:CN114,DC114:DN114,EC114:EN114,FC114:FN114,GC114:GN114,HC114:HN114,IC114:IN114,JC106:JN106,KC106:KN106)</f>
        <v>11.6</v>
      </c>
      <c r="J114" s="12" t="n">
        <f aca="false">(G114+I114)/2</f>
        <v>21.9</v>
      </c>
      <c r="K114" s="12" t="n">
        <f aca="false">(G114+I114)/2</f>
        <v>21.9</v>
      </c>
      <c r="AA114" s="13" t="n">
        <f aca="false">AA113+1</f>
        <v>1964</v>
      </c>
      <c r="AB114" s="34" t="s">
        <v>138</v>
      </c>
      <c r="AC114" s="15" t="n">
        <v>23.5</v>
      </c>
      <c r="AD114" s="15" t="n">
        <v>23.5</v>
      </c>
      <c r="AE114" s="15" t="n">
        <v>23.4</v>
      </c>
      <c r="AF114" s="15" t="n">
        <v>20.9</v>
      </c>
      <c r="AG114" s="15" t="n">
        <v>17.8</v>
      </c>
      <c r="AH114" s="15" t="n">
        <v>16.4</v>
      </c>
      <c r="AI114" s="15" t="n">
        <v>15.8</v>
      </c>
      <c r="AJ114" s="15" t="n">
        <v>16.3</v>
      </c>
      <c r="AK114" s="15" t="n">
        <v>18.3</v>
      </c>
      <c r="AL114" s="15" t="n">
        <v>18.9</v>
      </c>
      <c r="AM114" s="15" t="n">
        <v>22</v>
      </c>
      <c r="AN114" s="15" t="n">
        <v>21.3</v>
      </c>
      <c r="AO114" s="16" t="n">
        <f aca="false">AVERAGE(AC114:AN114)</f>
        <v>19.8416666666667</v>
      </c>
      <c r="BA114" s="13" t="n">
        <f aca="false">BA113+1</f>
        <v>1964</v>
      </c>
      <c r="BB114" s="34" t="s">
        <v>138</v>
      </c>
      <c r="BC114" s="15" t="n">
        <v>25.5</v>
      </c>
      <c r="BD114" s="15" t="n">
        <v>23.2</v>
      </c>
      <c r="BE114" s="15" t="n">
        <v>24.5</v>
      </c>
      <c r="BF114" s="15" t="n">
        <v>21.8</v>
      </c>
      <c r="BG114" s="15" t="n">
        <v>19.3</v>
      </c>
      <c r="BH114" s="15" t="n">
        <v>17.6</v>
      </c>
      <c r="BI114" s="15" t="n">
        <v>16.8</v>
      </c>
      <c r="BJ114" s="15" t="n">
        <v>17.7</v>
      </c>
      <c r="BK114" s="15" t="n">
        <v>20.1</v>
      </c>
      <c r="BL114" s="15" t="n">
        <v>20.1</v>
      </c>
      <c r="BM114" s="15" t="n">
        <v>21.9</v>
      </c>
      <c r="BN114" s="15" t="n">
        <v>23.4</v>
      </c>
      <c r="BO114" s="16" t="n">
        <f aca="false">AVERAGE(BC114:BN114)</f>
        <v>20.9916666666667</v>
      </c>
      <c r="CA114" s="17" t="n">
        <v>1964</v>
      </c>
      <c r="CB114" s="20" t="s">
        <v>138</v>
      </c>
      <c r="CC114" s="22" t="n">
        <v>19.7</v>
      </c>
      <c r="CD114" s="22" t="n">
        <v>20.3</v>
      </c>
      <c r="CE114" s="22" t="n">
        <v>19.4</v>
      </c>
      <c r="CF114" s="22" t="n">
        <v>16.9</v>
      </c>
      <c r="CG114" s="22" t="n">
        <v>15.1</v>
      </c>
      <c r="CH114" s="22" t="n">
        <v>13.3</v>
      </c>
      <c r="CI114" s="22" t="n">
        <v>12.2</v>
      </c>
      <c r="CJ114" s="22" t="n">
        <v>12.9</v>
      </c>
      <c r="CK114" s="22" t="n">
        <v>14.7</v>
      </c>
      <c r="CL114" s="22" t="n">
        <v>15.2</v>
      </c>
      <c r="CM114" s="22" t="n">
        <v>17.8</v>
      </c>
      <c r="CN114" s="22" t="n">
        <v>16.2</v>
      </c>
      <c r="CO114" s="18" t="n">
        <f aca="false">AVERAGE(CC114:CN114)</f>
        <v>16.1416666666667</v>
      </c>
      <c r="DA114" s="17" t="n">
        <v>1964</v>
      </c>
      <c r="DB114" s="20" t="s">
        <v>138</v>
      </c>
      <c r="DC114" s="22" t="n">
        <v>21.4</v>
      </c>
      <c r="DD114" s="22" t="n">
        <v>21.5</v>
      </c>
      <c r="DE114" s="22" t="n">
        <v>21.2</v>
      </c>
      <c r="DF114" s="22" t="n">
        <v>19.2</v>
      </c>
      <c r="DG114" s="22" t="n">
        <v>16.1</v>
      </c>
      <c r="DH114" s="22" t="n">
        <v>15.1</v>
      </c>
      <c r="DI114" s="22" t="n">
        <v>13.8</v>
      </c>
      <c r="DJ114" s="22" t="n">
        <v>13.9</v>
      </c>
      <c r="DK114" s="22" t="n">
        <v>15.7</v>
      </c>
      <c r="DL114" s="22" t="n">
        <v>15.6</v>
      </c>
      <c r="DM114" s="22" t="n">
        <v>18.3</v>
      </c>
      <c r="DN114" s="22" t="n">
        <v>18.2</v>
      </c>
      <c r="DO114" s="18" t="n">
        <f aca="false">AVERAGE(DC114:DN114)</f>
        <v>17.5</v>
      </c>
      <c r="EA114" s="17" t="n">
        <v>1964</v>
      </c>
      <c r="EB114" s="20" t="s">
        <v>138</v>
      </c>
      <c r="EC114" s="22" t="n">
        <v>19.5</v>
      </c>
      <c r="ED114" s="22" t="n">
        <v>19.6</v>
      </c>
      <c r="EE114" s="22" t="n">
        <v>18.9</v>
      </c>
      <c r="EF114" s="22" t="n">
        <v>17.4</v>
      </c>
      <c r="EG114" s="22" t="n">
        <v>14.4</v>
      </c>
      <c r="EH114" s="22" t="n">
        <v>12.9</v>
      </c>
      <c r="EI114" s="22" t="n">
        <v>11.6</v>
      </c>
      <c r="EJ114" s="22" t="n">
        <v>12.1</v>
      </c>
      <c r="EK114" s="22" t="n">
        <v>14</v>
      </c>
      <c r="EL114" s="22" t="n">
        <v>14.5</v>
      </c>
      <c r="EM114" s="22" t="n">
        <v>17.3</v>
      </c>
      <c r="EN114" s="22" t="n">
        <v>16.6</v>
      </c>
      <c r="EO114" s="18" t="n">
        <f aca="false">AVERAGE(EC114:EN114)</f>
        <v>15.7333333333333</v>
      </c>
      <c r="FA114" s="1" t="n">
        <v>1964</v>
      </c>
      <c r="FB114" s="20" t="s">
        <v>138</v>
      </c>
      <c r="FC114" s="22" t="n">
        <v>26.8</v>
      </c>
      <c r="FD114" s="22" t="n">
        <v>26.9</v>
      </c>
      <c r="FE114" s="22" t="n">
        <v>26.3</v>
      </c>
      <c r="FF114" s="22" t="n">
        <v>24.4</v>
      </c>
      <c r="FG114" s="22" t="n">
        <v>21.3</v>
      </c>
      <c r="FH114" s="22" t="n">
        <v>19.3</v>
      </c>
      <c r="FI114" s="22" t="n">
        <v>19.2</v>
      </c>
      <c r="FJ114" s="22" t="n">
        <v>19.8</v>
      </c>
      <c r="FK114" s="22" t="n">
        <v>21.6</v>
      </c>
      <c r="FL114" s="22" t="n">
        <v>23.4</v>
      </c>
      <c r="FM114" s="22" t="n">
        <v>25</v>
      </c>
      <c r="FN114" s="22" t="n">
        <v>25.5</v>
      </c>
      <c r="FO114" s="18" t="n">
        <f aca="false">AVERAGE(FC114:FN114)</f>
        <v>23.2916666666667</v>
      </c>
      <c r="GA114" s="1" t="n">
        <v>1964</v>
      </c>
      <c r="GB114" s="34" t="s">
        <v>138</v>
      </c>
      <c r="GC114" s="15" t="n">
        <v>29.2</v>
      </c>
      <c r="GD114" s="15" t="n">
        <v>29.1</v>
      </c>
      <c r="GE114" s="15" t="n">
        <v>28.2</v>
      </c>
      <c r="GF114" s="15" t="n">
        <v>26.4</v>
      </c>
      <c r="GG114" s="15" t="n">
        <v>23.8</v>
      </c>
      <c r="GH114" s="15" t="n">
        <v>21.7</v>
      </c>
      <c r="GI114" s="15" t="n">
        <v>20.8</v>
      </c>
      <c r="GJ114" s="15" t="n">
        <v>21.7</v>
      </c>
      <c r="GK114" s="15" t="n">
        <v>24.1</v>
      </c>
      <c r="GL114" s="15" t="n">
        <v>25.2</v>
      </c>
      <c r="GM114" s="15" t="n">
        <v>26.8</v>
      </c>
      <c r="GN114" s="15" t="n">
        <v>27.9</v>
      </c>
      <c r="GO114" s="18" t="n">
        <f aca="false">AVERAGE(GC114:GN114)</f>
        <v>25.4083333333333</v>
      </c>
      <c r="HA114" s="1" t="n">
        <v>1964</v>
      </c>
      <c r="HB114" s="34" t="s">
        <v>138</v>
      </c>
      <c r="HC114" s="15" t="n">
        <v>32.2</v>
      </c>
      <c r="HD114" s="15" t="n">
        <v>32</v>
      </c>
      <c r="HE114" s="15" t="n">
        <v>30.2</v>
      </c>
      <c r="HF114" s="15" t="n">
        <v>29.4</v>
      </c>
      <c r="HG114" s="15" t="n">
        <v>27.8</v>
      </c>
      <c r="HH114" s="15" t="n">
        <v>27.2</v>
      </c>
      <c r="HI114" s="15" t="n">
        <v>27.2</v>
      </c>
      <c r="HJ114" s="15" t="n">
        <v>27</v>
      </c>
      <c r="HK114" s="15" t="n">
        <v>27.9</v>
      </c>
      <c r="HL114" s="15" t="n">
        <v>29.6</v>
      </c>
      <c r="HM114" s="15" t="n">
        <v>29.9</v>
      </c>
      <c r="HN114" s="15" t="n">
        <v>30.4</v>
      </c>
      <c r="HO114" s="18" t="n">
        <f aca="false">AVERAGE(HC114:HN114)</f>
        <v>29.2333333333333</v>
      </c>
      <c r="IA114" s="1" t="n">
        <f aca="false">IA113+1</f>
        <v>1964</v>
      </c>
      <c r="IB114" s="20" t="s">
        <v>138</v>
      </c>
      <c r="IC114" s="22" t="n">
        <v>24.3</v>
      </c>
      <c r="ID114" s="22" t="n">
        <v>22.5</v>
      </c>
      <c r="IE114" s="22" t="n">
        <v>22.9</v>
      </c>
      <c r="IF114" s="22" t="n">
        <v>20.5</v>
      </c>
      <c r="IG114" s="22" t="n">
        <v>17.9</v>
      </c>
      <c r="IH114" s="22" t="n">
        <v>15.8</v>
      </c>
      <c r="II114" s="22" t="n">
        <v>14.8</v>
      </c>
      <c r="IJ114" s="22" t="n">
        <v>15.6</v>
      </c>
      <c r="IK114" s="22" t="n">
        <v>17.2</v>
      </c>
      <c r="IL114" s="22" t="n">
        <v>17.9</v>
      </c>
      <c r="IM114" s="22" t="n">
        <v>21.2</v>
      </c>
      <c r="IN114" s="22" t="n">
        <v>20.2</v>
      </c>
      <c r="IO114" s="29" t="n">
        <f aca="false">SUM(IC114:IN114)/12</f>
        <v>19.2333333333333</v>
      </c>
      <c r="JA114" s="1" t="n">
        <v>1964</v>
      </c>
      <c r="JB114" s="33" t="s">
        <v>138</v>
      </c>
      <c r="JC114" s="31" t="n">
        <v>24.3</v>
      </c>
      <c r="JD114" s="31" t="n">
        <v>24.9</v>
      </c>
      <c r="JE114" s="31" t="n">
        <v>24.2</v>
      </c>
      <c r="JF114" s="31" t="n">
        <v>20.5</v>
      </c>
      <c r="JG114" s="31" t="n">
        <v>18.5</v>
      </c>
      <c r="JH114" s="31" t="n">
        <v>17.9</v>
      </c>
      <c r="JI114" s="31" t="n">
        <v>16.2</v>
      </c>
      <c r="JJ114" s="31" t="n">
        <v>15.8</v>
      </c>
      <c r="JK114" s="31" t="n">
        <v>16.4</v>
      </c>
      <c r="JL114" s="31" t="n">
        <v>16.6</v>
      </c>
      <c r="JM114" s="31" t="n">
        <v>19.9</v>
      </c>
      <c r="JN114" s="31" t="n">
        <v>22.6</v>
      </c>
      <c r="JO114" s="32" t="n">
        <f aca="false">AVERAGE(JC114:JN114)</f>
        <v>19.8166666666667</v>
      </c>
      <c r="KA114" s="1" t="n">
        <v>1964</v>
      </c>
      <c r="KB114" s="33" t="s">
        <v>138</v>
      </c>
      <c r="KC114" s="31" t="n">
        <v>22.9</v>
      </c>
      <c r="KD114" s="31" t="n">
        <v>22.3</v>
      </c>
      <c r="KE114" s="31" t="n">
        <v>22.5</v>
      </c>
      <c r="KF114" s="31" t="n">
        <v>19.9</v>
      </c>
      <c r="KG114" s="31" t="n">
        <v>19.1</v>
      </c>
      <c r="KH114" s="31" t="n">
        <v>17.7</v>
      </c>
      <c r="KI114" s="31" t="n">
        <v>16.5</v>
      </c>
      <c r="KJ114" s="31" t="n">
        <v>16.2</v>
      </c>
      <c r="KK114" s="31" t="n">
        <v>16.4</v>
      </c>
      <c r="KL114" s="31" t="n">
        <v>17.1</v>
      </c>
      <c r="KM114" s="31" t="n">
        <v>19.4</v>
      </c>
      <c r="KN114" s="31" t="n">
        <v>20.4</v>
      </c>
      <c r="KO114" s="32" t="n">
        <f aca="false">AVERAGE(KC114:KN114)</f>
        <v>19.2</v>
      </c>
      <c r="LB114" s="3" t="n">
        <v>1964</v>
      </c>
      <c r="LC114" s="22" t="n">
        <v>16.6</v>
      </c>
      <c r="LD114" s="22" t="n">
        <v>16.7</v>
      </c>
      <c r="LE114" s="22" t="n">
        <v>16.4</v>
      </c>
      <c r="LF114" s="22" t="n">
        <v>15.3</v>
      </c>
      <c r="LG114" s="22" t="n">
        <v>13.8</v>
      </c>
      <c r="LH114" s="22" t="n">
        <v>11.6</v>
      </c>
      <c r="LI114" s="22" t="n">
        <v>10.2</v>
      </c>
      <c r="LJ114" s="22" t="n">
        <v>11.6</v>
      </c>
      <c r="LK114" s="22" t="n">
        <v>14.2</v>
      </c>
      <c r="LL114" s="22" t="n">
        <v>14</v>
      </c>
      <c r="LM114" s="22" t="n">
        <v>15.1</v>
      </c>
      <c r="LN114" s="22" t="n">
        <v>15</v>
      </c>
      <c r="LO114" s="29" t="n">
        <f aca="false">SUM(LC114:LN114)/12</f>
        <v>14.2083333333333</v>
      </c>
      <c r="MB114" s="20" t="s">
        <v>138</v>
      </c>
      <c r="MC114" s="22" t="n">
        <v>16.7</v>
      </c>
      <c r="MD114" s="22" t="n">
        <v>17.8</v>
      </c>
      <c r="ME114" s="22" t="n">
        <v>16.2</v>
      </c>
      <c r="MF114" s="22" t="n">
        <v>15.7</v>
      </c>
      <c r="MG114" s="22" t="n">
        <v>13.7</v>
      </c>
      <c r="MH114" s="22" t="n">
        <v>12.1</v>
      </c>
      <c r="MI114" s="22" t="n">
        <v>11.2</v>
      </c>
      <c r="MJ114" s="22" t="n">
        <v>11.9</v>
      </c>
      <c r="MK114" s="22" t="n">
        <v>13.1</v>
      </c>
      <c r="ML114" s="22" t="n">
        <v>13.9</v>
      </c>
      <c r="MM114" s="22" t="n">
        <v>15.4</v>
      </c>
      <c r="MN114" s="22" t="n">
        <v>14.7</v>
      </c>
      <c r="MO114" s="29" t="n">
        <f aca="false">SUM(MC114:MN114)/12</f>
        <v>14.3666666666667</v>
      </c>
      <c r="NA114" s="1" t="n">
        <f aca="false">NA113+1</f>
        <v>1964</v>
      </c>
      <c r="NB114" s="20" t="s">
        <v>138</v>
      </c>
      <c r="NC114" s="22" t="n">
        <v>18.7</v>
      </c>
      <c r="ND114" s="22" t="n">
        <v>19.4</v>
      </c>
      <c r="NE114" s="22" t="n">
        <v>18.2</v>
      </c>
      <c r="NF114" s="22" t="n">
        <v>16.9</v>
      </c>
      <c r="NG114" s="22" t="n">
        <v>15</v>
      </c>
      <c r="NH114" s="22" t="n">
        <v>13.5</v>
      </c>
      <c r="NI114" s="22" t="n">
        <v>12.6</v>
      </c>
      <c r="NJ114" s="22" t="n">
        <v>13</v>
      </c>
      <c r="NK114" s="22" t="n">
        <v>14.1</v>
      </c>
      <c r="NL114" s="22" t="n">
        <v>14.8</v>
      </c>
      <c r="NM114" s="22" t="n">
        <v>17</v>
      </c>
      <c r="NN114" s="22" t="n">
        <v>16</v>
      </c>
      <c r="NO114" s="29" t="n">
        <f aca="false">SUM(NC114:NN114)/12</f>
        <v>15.7666666666667</v>
      </c>
      <c r="OA114" s="1" t="n">
        <f aca="false">OA113+1</f>
        <v>1964</v>
      </c>
      <c r="OB114" s="20" t="s">
        <v>138</v>
      </c>
      <c r="OC114" s="22" t="n">
        <v>20.5</v>
      </c>
      <c r="OD114" s="22" t="n">
        <v>19.2</v>
      </c>
      <c r="OE114" s="22" t="n">
        <v>19.5</v>
      </c>
      <c r="OF114" s="22" t="n">
        <v>17.5</v>
      </c>
      <c r="OG114" s="22" t="n">
        <v>15.3</v>
      </c>
      <c r="OH114" s="22" t="n">
        <v>13.3</v>
      </c>
      <c r="OI114" s="22" t="n">
        <v>12.1</v>
      </c>
      <c r="OJ114" s="22" t="n">
        <v>13.4</v>
      </c>
      <c r="OK114" s="22" t="n">
        <v>14.5</v>
      </c>
      <c r="OL114" s="22" t="n">
        <v>15.1</v>
      </c>
      <c r="OM114" s="22" t="n">
        <v>17.5</v>
      </c>
      <c r="ON114" s="22" t="n">
        <v>16.8</v>
      </c>
      <c r="OO114" s="29" t="n">
        <f aca="false">SUM(OC114:ON114)/12</f>
        <v>16.225</v>
      </c>
      <c r="PA114" s="1" t="n">
        <f aca="false">PA113+1</f>
        <v>1964</v>
      </c>
      <c r="PB114" s="20" t="s">
        <v>138</v>
      </c>
      <c r="PC114" s="22" t="n">
        <v>18.5</v>
      </c>
      <c r="PD114" s="22" t="n">
        <v>19.3</v>
      </c>
      <c r="PE114" s="22" t="n">
        <v>17.9</v>
      </c>
      <c r="PF114" s="22" t="n">
        <v>17.5</v>
      </c>
      <c r="PG114" s="22" t="n">
        <v>14.8</v>
      </c>
      <c r="PH114" s="22" t="n">
        <v>12.4</v>
      </c>
      <c r="PI114" s="22" t="n">
        <v>11.7</v>
      </c>
      <c r="PJ114" s="22" t="n">
        <v>12.6</v>
      </c>
      <c r="PK114" s="22" t="n">
        <v>13.4</v>
      </c>
      <c r="PL114" s="22" t="n">
        <v>14.6</v>
      </c>
      <c r="PM114" s="22" t="n">
        <v>16.6</v>
      </c>
      <c r="PN114" s="22" t="n">
        <v>16.9</v>
      </c>
      <c r="PO114" s="29" t="n">
        <f aca="false">SUM(PC114:PN114)/12</f>
        <v>15.5166666666667</v>
      </c>
    </row>
    <row r="115" customFormat="false" ht="12.8" hidden="false" customHeight="false" outlineLevel="0" collapsed="false">
      <c r="A115" s="4" t="n">
        <f aca="false">A110+5</f>
        <v>1965</v>
      </c>
      <c r="B115" s="5" t="n">
        <f aca="false">AVERAGE(AO115,BO115,CO115,DO115,EO115,FO115,GO115,HO115,IO115,JO107,KO107)</f>
        <v>20.730303030303</v>
      </c>
      <c r="C115" s="19" t="n">
        <f aca="false">AVERAGE(B111:B115)</f>
        <v>20.5934090909091</v>
      </c>
      <c r="D115" s="24" t="n">
        <f aca="false">AVERAGE(B106:B115)</f>
        <v>20.6379419191919</v>
      </c>
      <c r="E115" s="5" t="n">
        <f aca="false">AVERAGE(B96:B115)</f>
        <v>20.6079585629017</v>
      </c>
      <c r="F115" s="25" t="n">
        <f aca="false">AVERAGE(B66:B115)</f>
        <v>20.5358114554637</v>
      </c>
      <c r="G115" s="7" t="n">
        <f aca="false">MAX(AC115:AN115,BC115:BN115,CC115:CN115,DC115:DN115,EC115:EN115,FC115:FN115,GC115:GN115,HC115:HN115,IC115:IN115,JC107:JN107,KC107:KN107)</f>
        <v>30.9</v>
      </c>
      <c r="H115" s="10" t="n">
        <f aca="false">MEDIAN(AC115:AN115,BC115:BN115,CC115:CN115,DC115:DN115,EC115:EN115,FC115:FN115,GC115:GN115,HC115:HN115,IC115:IN115,JC107:JN107,KC107:KN107)</f>
        <v>20.65</v>
      </c>
      <c r="I115" s="11" t="n">
        <f aca="false">MIN(AC115:AN115,BC115:BN115,CC115:CN115,DC115:DN115,EC115:EN115,FC115:FN115,GC115:GN115,HC115:HN115,IC115:IN115,JC107:JN107,KC107:KN107)</f>
        <v>11</v>
      </c>
      <c r="J115" s="12" t="n">
        <f aca="false">(G115+I115)/2</f>
        <v>20.95</v>
      </c>
      <c r="K115" s="12" t="n">
        <f aca="false">(G115+I115)/2</f>
        <v>20.95</v>
      </c>
      <c r="AA115" s="13" t="n">
        <f aca="false">AA114+1</f>
        <v>1965</v>
      </c>
      <c r="AB115" s="34" t="s">
        <v>139</v>
      </c>
      <c r="AC115" s="15" t="n">
        <v>21.5</v>
      </c>
      <c r="AD115" s="15" t="n">
        <v>24.2</v>
      </c>
      <c r="AE115" s="15" t="n">
        <v>24.2</v>
      </c>
      <c r="AF115" s="15" t="n">
        <v>20.7</v>
      </c>
      <c r="AG115" s="15" t="n">
        <v>19</v>
      </c>
      <c r="AH115" s="15" t="n">
        <v>16.7</v>
      </c>
      <c r="AI115" s="15" t="n">
        <v>15.4</v>
      </c>
      <c r="AJ115" s="15" t="n">
        <v>17.2</v>
      </c>
      <c r="AK115" s="15" t="n">
        <v>19.7</v>
      </c>
      <c r="AL115" s="15" t="n">
        <v>20</v>
      </c>
      <c r="AM115" s="15" t="n">
        <v>20.4</v>
      </c>
      <c r="AN115" s="15" t="n">
        <v>22</v>
      </c>
      <c r="AO115" s="16" t="n">
        <f aca="false">AVERAGE(AC115:AN115)</f>
        <v>20.0833333333333</v>
      </c>
      <c r="BA115" s="13" t="n">
        <f aca="false">BA114+1</f>
        <v>1965</v>
      </c>
      <c r="BB115" s="34" t="s">
        <v>139</v>
      </c>
      <c r="BC115" s="15" t="n">
        <v>22</v>
      </c>
      <c r="BD115" s="15" t="n">
        <v>23.7</v>
      </c>
      <c r="BE115" s="15" t="n">
        <v>25</v>
      </c>
      <c r="BF115" s="15" t="n">
        <v>21.8</v>
      </c>
      <c r="BG115" s="15" t="n">
        <v>20.4</v>
      </c>
      <c r="BH115" s="15" t="n">
        <v>18.2</v>
      </c>
      <c r="BI115" s="15" t="n">
        <v>16.3</v>
      </c>
      <c r="BJ115" s="15" t="n">
        <v>17.4</v>
      </c>
      <c r="BK115" s="15" t="n">
        <v>21.5</v>
      </c>
      <c r="BL115" s="15" t="n">
        <v>22.2</v>
      </c>
      <c r="BM115" s="15" t="n">
        <v>23.6</v>
      </c>
      <c r="BN115" s="15" t="n">
        <v>23.4</v>
      </c>
      <c r="BO115" s="16" t="n">
        <f aca="false">AVERAGE(BC115:BN115)</f>
        <v>21.2916666666667</v>
      </c>
      <c r="CA115" s="17" t="n">
        <v>1965</v>
      </c>
      <c r="CB115" s="20" t="s">
        <v>139</v>
      </c>
      <c r="CC115" s="22" t="n">
        <v>19</v>
      </c>
      <c r="CD115" s="22" t="n">
        <v>22.4</v>
      </c>
      <c r="CE115" s="22" t="n">
        <v>20.3</v>
      </c>
      <c r="CF115" s="22" t="n">
        <v>15.7</v>
      </c>
      <c r="CG115" s="22" t="n">
        <v>14.8</v>
      </c>
      <c r="CH115" s="22" t="n">
        <v>13.9</v>
      </c>
      <c r="CI115" s="22" t="n">
        <v>12.3</v>
      </c>
      <c r="CJ115" s="22" t="n">
        <v>13.6</v>
      </c>
      <c r="CK115" s="22" t="n">
        <v>14.8</v>
      </c>
      <c r="CL115" s="22" t="n">
        <v>17.7</v>
      </c>
      <c r="CM115" s="22" t="n">
        <v>17.2</v>
      </c>
      <c r="CN115" s="22" t="n">
        <v>20.7</v>
      </c>
      <c r="CO115" s="18" t="n">
        <f aca="false">AVERAGE(CC115:CN115)</f>
        <v>16.8666666666667</v>
      </c>
      <c r="DA115" s="17" t="n">
        <v>1965</v>
      </c>
      <c r="DB115" s="20" t="s">
        <v>139</v>
      </c>
      <c r="DC115" s="22" t="n">
        <v>18.5</v>
      </c>
      <c r="DD115" s="22" t="n">
        <v>22</v>
      </c>
      <c r="DE115" s="22" t="n">
        <v>21.3</v>
      </c>
      <c r="DF115" s="22" t="n">
        <v>17.5</v>
      </c>
      <c r="DG115" s="22" t="n">
        <v>16.6</v>
      </c>
      <c r="DH115" s="22" t="n">
        <v>14.3</v>
      </c>
      <c r="DI115" s="22" t="n">
        <v>13.2</v>
      </c>
      <c r="DJ115" s="22" t="n">
        <v>14.6</v>
      </c>
      <c r="DK115" s="22" t="n">
        <v>16.8</v>
      </c>
      <c r="DL115" s="22" t="n">
        <v>17.2</v>
      </c>
      <c r="DM115" s="22" t="n">
        <v>17.8</v>
      </c>
      <c r="DN115" s="22" t="n">
        <v>19.5</v>
      </c>
      <c r="DO115" s="18" t="n">
        <f aca="false">AVERAGE(DC115:DN115)</f>
        <v>17.4416666666667</v>
      </c>
      <c r="EA115" s="17" t="n">
        <v>1965</v>
      </c>
      <c r="EB115" s="20" t="s">
        <v>139</v>
      </c>
      <c r="EC115" s="22" t="n">
        <v>18.3</v>
      </c>
      <c r="ED115" s="22" t="n">
        <v>20.8</v>
      </c>
      <c r="EE115" s="22" t="n">
        <v>19.4</v>
      </c>
      <c r="EF115" s="22" t="n">
        <v>15.6</v>
      </c>
      <c r="EG115" s="22" t="n">
        <v>12.3</v>
      </c>
      <c r="EH115" s="22" t="n">
        <v>12.8</v>
      </c>
      <c r="EI115" s="22" t="n">
        <v>11</v>
      </c>
      <c r="EJ115" s="22" t="n">
        <v>12.6</v>
      </c>
      <c r="EK115" s="22" t="n">
        <v>14.5</v>
      </c>
      <c r="EL115" s="22" t="n">
        <v>17.1</v>
      </c>
      <c r="EM115" s="22" t="n">
        <v>16.6</v>
      </c>
      <c r="EN115" s="22" t="n">
        <v>19.6</v>
      </c>
      <c r="EO115" s="18" t="n">
        <f aca="false">AVERAGE(EC115:EN115)</f>
        <v>15.8833333333333</v>
      </c>
      <c r="FA115" s="1" t="n">
        <v>1965</v>
      </c>
      <c r="FB115" s="20" t="s">
        <v>139</v>
      </c>
      <c r="FC115" s="22" t="n">
        <v>26</v>
      </c>
      <c r="FD115" s="22" t="n">
        <v>26.3</v>
      </c>
      <c r="FE115" s="22" t="n">
        <v>26.3</v>
      </c>
      <c r="FF115" s="22" t="n">
        <v>24.7</v>
      </c>
      <c r="FG115" s="22" t="n">
        <v>22.5</v>
      </c>
      <c r="FH115" s="22" t="n">
        <v>19.7</v>
      </c>
      <c r="FI115" s="22" t="n">
        <v>18.2</v>
      </c>
      <c r="FJ115" s="22" t="n">
        <v>19.7</v>
      </c>
      <c r="FK115" s="22" t="n">
        <v>21.8</v>
      </c>
      <c r="FL115" s="22" t="n">
        <v>23</v>
      </c>
      <c r="FM115" s="22" t="n">
        <v>24.7</v>
      </c>
      <c r="FN115" s="22" t="n">
        <v>24.9</v>
      </c>
      <c r="FO115" s="18" t="n">
        <f aca="false">AVERAGE(FC115:FN115)</f>
        <v>23.15</v>
      </c>
      <c r="GA115" s="1" t="n">
        <v>1965</v>
      </c>
      <c r="GB115" s="34" t="s">
        <v>139</v>
      </c>
      <c r="GC115" s="15" t="n">
        <v>28</v>
      </c>
      <c r="GD115" s="15" t="n">
        <v>28.1</v>
      </c>
      <c r="GE115" s="15" t="n">
        <v>27.8</v>
      </c>
      <c r="GF115" s="15" t="n">
        <v>26.6</v>
      </c>
      <c r="GG115" s="15" t="n">
        <v>24.6</v>
      </c>
      <c r="GH115" s="15" t="n">
        <v>21.5</v>
      </c>
      <c r="GI115" s="15" t="n">
        <v>19.5</v>
      </c>
      <c r="GJ115" s="15" t="n">
        <v>21.8</v>
      </c>
      <c r="GK115" s="15" t="n">
        <v>23.5</v>
      </c>
      <c r="GL115" s="15" t="n">
        <v>25</v>
      </c>
      <c r="GM115" s="15" t="n">
        <v>26.6</v>
      </c>
      <c r="GN115" s="15" t="n">
        <v>26.9</v>
      </c>
      <c r="GO115" s="18" t="n">
        <f aca="false">AVERAGE(GC115:GN115)</f>
        <v>24.9916666666667</v>
      </c>
      <c r="HA115" s="1" t="n">
        <v>1965</v>
      </c>
      <c r="HB115" s="34" t="s">
        <v>139</v>
      </c>
      <c r="HC115" s="15" t="n">
        <v>30</v>
      </c>
      <c r="HD115" s="15" t="n">
        <v>29.8</v>
      </c>
      <c r="HE115" s="15" t="n">
        <v>29.9</v>
      </c>
      <c r="HF115" s="15" t="n">
        <v>28.7</v>
      </c>
      <c r="HG115" s="15" t="n">
        <v>28.2</v>
      </c>
      <c r="HH115" s="15" t="n">
        <v>26.5</v>
      </c>
      <c r="HI115" s="15" t="n">
        <v>24.7</v>
      </c>
      <c r="HJ115" s="15" t="n">
        <v>26.1</v>
      </c>
      <c r="HK115" s="15" t="n">
        <v>27.2</v>
      </c>
      <c r="HL115" s="15" t="n">
        <v>28.1</v>
      </c>
      <c r="HM115" s="15" t="n">
        <v>29.8</v>
      </c>
      <c r="HN115" s="15" t="n">
        <v>30.9</v>
      </c>
      <c r="HO115" s="18" t="n">
        <f aca="false">AVERAGE(HC115:HN115)</f>
        <v>28.325</v>
      </c>
      <c r="IA115" s="1" t="n">
        <f aca="false">IA114+1</f>
        <v>1965</v>
      </c>
      <c r="IB115" s="20" t="s">
        <v>139</v>
      </c>
      <c r="IC115" s="22" t="n">
        <v>24.3</v>
      </c>
      <c r="ID115" s="22" t="n">
        <v>25.8</v>
      </c>
      <c r="IE115" s="22" t="n">
        <v>24.1</v>
      </c>
      <c r="IF115" s="22" t="n">
        <v>19.4</v>
      </c>
      <c r="IG115" s="22" t="n">
        <v>17.7</v>
      </c>
      <c r="IH115" s="22" t="n">
        <v>15.4</v>
      </c>
      <c r="II115" s="22" t="n">
        <v>14.3</v>
      </c>
      <c r="IJ115" s="22" t="n">
        <v>15</v>
      </c>
      <c r="IK115" s="22" t="n">
        <v>16.9</v>
      </c>
      <c r="IL115" s="22" t="n">
        <v>20.8</v>
      </c>
      <c r="IM115" s="22" t="n">
        <v>20</v>
      </c>
      <c r="IN115" s="22" t="n">
        <v>25.3</v>
      </c>
      <c r="IO115" s="29" t="n">
        <f aca="false">SUM(IC115:IN115)/12</f>
        <v>19.9166666666667</v>
      </c>
      <c r="JA115" s="1" t="n">
        <v>1965</v>
      </c>
      <c r="JB115" s="33" t="s">
        <v>139</v>
      </c>
      <c r="JC115" s="31" t="n">
        <v>26.3</v>
      </c>
      <c r="JD115" s="31" t="n">
        <v>24.5</v>
      </c>
      <c r="JE115" s="31" t="n">
        <v>24.3</v>
      </c>
      <c r="JF115" s="31" t="n">
        <v>21.1</v>
      </c>
      <c r="JG115" s="31" t="n">
        <v>18.4</v>
      </c>
      <c r="JH115" s="31" t="n">
        <v>16.8</v>
      </c>
      <c r="JI115" s="31" t="n">
        <v>16.1</v>
      </c>
      <c r="JJ115" s="31" t="n">
        <v>16.2</v>
      </c>
      <c r="JK115" s="31" t="n">
        <v>16.7</v>
      </c>
      <c r="JL115" s="31" t="n">
        <v>18.6</v>
      </c>
      <c r="JM115" s="31" t="n">
        <v>19.9</v>
      </c>
      <c r="JN115" s="31" t="n">
        <v>24.8</v>
      </c>
      <c r="JO115" s="32" t="n">
        <f aca="false">AVERAGE(JC115:JN115)</f>
        <v>20.3083333333333</v>
      </c>
      <c r="KA115" s="1" t="n">
        <v>1965</v>
      </c>
      <c r="KB115" s="33" t="s">
        <v>139</v>
      </c>
      <c r="KC115" s="31" t="n">
        <v>24.2</v>
      </c>
      <c r="KD115" s="31" t="n">
        <v>23.8</v>
      </c>
      <c r="KE115" s="31" t="n">
        <v>22.5</v>
      </c>
      <c r="KF115" s="31" t="n">
        <v>21.5</v>
      </c>
      <c r="KG115" s="31" t="n">
        <v>18.7</v>
      </c>
      <c r="KH115" s="31" t="n">
        <v>17</v>
      </c>
      <c r="KI115" s="31" t="n">
        <v>16.3</v>
      </c>
      <c r="KJ115" s="31" t="n">
        <v>16.2</v>
      </c>
      <c r="KK115" s="31" t="n">
        <v>16.9</v>
      </c>
      <c r="KL115" s="31" t="n">
        <v>18.9</v>
      </c>
      <c r="KM115" s="31" t="n">
        <v>19.3</v>
      </c>
      <c r="KN115" s="31" t="n">
        <v>22.9</v>
      </c>
      <c r="KO115" s="32" t="n">
        <f aca="false">AVERAGE(KC115:KN115)</f>
        <v>19.85</v>
      </c>
      <c r="LB115" s="3" t="n">
        <v>1965</v>
      </c>
      <c r="LC115" s="22" t="n">
        <v>16</v>
      </c>
      <c r="LD115" s="22" t="n">
        <v>17.5</v>
      </c>
      <c r="LE115" s="22" t="n">
        <v>17.6</v>
      </c>
      <c r="LF115" s="22" t="n">
        <v>13.6</v>
      </c>
      <c r="LG115" s="22" t="n">
        <v>12.9</v>
      </c>
      <c r="LH115" s="22" t="n">
        <v>12.4</v>
      </c>
      <c r="LI115" s="22" t="n">
        <v>11.1</v>
      </c>
      <c r="LJ115" s="22" t="n">
        <v>12.2</v>
      </c>
      <c r="LK115" s="22" t="n">
        <v>13.6</v>
      </c>
      <c r="LL115" s="22" t="n">
        <v>14.9</v>
      </c>
      <c r="LM115" s="22" t="n">
        <v>14.8</v>
      </c>
      <c r="LN115" s="22" t="n">
        <v>17.7</v>
      </c>
      <c r="LO115" s="29" t="n">
        <f aca="false">SUM(LC115:LN115)/12</f>
        <v>14.525</v>
      </c>
      <c r="MB115" s="20" t="s">
        <v>139</v>
      </c>
      <c r="MC115" s="22" t="n">
        <v>16.7</v>
      </c>
      <c r="MD115" s="22" t="n">
        <v>18</v>
      </c>
      <c r="ME115" s="22" t="n">
        <v>17.1</v>
      </c>
      <c r="MF115" s="22" t="n">
        <v>14.4</v>
      </c>
      <c r="MG115" s="22" t="n">
        <v>13.4</v>
      </c>
      <c r="MH115" s="22" t="n">
        <v>12.5</v>
      </c>
      <c r="MI115" s="22" t="n">
        <v>11.3</v>
      </c>
      <c r="MJ115" s="22" t="n">
        <v>12.3</v>
      </c>
      <c r="MK115" s="22" t="n">
        <v>13.2</v>
      </c>
      <c r="ML115" s="22" t="n">
        <v>14.6</v>
      </c>
      <c r="MM115" s="22" t="n">
        <v>14.7</v>
      </c>
      <c r="MN115" s="22" t="n">
        <v>17.9</v>
      </c>
      <c r="MO115" s="29" t="n">
        <f aca="false">SUM(MC115:MN115)/12</f>
        <v>14.675</v>
      </c>
      <c r="NA115" s="1" t="n">
        <f aca="false">NA114+1</f>
        <v>1965</v>
      </c>
      <c r="NB115" s="20" t="s">
        <v>139</v>
      </c>
      <c r="NC115" s="22" t="n">
        <v>18.8</v>
      </c>
      <c r="ND115" s="22" t="n">
        <v>21</v>
      </c>
      <c r="NE115" s="22" t="n">
        <v>19.2</v>
      </c>
      <c r="NF115" s="22" t="n">
        <v>15.4</v>
      </c>
      <c r="NG115" s="22" t="n">
        <v>14.8</v>
      </c>
      <c r="NH115" s="22" t="n">
        <v>13.9</v>
      </c>
      <c r="NI115" s="22" t="n">
        <v>12.5</v>
      </c>
      <c r="NJ115" s="22" t="n">
        <v>13.2</v>
      </c>
      <c r="NK115" s="22" t="n">
        <v>14.6</v>
      </c>
      <c r="NL115" s="22" t="n">
        <v>16.6</v>
      </c>
      <c r="NM115" s="22" t="n">
        <v>16.4</v>
      </c>
      <c r="NN115" s="22" t="n">
        <v>20.1</v>
      </c>
      <c r="NO115" s="29" t="n">
        <f aca="false">SUM(NC115:NN115)/12</f>
        <v>16.375</v>
      </c>
      <c r="OA115" s="1" t="n">
        <f aca="false">OA114+1</f>
        <v>1965</v>
      </c>
      <c r="OB115" s="20" t="s">
        <v>139</v>
      </c>
      <c r="OC115" s="22" t="n">
        <v>18.3</v>
      </c>
      <c r="OD115" s="22" t="n">
        <v>20.8</v>
      </c>
      <c r="OE115" s="22" t="n">
        <v>19.8</v>
      </c>
      <c r="OF115" s="22" t="n">
        <v>15.8</v>
      </c>
      <c r="OG115" s="22" t="n">
        <v>14.6</v>
      </c>
      <c r="OH115" s="22" t="n">
        <v>13.3</v>
      </c>
      <c r="OI115" s="22" t="n">
        <v>12.1</v>
      </c>
      <c r="OJ115" s="22" t="n">
        <v>13.4</v>
      </c>
      <c r="OK115" s="22" t="n">
        <v>14.4</v>
      </c>
      <c r="OL115" s="22" t="n">
        <v>16.5</v>
      </c>
      <c r="OM115" s="22" t="n">
        <v>16.6</v>
      </c>
      <c r="ON115" s="22" t="n">
        <v>18.6</v>
      </c>
      <c r="OO115" s="29" t="n">
        <f aca="false">SUM(OC115:ON115)/12</f>
        <v>16.1833333333333</v>
      </c>
      <c r="PA115" s="1" t="n">
        <f aca="false">PA114+1</f>
        <v>1965</v>
      </c>
      <c r="PB115" s="20" t="s">
        <v>139</v>
      </c>
      <c r="PC115" s="22" t="n">
        <v>19.4</v>
      </c>
      <c r="PD115" s="22" t="n">
        <v>21</v>
      </c>
      <c r="PE115" s="22" t="n">
        <v>18.7</v>
      </c>
      <c r="PF115" s="22" t="n">
        <v>15.9</v>
      </c>
      <c r="PG115" s="22" t="n">
        <v>14.2</v>
      </c>
      <c r="PH115" s="22" t="n">
        <v>12.5</v>
      </c>
      <c r="PI115" s="22" t="n">
        <v>11.7</v>
      </c>
      <c r="PJ115" s="22" t="n">
        <v>12.8</v>
      </c>
      <c r="PK115" s="22" t="n">
        <v>13.8</v>
      </c>
      <c r="PL115" s="22" t="n">
        <v>15.8</v>
      </c>
      <c r="PM115" s="22" t="n">
        <v>16.6</v>
      </c>
      <c r="PN115" s="22" t="n">
        <v>19.7</v>
      </c>
      <c r="PO115" s="29" t="n">
        <f aca="false">SUM(PC115:PN115)/12</f>
        <v>16.0083333333333</v>
      </c>
    </row>
    <row r="116" customFormat="false" ht="12.8" hidden="false" customHeight="false" outlineLevel="0" collapsed="false">
      <c r="A116" s="4"/>
      <c r="B116" s="5" t="n">
        <f aca="false">AVERAGE(AO116,BO116,CO116,DO116,EO116,FO116,GO116,HO116,IO116,JO108,KO108)</f>
        <v>20.6174242424242</v>
      </c>
      <c r="C116" s="19" t="n">
        <f aca="false">AVERAGE(B112:B116)</f>
        <v>20.5885606060606</v>
      </c>
      <c r="D116" s="24" t="n">
        <f aca="false">AVERAGE(B107:B116)</f>
        <v>20.6464267676768</v>
      </c>
      <c r="E116" s="5" t="n">
        <f aca="false">AVERAGE(B97:B116)</f>
        <v>20.6144737144169</v>
      </c>
      <c r="F116" s="25" t="n">
        <f aca="false">AVERAGE(B67:B116)</f>
        <v>20.5542766069789</v>
      </c>
      <c r="G116" s="7" t="n">
        <f aca="false">MAX(AC116:AN116,BC116:BN116,CC116:CN116,DC116:DN116,EC116:EN116,FC116:FN116,GC116:GN116,HC116:HN116,IC116:IN116,JC108:JN108,KC108:KN108)</f>
        <v>31.1</v>
      </c>
      <c r="H116" s="10" t="n">
        <f aca="false">MEDIAN(AC116:AN116,BC116:BN116,CC116:CN116,DC116:DN116,EC116:EN116,FC116:FN116,GC116:GN116,HC116:HN116,IC116:IN116,JC108:JN108,KC108:KN108)</f>
        <v>20.7</v>
      </c>
      <c r="I116" s="11" t="n">
        <f aca="false">MIN(AC116:AN116,BC116:BN116,CC116:CN116,DC116:DN116,EC116:EN116,FC116:FN116,GC116:GN116,HC116:HN116,IC116:IN116,JC108:JN108,KC108:KN108)</f>
        <v>11.4</v>
      </c>
      <c r="J116" s="12" t="n">
        <f aca="false">(G116+I116)/2</f>
        <v>21.25</v>
      </c>
      <c r="K116" s="12" t="n">
        <f aca="false">(G116+I116)/2</f>
        <v>21.25</v>
      </c>
      <c r="AA116" s="13" t="n">
        <f aca="false">AA115+1</f>
        <v>1966</v>
      </c>
      <c r="AB116" s="34" t="s">
        <v>140</v>
      </c>
      <c r="AC116" s="15" t="n">
        <v>23</v>
      </c>
      <c r="AD116" s="15" t="n">
        <v>23.2</v>
      </c>
      <c r="AE116" s="15" t="n">
        <v>22.5</v>
      </c>
      <c r="AF116" s="15" t="n">
        <v>21.2</v>
      </c>
      <c r="AG116" s="15" t="n">
        <v>18.5</v>
      </c>
      <c r="AH116" s="15" t="n">
        <v>15.8</v>
      </c>
      <c r="AI116" s="15" t="n">
        <v>15.6</v>
      </c>
      <c r="AJ116" s="15" t="n">
        <v>15.6</v>
      </c>
      <c r="AK116" s="15" t="n">
        <v>17.5</v>
      </c>
      <c r="AL116" s="15" t="n">
        <v>18.3</v>
      </c>
      <c r="AM116" s="15" t="n">
        <v>21.5</v>
      </c>
      <c r="AN116" s="15" t="n">
        <v>21.7</v>
      </c>
      <c r="AO116" s="16" t="n">
        <f aca="false">AVERAGE(AC116:AN116)</f>
        <v>19.5333333333333</v>
      </c>
      <c r="BA116" s="13" t="n">
        <f aca="false">BA115+1</f>
        <v>1966</v>
      </c>
      <c r="BB116" s="34" t="s">
        <v>140</v>
      </c>
      <c r="BC116" s="15" t="n">
        <v>23.8</v>
      </c>
      <c r="BD116" s="15" t="n">
        <v>24.3</v>
      </c>
      <c r="BE116" s="15" t="n">
        <v>24.3</v>
      </c>
      <c r="BF116" s="15" t="n">
        <v>23.1</v>
      </c>
      <c r="BG116" s="15" t="n">
        <v>19.6</v>
      </c>
      <c r="BH116" s="15" t="n">
        <v>17.6</v>
      </c>
      <c r="BI116" s="15" t="n">
        <v>16.5</v>
      </c>
      <c r="BJ116" s="15" t="n">
        <v>16.7</v>
      </c>
      <c r="BK116" s="15" t="n">
        <v>18.9</v>
      </c>
      <c r="BL116" s="15" t="n">
        <v>19.7</v>
      </c>
      <c r="BM116" s="15" t="n">
        <v>23.7</v>
      </c>
      <c r="BN116" s="15" t="n">
        <v>22.7</v>
      </c>
      <c r="BO116" s="16" t="n">
        <f aca="false">AVERAGE(BC116:BN116)</f>
        <v>20.9083333333333</v>
      </c>
      <c r="CA116" s="17" t="n">
        <v>1966</v>
      </c>
      <c r="CB116" s="20" t="s">
        <v>140</v>
      </c>
      <c r="CC116" s="22" t="n">
        <v>21.5</v>
      </c>
      <c r="CD116" s="22" t="n">
        <v>19.6</v>
      </c>
      <c r="CE116" s="22" t="n">
        <v>21.3</v>
      </c>
      <c r="CF116" s="22" t="n">
        <v>17.5</v>
      </c>
      <c r="CG116" s="22" t="n">
        <v>15.2</v>
      </c>
      <c r="CH116" s="22" t="n">
        <v>12.9</v>
      </c>
      <c r="CI116" s="22" t="n">
        <v>11.9</v>
      </c>
      <c r="CJ116" s="22" t="n">
        <v>12.9</v>
      </c>
      <c r="CK116" s="22" t="n">
        <v>14.7</v>
      </c>
      <c r="CL116" s="22" t="n">
        <v>16.4</v>
      </c>
      <c r="CM116" s="22" t="n">
        <v>18.8</v>
      </c>
      <c r="CN116" s="22" t="n">
        <v>18.5</v>
      </c>
      <c r="CO116" s="18" t="n">
        <f aca="false">AVERAGE(CC116:CN116)</f>
        <v>16.7666666666667</v>
      </c>
      <c r="DA116" s="17" t="n">
        <v>1966</v>
      </c>
      <c r="DB116" s="20" t="s">
        <v>140</v>
      </c>
      <c r="DC116" s="22" t="n">
        <v>20.4</v>
      </c>
      <c r="DD116" s="22" t="n">
        <v>20.2</v>
      </c>
      <c r="DE116" s="22" t="n">
        <v>20.7</v>
      </c>
      <c r="DF116" s="22" t="n">
        <v>18.6</v>
      </c>
      <c r="DG116" s="22" t="n">
        <v>15.9</v>
      </c>
      <c r="DH116" s="22" t="n">
        <v>13.4</v>
      </c>
      <c r="DI116" s="22" t="n">
        <v>13.2</v>
      </c>
      <c r="DJ116" s="22" t="n">
        <v>13.7</v>
      </c>
      <c r="DK116" s="22" t="n">
        <v>14.7</v>
      </c>
      <c r="DL116" s="22" t="n">
        <v>15.8</v>
      </c>
      <c r="DM116" s="22" t="n">
        <v>18</v>
      </c>
      <c r="DN116" s="22" t="n">
        <v>19.9</v>
      </c>
      <c r="DO116" s="18" t="n">
        <f aca="false">AVERAGE(DC116:DN116)</f>
        <v>17.0416666666667</v>
      </c>
      <c r="EA116" s="17" t="n">
        <v>1966</v>
      </c>
      <c r="EB116" s="20" t="s">
        <v>140</v>
      </c>
      <c r="EC116" s="22" t="n">
        <v>21.6</v>
      </c>
      <c r="ED116" s="22" t="n">
        <v>18.9</v>
      </c>
      <c r="EE116" s="22" t="n">
        <v>20.7</v>
      </c>
      <c r="EF116" s="22" t="n">
        <v>16.8</v>
      </c>
      <c r="EG116" s="22" t="n">
        <v>14.7</v>
      </c>
      <c r="EH116" s="22" t="n">
        <v>11.9</v>
      </c>
      <c r="EI116" s="22" t="n">
        <v>11.4</v>
      </c>
      <c r="EJ116" s="22" t="n">
        <v>11.4</v>
      </c>
      <c r="EK116" s="22" t="n">
        <v>13</v>
      </c>
      <c r="EL116" s="22" t="n">
        <v>14.7</v>
      </c>
      <c r="EM116" s="22" t="n">
        <v>18.2</v>
      </c>
      <c r="EN116" s="22" t="n">
        <v>18.6</v>
      </c>
      <c r="EO116" s="18" t="n">
        <f aca="false">AVERAGE(EC116:EN116)</f>
        <v>15.9916666666667</v>
      </c>
      <c r="FA116" s="1" t="n">
        <v>1966</v>
      </c>
      <c r="FB116" s="20" t="s">
        <v>140</v>
      </c>
      <c r="FC116" s="22" t="n">
        <v>25.6</v>
      </c>
      <c r="FD116" s="22" t="n">
        <v>27</v>
      </c>
      <c r="FE116" s="22" t="n">
        <v>26.5</v>
      </c>
      <c r="FF116" s="22" t="n">
        <v>24.2</v>
      </c>
      <c r="FG116" s="22" t="n">
        <v>21.5</v>
      </c>
      <c r="FH116" s="22" t="n">
        <v>19.8</v>
      </c>
      <c r="FI116" s="22" t="n">
        <v>18.3</v>
      </c>
      <c r="FJ116" s="22" t="n">
        <v>19.4</v>
      </c>
      <c r="FK116" s="22" t="n">
        <v>21.8</v>
      </c>
      <c r="FL116" s="22" t="n">
        <v>22.5</v>
      </c>
      <c r="FM116" s="22" t="n">
        <v>24.5</v>
      </c>
      <c r="FN116" s="22" t="n">
        <v>25.8</v>
      </c>
      <c r="FO116" s="18" t="n">
        <f aca="false">AVERAGE(FC116:FN116)</f>
        <v>23.075</v>
      </c>
      <c r="GA116" s="1" t="n">
        <v>1966</v>
      </c>
      <c r="GB116" s="34" t="s">
        <v>140</v>
      </c>
      <c r="GC116" s="15" t="n">
        <v>27.3</v>
      </c>
      <c r="GD116" s="15" t="n">
        <v>28.8</v>
      </c>
      <c r="GE116" s="15" t="n">
        <v>28.1</v>
      </c>
      <c r="GF116" s="15" t="n">
        <v>26.6</v>
      </c>
      <c r="GG116" s="15" t="n">
        <v>23.4</v>
      </c>
      <c r="GH116" s="15" t="n">
        <v>21.5</v>
      </c>
      <c r="GI116" s="15" t="n">
        <v>20.1</v>
      </c>
      <c r="GJ116" s="15" t="n">
        <v>21.7</v>
      </c>
      <c r="GK116" s="15" t="n">
        <v>23.9</v>
      </c>
      <c r="GL116" s="15" t="n">
        <v>24.7</v>
      </c>
      <c r="GM116" s="15" t="n">
        <v>26.9</v>
      </c>
      <c r="GN116" s="15" t="n">
        <v>28.2</v>
      </c>
      <c r="GO116" s="18" t="n">
        <f aca="false">AVERAGE(GC116:GN116)</f>
        <v>25.1</v>
      </c>
      <c r="HA116" s="1" t="n">
        <v>1966</v>
      </c>
      <c r="HB116" s="34" t="s">
        <v>140</v>
      </c>
      <c r="HC116" s="15" t="n">
        <v>31.1</v>
      </c>
      <c r="HD116" s="15" t="n">
        <v>31.1</v>
      </c>
      <c r="HE116" s="15" t="n">
        <v>30.8</v>
      </c>
      <c r="HF116" s="15" t="n">
        <v>29.4</v>
      </c>
      <c r="HG116" s="15" t="n">
        <v>27.6</v>
      </c>
      <c r="HH116" s="15" t="n">
        <v>26.4</v>
      </c>
      <c r="HI116" s="15" t="n">
        <v>26</v>
      </c>
      <c r="HJ116" s="15" t="n">
        <v>25.9</v>
      </c>
      <c r="HK116" s="15" t="n">
        <v>27.2</v>
      </c>
      <c r="HL116" s="15" t="n">
        <v>27.8</v>
      </c>
      <c r="HM116" s="15" t="n">
        <v>28.9</v>
      </c>
      <c r="HN116" s="15" t="n">
        <v>29.6</v>
      </c>
      <c r="HO116" s="18" t="n">
        <f aca="false">AVERAGE(HC116:HN116)</f>
        <v>28.4833333333333</v>
      </c>
      <c r="IA116" s="1" t="n">
        <f aca="false">IA115+1</f>
        <v>1966</v>
      </c>
      <c r="IB116" s="20" t="s">
        <v>140</v>
      </c>
      <c r="IC116" s="22" t="n">
        <v>25.6</v>
      </c>
      <c r="ID116" s="22" t="n">
        <v>25</v>
      </c>
      <c r="IE116" s="22" t="n">
        <v>23.5</v>
      </c>
      <c r="IF116" s="22" t="n">
        <v>20.8</v>
      </c>
      <c r="IG116" s="22" t="n">
        <v>18.3</v>
      </c>
      <c r="IH116" s="22" t="n">
        <v>15.4</v>
      </c>
      <c r="II116" s="22" t="n">
        <v>14.4</v>
      </c>
      <c r="IJ116" s="22" t="n">
        <v>14.4</v>
      </c>
      <c r="IK116" s="22" t="n">
        <v>15.9</v>
      </c>
      <c r="IL116" s="22" t="n">
        <v>17.6</v>
      </c>
      <c r="IM116" s="22" t="n">
        <v>22.2</v>
      </c>
      <c r="IN116" s="22" t="n">
        <v>21.3</v>
      </c>
      <c r="IO116" s="29" t="n">
        <f aca="false">SUM(IC116:IN116)/12</f>
        <v>19.5333333333333</v>
      </c>
      <c r="JA116" s="1" t="n">
        <v>1966</v>
      </c>
      <c r="JB116" s="33" t="s">
        <v>140</v>
      </c>
      <c r="JC116" s="31" t="n">
        <v>25.7</v>
      </c>
      <c r="JD116" s="31" t="n">
        <v>25.4</v>
      </c>
      <c r="JE116" s="31" t="n">
        <v>24.1</v>
      </c>
      <c r="JF116" s="31" t="n">
        <v>21.3</v>
      </c>
      <c r="JG116" s="31" t="n">
        <v>19</v>
      </c>
      <c r="JH116" s="31" t="n">
        <v>16.2</v>
      </c>
      <c r="JI116" s="31" t="n">
        <v>16</v>
      </c>
      <c r="JJ116" s="31" t="n">
        <v>16.2</v>
      </c>
      <c r="JK116" s="31" t="n">
        <v>16.6</v>
      </c>
      <c r="JL116" s="31" t="n">
        <v>18.2</v>
      </c>
      <c r="JM116" s="31" t="n">
        <v>21.7</v>
      </c>
      <c r="JN116" s="31" t="n">
        <v>23.8</v>
      </c>
      <c r="JO116" s="32" t="n">
        <f aca="false">AVERAGE(JC116:JN116)</f>
        <v>20.35</v>
      </c>
      <c r="KA116" s="1" t="n">
        <v>1966</v>
      </c>
      <c r="KB116" s="33" t="s">
        <v>140</v>
      </c>
      <c r="KC116" s="31" t="n">
        <v>23.7</v>
      </c>
      <c r="KD116" s="31" t="n">
        <v>22.7</v>
      </c>
      <c r="KE116" s="31" t="n">
        <v>23</v>
      </c>
      <c r="KF116" s="31" t="n">
        <v>20.1</v>
      </c>
      <c r="KG116" s="31" t="n">
        <v>19.3</v>
      </c>
      <c r="KH116" s="31" t="n">
        <v>16.6</v>
      </c>
      <c r="KI116" s="31" t="n">
        <v>16.2</v>
      </c>
      <c r="KJ116" s="31" t="n">
        <v>16.5</v>
      </c>
      <c r="KK116" s="31" t="n">
        <v>16.5</v>
      </c>
      <c r="KL116" s="31" t="n">
        <v>18.3</v>
      </c>
      <c r="KM116" s="31" t="n">
        <v>20.7</v>
      </c>
      <c r="KN116" s="31" t="n">
        <v>22.4</v>
      </c>
      <c r="KO116" s="32" t="n">
        <f aca="false">AVERAGE(KC116:KN116)</f>
        <v>19.6666666666667</v>
      </c>
      <c r="LB116" s="3" t="n">
        <v>1966</v>
      </c>
      <c r="LC116" s="22" t="n">
        <v>18.7</v>
      </c>
      <c r="LD116" s="22" t="n">
        <v>18.7</v>
      </c>
      <c r="LE116" s="22" t="n">
        <v>18.6</v>
      </c>
      <c r="LF116" s="22" t="n">
        <v>15.6</v>
      </c>
      <c r="LG116" s="22" t="n">
        <v>13.6</v>
      </c>
      <c r="LH116" s="22" t="n">
        <v>11.2</v>
      </c>
      <c r="LI116" s="22" t="n">
        <v>10.9</v>
      </c>
      <c r="LJ116" s="22" t="n">
        <v>12</v>
      </c>
      <c r="LK116" s="22" t="n">
        <v>13.7</v>
      </c>
      <c r="LL116" s="22" t="n">
        <v>15.2</v>
      </c>
      <c r="LM116" s="22" t="n">
        <v>17.5</v>
      </c>
      <c r="LN116" s="22" t="n">
        <v>17.7</v>
      </c>
      <c r="LO116" s="29" t="n">
        <f aca="false">SUM(LC116:LN116)/12</f>
        <v>15.2833333333333</v>
      </c>
      <c r="MB116" s="20" t="s">
        <v>140</v>
      </c>
      <c r="MC116" s="22" t="n">
        <v>18.5</v>
      </c>
      <c r="MD116" s="22" t="n">
        <v>18.7</v>
      </c>
      <c r="ME116" s="22" t="n">
        <v>18.7</v>
      </c>
      <c r="MF116" s="22" t="n">
        <v>15.1</v>
      </c>
      <c r="MG116" s="22" t="n">
        <v>13.6</v>
      </c>
      <c r="MH116" s="22" t="n">
        <v>11.5</v>
      </c>
      <c r="MI116" s="22" t="n">
        <v>11.2</v>
      </c>
      <c r="MJ116" s="22" t="n">
        <v>11.9</v>
      </c>
      <c r="MK116" s="22" t="n">
        <v>13.6</v>
      </c>
      <c r="ML116" s="22" t="n">
        <v>14.5</v>
      </c>
      <c r="MM116" s="22" t="n">
        <v>16.1</v>
      </c>
      <c r="MN116" s="22" t="n">
        <v>16.6</v>
      </c>
      <c r="MO116" s="29" t="n">
        <f aca="false">SUM(MC116:MN116)/12</f>
        <v>15</v>
      </c>
      <c r="NA116" s="1" t="n">
        <f aca="false">NA115+1</f>
        <v>1966</v>
      </c>
      <c r="NB116" s="20" t="s">
        <v>140</v>
      </c>
      <c r="NC116" s="22" t="n">
        <v>20.8</v>
      </c>
      <c r="ND116" s="22" t="n">
        <v>19.7</v>
      </c>
      <c r="NE116" s="22" t="n">
        <v>21</v>
      </c>
      <c r="NF116" s="22" t="n">
        <v>17.1</v>
      </c>
      <c r="NG116" s="22" t="n">
        <v>15.2</v>
      </c>
      <c r="NH116" s="22" t="n">
        <v>13.2</v>
      </c>
      <c r="NI116" s="22" t="n">
        <v>12.3</v>
      </c>
      <c r="NJ116" s="22" t="n">
        <v>13.2</v>
      </c>
      <c r="NK116" s="22" t="n">
        <v>14.3</v>
      </c>
      <c r="NL116" s="22" t="n">
        <v>15.7</v>
      </c>
      <c r="NM116" s="22" t="n">
        <v>17.2</v>
      </c>
      <c r="NN116" s="22" t="n">
        <v>17.8</v>
      </c>
      <c r="NO116" s="29" t="n">
        <f aca="false">SUM(NC116:NN116)/12</f>
        <v>16.4583333333333</v>
      </c>
      <c r="OA116" s="1" t="n">
        <f aca="false">OA115+1</f>
        <v>1966</v>
      </c>
      <c r="OB116" s="20" t="s">
        <v>140</v>
      </c>
      <c r="OC116" s="22" t="n">
        <v>20.8</v>
      </c>
      <c r="OD116" s="22" t="n">
        <v>19.9</v>
      </c>
      <c r="OE116" s="22" t="n">
        <v>20</v>
      </c>
      <c r="OF116" s="22" t="n">
        <v>17.6</v>
      </c>
      <c r="OG116" s="22" t="n">
        <v>14.9</v>
      </c>
      <c r="OH116" s="22" t="n">
        <v>12.9</v>
      </c>
      <c r="OI116" s="22" t="n">
        <v>12.7</v>
      </c>
      <c r="OJ116" s="22" t="n">
        <v>12.7</v>
      </c>
      <c r="OK116" s="22" t="n">
        <v>13.5</v>
      </c>
      <c r="OL116" s="22" t="n">
        <v>14.9</v>
      </c>
      <c r="OM116" s="22" t="n">
        <v>17.8</v>
      </c>
      <c r="ON116" s="22" t="n">
        <v>18.7</v>
      </c>
      <c r="OO116" s="29" t="n">
        <f aca="false">SUM(OC116:ON116)/12</f>
        <v>16.3666666666667</v>
      </c>
      <c r="PA116" s="1" t="n">
        <f aca="false">PA115+1</f>
        <v>1966</v>
      </c>
      <c r="PB116" s="20" t="s">
        <v>140</v>
      </c>
      <c r="PC116" s="22" t="n">
        <v>21.6</v>
      </c>
      <c r="PD116" s="22" t="n">
        <v>21.7</v>
      </c>
      <c r="PE116" s="22" t="n">
        <v>21</v>
      </c>
      <c r="PF116" s="22" t="n">
        <v>16.7</v>
      </c>
      <c r="PG116" s="22" t="n">
        <v>14.9</v>
      </c>
      <c r="PH116" s="22" t="n">
        <v>12.4</v>
      </c>
      <c r="PI116" s="22" t="n">
        <v>11.9</v>
      </c>
      <c r="PJ116" s="22" t="n">
        <v>13</v>
      </c>
      <c r="PK116" s="22" t="n">
        <v>14.2</v>
      </c>
      <c r="PL116" s="22" t="n">
        <v>15.5</v>
      </c>
      <c r="PM116" s="22" t="n">
        <v>17.6</v>
      </c>
      <c r="PN116" s="22" t="n">
        <v>18.7</v>
      </c>
      <c r="PO116" s="29" t="n">
        <f aca="false">SUM(PC116:PN116)/12</f>
        <v>16.6</v>
      </c>
    </row>
    <row r="117" customFormat="false" ht="12.8" hidden="false" customHeight="false" outlineLevel="0" collapsed="false">
      <c r="A117" s="4"/>
      <c r="B117" s="5" t="n">
        <f aca="false">AVERAGE(AO117,BO117,CO117,DO117,EO117,FO117,GO117,HO117,IO117,JO109,KO109)</f>
        <v>20.7113636363636</v>
      </c>
      <c r="C117" s="19" t="n">
        <f aca="false">AVERAGE(B113:B117)</f>
        <v>20.5868939393939</v>
      </c>
      <c r="D117" s="24" t="n">
        <f aca="false">AVERAGE(B108:B117)</f>
        <v>20.6228409090909</v>
      </c>
      <c r="E117" s="5" t="n">
        <f aca="false">AVERAGE(B98:B117)</f>
        <v>20.6095494719927</v>
      </c>
      <c r="F117" s="25" t="n">
        <f aca="false">AVERAGE(B68:B117)</f>
        <v>20.5760538797062</v>
      </c>
      <c r="G117" s="7" t="n">
        <f aca="false">MAX(AC117:AN117,BC117:BN117,CC117:CN117,DC117:DN117,EC117:EN117,FC117:FN117,GC117:GN117,HC117:HN117,IC117:IN117,JC109:JN109,KC109:KN109)</f>
        <v>30.9</v>
      </c>
      <c r="H117" s="10" t="n">
        <f aca="false">MEDIAN(AC117:AN117,BC117:BN117,CC117:CN117,DC117:DN117,EC117:EN117,FC117:FN117,GC117:GN117,HC117:HN117,IC117:IN117,JC109:JN109,KC109:KN109)</f>
        <v>20.3</v>
      </c>
      <c r="I117" s="11" t="n">
        <f aca="false">MIN(AC117:AN117,BC117:BN117,CC117:CN117,DC117:DN117,EC117:EN117,FC117:FN117,GC117:GN117,HC117:HN117,IC117:IN117,JC109:JN109,KC109:KN109)</f>
        <v>12</v>
      </c>
      <c r="J117" s="12" t="n">
        <f aca="false">(G117+I117)/2</f>
        <v>21.45</v>
      </c>
      <c r="K117" s="12" t="n">
        <f aca="false">(G117+I117)/2</f>
        <v>21.45</v>
      </c>
      <c r="AA117" s="13" t="n">
        <f aca="false">AA116+1</f>
        <v>1967</v>
      </c>
      <c r="AB117" s="34" t="s">
        <v>141</v>
      </c>
      <c r="AC117" s="15" t="n">
        <v>23.5</v>
      </c>
      <c r="AD117" s="15" t="n">
        <v>23.1</v>
      </c>
      <c r="AE117" s="15" t="n">
        <v>22.5</v>
      </c>
      <c r="AF117" s="15" t="n">
        <v>21.3</v>
      </c>
      <c r="AG117" s="15" t="n">
        <v>18.8</v>
      </c>
      <c r="AH117" s="15" t="n">
        <v>16.2</v>
      </c>
      <c r="AI117" s="15" t="n">
        <v>16.1</v>
      </c>
      <c r="AJ117" s="15" t="n">
        <v>16</v>
      </c>
      <c r="AK117" s="15" t="n">
        <v>17.1</v>
      </c>
      <c r="AL117" s="15" t="n">
        <v>19.7</v>
      </c>
      <c r="AM117" s="15" t="n">
        <v>20.7</v>
      </c>
      <c r="AN117" s="15" t="n">
        <v>22.3</v>
      </c>
      <c r="AO117" s="16" t="n">
        <f aca="false">AVERAGE(AC117:AN117)</f>
        <v>19.775</v>
      </c>
      <c r="BA117" s="13" t="n">
        <f aca="false">BA116+1</f>
        <v>1967</v>
      </c>
      <c r="BB117" s="34" t="s">
        <v>141</v>
      </c>
      <c r="BC117" s="15" t="n">
        <v>25.1</v>
      </c>
      <c r="BD117" s="15" t="n">
        <v>23.8</v>
      </c>
      <c r="BE117" s="15" t="n">
        <v>22.7</v>
      </c>
      <c r="BF117" s="15" t="n">
        <v>23</v>
      </c>
      <c r="BG117" s="15" t="n">
        <v>19.5</v>
      </c>
      <c r="BH117" s="15" t="n">
        <v>18.2</v>
      </c>
      <c r="BI117" s="15" t="n">
        <v>16.7</v>
      </c>
      <c r="BJ117" s="15" t="n">
        <v>16.9</v>
      </c>
      <c r="BK117" s="15" t="n">
        <v>19.2</v>
      </c>
      <c r="BL117" s="15" t="n">
        <v>20.6</v>
      </c>
      <c r="BM117" s="15" t="n">
        <v>23.6</v>
      </c>
      <c r="BN117" s="15" t="n">
        <v>22.7</v>
      </c>
      <c r="BO117" s="16" t="n">
        <f aca="false">AVERAGE(BC117:BN117)</f>
        <v>21</v>
      </c>
      <c r="CA117" s="17" t="n">
        <v>1967</v>
      </c>
      <c r="CB117" s="20" t="s">
        <v>141</v>
      </c>
      <c r="CC117" s="22" t="n">
        <v>19.8</v>
      </c>
      <c r="CD117" s="22" t="n">
        <v>22.8</v>
      </c>
      <c r="CE117" s="22" t="n">
        <v>20</v>
      </c>
      <c r="CF117" s="22" t="n">
        <v>18.7</v>
      </c>
      <c r="CG117" s="22" t="n">
        <v>16.4</v>
      </c>
      <c r="CH117" s="22" t="n">
        <v>14.5</v>
      </c>
      <c r="CI117" s="22" t="n">
        <v>12.8</v>
      </c>
      <c r="CJ117" s="22" t="n">
        <v>13.1</v>
      </c>
      <c r="CK117" s="22" t="n">
        <v>14.4</v>
      </c>
      <c r="CL117" s="22" t="n">
        <v>17.1</v>
      </c>
      <c r="CM117" s="22" t="n">
        <v>17.9</v>
      </c>
      <c r="CN117" s="22" t="n">
        <v>18.1</v>
      </c>
      <c r="CO117" s="18" t="n">
        <f aca="false">AVERAGE(CC117:CN117)</f>
        <v>17.1333333333333</v>
      </c>
      <c r="DA117" s="17" t="n">
        <v>1967</v>
      </c>
      <c r="DB117" s="20" t="s">
        <v>141</v>
      </c>
      <c r="DC117" s="22" t="n">
        <v>21.5</v>
      </c>
      <c r="DD117" s="22" t="n">
        <v>21.4</v>
      </c>
      <c r="DE117" s="22" t="n">
        <v>20.3</v>
      </c>
      <c r="DF117" s="22" t="n">
        <v>19.3</v>
      </c>
      <c r="DG117" s="22" t="n">
        <v>16.7</v>
      </c>
      <c r="DH117" s="22" t="n">
        <v>15.3</v>
      </c>
      <c r="DI117" s="22" t="n">
        <v>14.2</v>
      </c>
      <c r="DJ117" s="22" t="n">
        <v>13.9</v>
      </c>
      <c r="DK117" s="22" t="n">
        <v>14.6</v>
      </c>
      <c r="DL117" s="22" t="n">
        <v>17.8</v>
      </c>
      <c r="DM117" s="22" t="n">
        <v>18.2</v>
      </c>
      <c r="DN117" s="22" t="n">
        <v>18.5</v>
      </c>
      <c r="DO117" s="18" t="n">
        <f aca="false">AVERAGE(DC117:DN117)</f>
        <v>17.6416666666667</v>
      </c>
      <c r="EA117" s="17" t="n">
        <v>1967</v>
      </c>
      <c r="EB117" s="20" t="s">
        <v>141</v>
      </c>
      <c r="EC117" s="22" t="n">
        <v>19.6</v>
      </c>
      <c r="ED117" s="22" t="n">
        <v>22.5</v>
      </c>
      <c r="EE117" s="22" t="n">
        <v>19.4</v>
      </c>
      <c r="EF117" s="22" t="n">
        <v>17.8</v>
      </c>
      <c r="EG117" s="22" t="n">
        <v>15.6</v>
      </c>
      <c r="EH117" s="22" t="n">
        <v>13.7</v>
      </c>
      <c r="EI117" s="22" t="n">
        <v>12</v>
      </c>
      <c r="EJ117" s="22" t="n">
        <v>12</v>
      </c>
      <c r="EK117" s="22" t="n">
        <v>13.2</v>
      </c>
      <c r="EL117" s="22" t="n">
        <v>16.5</v>
      </c>
      <c r="EM117" s="22" t="n">
        <v>17.1</v>
      </c>
      <c r="EN117" s="22" t="n">
        <v>17.8</v>
      </c>
      <c r="EO117" s="18" t="n">
        <f aca="false">AVERAGE(EC117:EN117)</f>
        <v>16.4333333333333</v>
      </c>
      <c r="FA117" s="1" t="n">
        <v>1967</v>
      </c>
      <c r="FB117" s="20" t="s">
        <v>141</v>
      </c>
      <c r="FC117" s="22" t="n">
        <v>26.3</v>
      </c>
      <c r="FD117" s="22" t="n">
        <v>26.1</v>
      </c>
      <c r="FE117" s="22" t="n">
        <v>25</v>
      </c>
      <c r="FF117" s="22" t="n">
        <v>23.6</v>
      </c>
      <c r="FG117" s="22" t="n">
        <v>21.1</v>
      </c>
      <c r="FH117" s="22" t="n">
        <v>20.3</v>
      </c>
      <c r="FI117" s="22" t="n">
        <v>18.6</v>
      </c>
      <c r="FJ117" s="22" t="n">
        <v>19.2</v>
      </c>
      <c r="FK117" s="22" t="n">
        <v>21.6</v>
      </c>
      <c r="FL117" s="22" t="n">
        <v>24</v>
      </c>
      <c r="FM117" s="22" t="n">
        <v>24.6</v>
      </c>
      <c r="FN117" s="22" t="n">
        <v>24.6</v>
      </c>
      <c r="FO117" s="18" t="n">
        <f aca="false">AVERAGE(FC117:FN117)</f>
        <v>22.9166666666667</v>
      </c>
      <c r="GA117" s="1" t="n">
        <v>1967</v>
      </c>
      <c r="GB117" s="34" t="s">
        <v>141</v>
      </c>
      <c r="GC117" s="15" t="n">
        <v>28.4</v>
      </c>
      <c r="GD117" s="15" t="n">
        <v>28.5</v>
      </c>
      <c r="GE117" s="15" t="n">
        <v>27</v>
      </c>
      <c r="GF117" s="15" t="n">
        <v>25.4</v>
      </c>
      <c r="GG117" s="15" t="n">
        <v>23.1</v>
      </c>
      <c r="GH117" s="15" t="n">
        <v>21.7</v>
      </c>
      <c r="GI117" s="15" t="n">
        <v>20.9</v>
      </c>
      <c r="GJ117" s="15" t="n">
        <v>21.1</v>
      </c>
      <c r="GK117" s="15" t="n">
        <v>23.7</v>
      </c>
      <c r="GL117" s="15" t="n">
        <v>25.7</v>
      </c>
      <c r="GM117" s="15" t="n">
        <v>26.8</v>
      </c>
      <c r="GN117" s="15" t="n">
        <v>26.9</v>
      </c>
      <c r="GO117" s="18" t="n">
        <f aca="false">AVERAGE(GC117:GN117)</f>
        <v>24.9333333333333</v>
      </c>
      <c r="HA117" s="1" t="n">
        <v>1967</v>
      </c>
      <c r="HB117" s="34" t="s">
        <v>141</v>
      </c>
      <c r="HC117" s="15" t="n">
        <v>30.4</v>
      </c>
      <c r="HD117" s="15" t="n">
        <v>30</v>
      </c>
      <c r="HE117" s="15" t="n">
        <v>29.5</v>
      </c>
      <c r="HF117" s="15" t="n">
        <v>28.1</v>
      </c>
      <c r="HG117" s="15" t="n">
        <v>26.8</v>
      </c>
      <c r="HH117" s="15" t="n">
        <v>25.6</v>
      </c>
      <c r="HI117" s="15" t="n">
        <v>25</v>
      </c>
      <c r="HJ117" s="15" t="n">
        <v>26.5</v>
      </c>
      <c r="HK117" s="15" t="n">
        <v>27.1</v>
      </c>
      <c r="HL117" s="15" t="n">
        <v>28.6</v>
      </c>
      <c r="HM117" s="15" t="n">
        <v>29.7</v>
      </c>
      <c r="HN117" s="15" t="n">
        <v>30.9</v>
      </c>
      <c r="HO117" s="18" t="n">
        <f aca="false">AVERAGE(HC117:HN117)</f>
        <v>28.1833333333333</v>
      </c>
      <c r="IA117" s="1" t="n">
        <f aca="false">IA116+1</f>
        <v>1967</v>
      </c>
      <c r="IB117" s="20" t="s">
        <v>141</v>
      </c>
      <c r="IC117" s="22" t="n">
        <v>23.2</v>
      </c>
      <c r="ID117" s="22" t="n">
        <v>23.7</v>
      </c>
      <c r="IE117" s="22" t="n">
        <v>21.6</v>
      </c>
      <c r="IF117" s="22" t="n">
        <v>21</v>
      </c>
      <c r="IG117" s="22" t="n">
        <v>18.7</v>
      </c>
      <c r="IH117" s="22" t="n">
        <v>16.6</v>
      </c>
      <c r="II117" s="22" t="n">
        <v>15.2</v>
      </c>
      <c r="IJ117" s="22" t="n">
        <v>15.2</v>
      </c>
      <c r="IK117" s="22" t="n">
        <v>17</v>
      </c>
      <c r="IL117" s="22" t="n">
        <v>19.8</v>
      </c>
      <c r="IM117" s="22" t="n">
        <v>21.7</v>
      </c>
      <c r="IN117" s="22" t="n">
        <v>20.2</v>
      </c>
      <c r="IO117" s="29" t="n">
        <f aca="false">SUM(IC117:IN117)/12</f>
        <v>19.4916666666667</v>
      </c>
      <c r="JA117" s="1" t="n">
        <v>1967</v>
      </c>
      <c r="JB117" s="33" t="s">
        <v>141</v>
      </c>
      <c r="JC117" s="31" t="n">
        <v>25.9</v>
      </c>
      <c r="JD117" s="31" t="n">
        <v>27.8</v>
      </c>
      <c r="JE117" s="31" t="n">
        <v>24</v>
      </c>
      <c r="JF117" s="31" t="n">
        <v>22</v>
      </c>
      <c r="JG117" s="31" t="n">
        <v>19.1</v>
      </c>
      <c r="JH117" s="31" t="n">
        <v>18.1</v>
      </c>
      <c r="JI117" s="31" t="n">
        <v>16.5</v>
      </c>
      <c r="JJ117" s="31" t="n">
        <v>15.8</v>
      </c>
      <c r="JK117" s="31" t="n">
        <v>17.8</v>
      </c>
      <c r="JL117" s="31" t="n">
        <v>20.4</v>
      </c>
      <c r="JM117" s="31" t="n">
        <v>21.7</v>
      </c>
      <c r="JN117" s="31" t="n">
        <v>23.8</v>
      </c>
      <c r="JO117" s="32" t="n">
        <f aca="false">AVERAGE(JC117:JN117)</f>
        <v>21.075</v>
      </c>
      <c r="KA117" s="1" t="n">
        <v>1967</v>
      </c>
      <c r="KB117" s="33" t="s">
        <v>141</v>
      </c>
      <c r="KC117" s="31" t="n">
        <v>23.9</v>
      </c>
      <c r="KD117" s="31" t="n">
        <v>24.3</v>
      </c>
      <c r="KE117" s="31" t="n">
        <v>22.9</v>
      </c>
      <c r="KF117" s="31" t="n">
        <v>21.6</v>
      </c>
      <c r="KG117" s="31" t="n">
        <v>19.6</v>
      </c>
      <c r="KH117" s="31" t="n">
        <v>18.3</v>
      </c>
      <c r="KI117" s="31" t="n">
        <v>16.3</v>
      </c>
      <c r="KJ117" s="31" t="n">
        <v>16</v>
      </c>
      <c r="KK117" s="31" t="n">
        <v>17.4</v>
      </c>
      <c r="KL117" s="31" t="n">
        <v>19.7</v>
      </c>
      <c r="KM117" s="31" t="n">
        <v>21.3</v>
      </c>
      <c r="KN117" s="31" t="n">
        <v>22.8</v>
      </c>
      <c r="KO117" s="32" t="n">
        <f aca="false">AVERAGE(KC117:KN117)</f>
        <v>20.3416666666667</v>
      </c>
      <c r="LB117" s="3" t="n">
        <v>1967</v>
      </c>
      <c r="LC117" s="22" t="n">
        <v>18.5</v>
      </c>
      <c r="LD117" s="22" t="n">
        <v>20.4</v>
      </c>
      <c r="LE117" s="22" t="n">
        <v>18.5</v>
      </c>
      <c r="LF117" s="22" t="n">
        <v>16.7</v>
      </c>
      <c r="LG117" s="22" t="n">
        <v>14.2</v>
      </c>
      <c r="LH117" s="22" t="n">
        <v>13.2</v>
      </c>
      <c r="LI117" s="22" t="n">
        <v>11.8</v>
      </c>
      <c r="LJ117" s="22" t="n">
        <v>12.2</v>
      </c>
      <c r="LK117" s="22" t="n">
        <v>12.7</v>
      </c>
      <c r="LL117" s="22" t="n">
        <v>15.4</v>
      </c>
      <c r="LM117" s="22" t="n">
        <v>14.8</v>
      </c>
      <c r="LN117" s="22" t="n">
        <v>16</v>
      </c>
      <c r="LO117" s="29" t="n">
        <f aca="false">SUM(LC117:LN117)/12</f>
        <v>15.3666666666667</v>
      </c>
      <c r="MB117" s="20" t="s">
        <v>141</v>
      </c>
      <c r="MC117" s="22" t="n">
        <v>17.9</v>
      </c>
      <c r="MD117" s="22" t="n">
        <v>18.6</v>
      </c>
      <c r="ME117" s="22" t="n">
        <v>17.7</v>
      </c>
      <c r="MF117" s="22" t="n">
        <v>15.9</v>
      </c>
      <c r="MG117" s="22" t="n">
        <v>14</v>
      </c>
      <c r="MH117" s="22" t="n">
        <v>13.4</v>
      </c>
      <c r="MI117" s="22" t="n">
        <v>12.4</v>
      </c>
      <c r="MJ117" s="22" t="n">
        <v>12.4</v>
      </c>
      <c r="MK117" s="22" t="n">
        <v>13.2</v>
      </c>
      <c r="ML117" s="22" t="n">
        <v>14.8</v>
      </c>
      <c r="MM117" s="22" t="n">
        <v>15.1</v>
      </c>
      <c r="MN117" s="22" t="n">
        <v>16</v>
      </c>
      <c r="MO117" s="29" t="n">
        <f aca="false">SUM(MC117:MN117)/12</f>
        <v>15.1166666666667</v>
      </c>
      <c r="NA117" s="1" t="n">
        <f aca="false">NA116+1</f>
        <v>1967</v>
      </c>
      <c r="NB117" s="20" t="s">
        <v>141</v>
      </c>
      <c r="NC117" s="22" t="n">
        <v>19.7</v>
      </c>
      <c r="ND117" s="22" t="n">
        <v>21.7</v>
      </c>
      <c r="NE117" s="22" t="n">
        <v>20.2</v>
      </c>
      <c r="NF117" s="22" t="n">
        <v>17.9</v>
      </c>
      <c r="NG117" s="22" t="n">
        <v>16</v>
      </c>
      <c r="NH117" s="22" t="n">
        <v>14.9</v>
      </c>
      <c r="NI117" s="22" t="n">
        <v>13.3</v>
      </c>
      <c r="NJ117" s="22" t="n">
        <v>13.7</v>
      </c>
      <c r="NK117" s="22" t="n">
        <v>14.1</v>
      </c>
      <c r="NL117" s="22" t="n">
        <v>15.9</v>
      </c>
      <c r="NM117" s="22" t="n">
        <v>16.9</v>
      </c>
      <c r="NN117" s="22" t="n">
        <v>17</v>
      </c>
      <c r="NO117" s="29" t="n">
        <f aca="false">SUM(NC117:NN117)/12</f>
        <v>16.775</v>
      </c>
      <c r="OA117" s="1" t="n">
        <f aca="false">OA116+1</f>
        <v>1967</v>
      </c>
      <c r="OB117" s="20" t="s">
        <v>141</v>
      </c>
      <c r="OC117" s="22" t="n">
        <v>20</v>
      </c>
      <c r="OD117" s="22" t="n">
        <v>21.6</v>
      </c>
      <c r="OE117" s="22" t="n">
        <v>19.8</v>
      </c>
      <c r="OF117" s="22" t="n">
        <v>18.8</v>
      </c>
      <c r="OG117" s="22" t="n">
        <v>15.8</v>
      </c>
      <c r="OH117" s="22" t="n">
        <v>14</v>
      </c>
      <c r="OI117" s="22" t="n">
        <v>12.9</v>
      </c>
      <c r="OJ117" s="22" t="n">
        <v>13.4</v>
      </c>
      <c r="OK117" s="22" t="n">
        <v>14.2</v>
      </c>
      <c r="OL117" s="22" t="n">
        <v>16.6</v>
      </c>
      <c r="OM117" s="22" t="n">
        <v>18.2</v>
      </c>
      <c r="ON117" s="22" t="n">
        <v>17.7</v>
      </c>
      <c r="OO117" s="29" t="n">
        <f aca="false">SUM(OC117:ON117)/12</f>
        <v>16.9166666666667</v>
      </c>
      <c r="PA117" s="1" t="n">
        <f aca="false">PA116+1</f>
        <v>1967</v>
      </c>
      <c r="PB117" s="20" t="s">
        <v>141</v>
      </c>
      <c r="PC117" s="22" t="n">
        <v>20</v>
      </c>
      <c r="PD117" s="22" t="n">
        <v>22.1</v>
      </c>
      <c r="PE117" s="22" t="n">
        <v>20.4</v>
      </c>
      <c r="PF117" s="22" t="n">
        <v>18.2</v>
      </c>
      <c r="PG117" s="22" t="n">
        <v>15.5</v>
      </c>
      <c r="PH117" s="22" t="n">
        <v>14</v>
      </c>
      <c r="PI117" s="22" t="n">
        <v>12.8</v>
      </c>
      <c r="PJ117" s="22" t="n">
        <v>13.4</v>
      </c>
      <c r="PK117" s="22" t="n">
        <v>14</v>
      </c>
      <c r="PL117" s="22" t="n">
        <v>15.5</v>
      </c>
      <c r="PM117" s="22" t="n">
        <v>16.5</v>
      </c>
      <c r="PN117" s="22" t="n">
        <v>17.9</v>
      </c>
      <c r="PO117" s="29" t="n">
        <f aca="false">SUM(PC117:PN117)/12</f>
        <v>16.6916666666667</v>
      </c>
    </row>
    <row r="118" customFormat="false" ht="12.8" hidden="false" customHeight="false" outlineLevel="0" collapsed="false">
      <c r="A118" s="4"/>
      <c r="B118" s="5" t="n">
        <f aca="false">AVERAGE(AO118,BO118,CO118,DO118,EO118,FO118,GO118,HO118,IO118,JO110,KO110)</f>
        <v>20.6651515151515</v>
      </c>
      <c r="C118" s="19" t="n">
        <f aca="false">AVERAGE(B114:B118)</f>
        <v>20.6675757575758</v>
      </c>
      <c r="D118" s="24" t="n">
        <f aca="false">AVERAGE(B109:B118)</f>
        <v>20.5956439393939</v>
      </c>
      <c r="E118" s="5" t="n">
        <f aca="false">AVERAGE(B99:B118)</f>
        <v>20.6153724747475</v>
      </c>
      <c r="F118" s="25" t="n">
        <f aca="false">AVERAGE(B69:B118)</f>
        <v>20.5933569100092</v>
      </c>
      <c r="G118" s="7" t="n">
        <f aca="false">MAX(AC118:AN118,BC118:BN118,CC118:CN118,DC118:DN118,EC118:EN118,FC118:FN118,GC118:GN118,HC118:HN118,IC118:IN118,JC110:JN110,KC110:KN110)</f>
        <v>30.9</v>
      </c>
      <c r="H118" s="10" t="n">
        <f aca="false">MEDIAN(AC118:AN118,BC118:BN118,CC118:CN118,DC118:DN118,EC118:EN118,FC118:FN118,GC118:GN118,HC118:HN118,IC118:IN118,JC110:JN110,KC110:KN110)</f>
        <v>20.6</v>
      </c>
      <c r="I118" s="11" t="n">
        <f aca="false">MIN(AC118:AN118,BC118:BN118,CC118:CN118,DC118:DN118,EC118:EN118,FC118:FN118,GC118:GN118,HC118:HN118,IC118:IN118,JC110:JN110,KC110:KN110)</f>
        <v>11.3</v>
      </c>
      <c r="J118" s="12" t="n">
        <f aca="false">(G118+I118)/2</f>
        <v>21.1</v>
      </c>
      <c r="K118" s="12" t="n">
        <f aca="false">(G118+I118)/2</f>
        <v>21.1</v>
      </c>
      <c r="AA118" s="13" t="n">
        <f aca="false">AA117+1</f>
        <v>1968</v>
      </c>
      <c r="AB118" s="34" t="s">
        <v>142</v>
      </c>
      <c r="AC118" s="15" t="n">
        <v>23.9</v>
      </c>
      <c r="AD118" s="15" t="n">
        <v>25</v>
      </c>
      <c r="AE118" s="15" t="n">
        <v>23.7</v>
      </c>
      <c r="AF118" s="15" t="n">
        <v>23.3</v>
      </c>
      <c r="AG118" s="15" t="n">
        <v>18</v>
      </c>
      <c r="AH118" s="15" t="n">
        <v>15.9</v>
      </c>
      <c r="AI118" s="15" t="n">
        <v>15.2</v>
      </c>
      <c r="AJ118" s="15" t="n">
        <v>17.2</v>
      </c>
      <c r="AK118" s="15" t="n">
        <v>18.6</v>
      </c>
      <c r="AL118" s="15" t="n">
        <v>20.6</v>
      </c>
      <c r="AM118" s="15" t="n">
        <v>24.4</v>
      </c>
      <c r="AN118" s="15" t="n">
        <v>20.5</v>
      </c>
      <c r="AO118" s="16" t="n">
        <f aca="false">AVERAGE(AC118:AN118)</f>
        <v>20.525</v>
      </c>
      <c r="BA118" s="13" t="n">
        <f aca="false">BA117+1</f>
        <v>1968</v>
      </c>
      <c r="BB118" s="34" t="s">
        <v>142</v>
      </c>
      <c r="BC118" s="15" t="n">
        <v>25.7</v>
      </c>
      <c r="BD118" s="15" t="n">
        <v>24.5</v>
      </c>
      <c r="BE118" s="15" t="n">
        <v>25.2</v>
      </c>
      <c r="BF118" s="15" t="n">
        <v>24.3</v>
      </c>
      <c r="BG118" s="15" t="n">
        <v>18.8</v>
      </c>
      <c r="BH118" s="15" t="n">
        <v>16.1</v>
      </c>
      <c r="BI118" s="15" t="n">
        <v>16</v>
      </c>
      <c r="BJ118" s="15" t="n">
        <v>17.8</v>
      </c>
      <c r="BK118" s="15" t="n">
        <v>19.5</v>
      </c>
      <c r="BL118" s="15" t="n">
        <v>22.6</v>
      </c>
      <c r="BM118" s="15" t="n">
        <v>25.9</v>
      </c>
      <c r="BN118" s="15" t="n">
        <v>22.2</v>
      </c>
      <c r="BO118" s="16" t="n">
        <f aca="false">AVERAGE(BC118:BN118)</f>
        <v>21.55</v>
      </c>
      <c r="CA118" s="17" t="n">
        <v>1968</v>
      </c>
      <c r="CB118" s="20" t="s">
        <v>142</v>
      </c>
      <c r="CC118" s="22" t="n">
        <v>22.2</v>
      </c>
      <c r="CD118" s="22" t="n">
        <v>23.5</v>
      </c>
      <c r="CE118" s="22" t="n">
        <v>21</v>
      </c>
      <c r="CF118" s="22" t="n">
        <v>18.5</v>
      </c>
      <c r="CG118" s="22" t="n">
        <v>13.8</v>
      </c>
      <c r="CH118" s="22" t="n">
        <v>12.5</v>
      </c>
      <c r="CI118" s="22" t="n">
        <v>11.9</v>
      </c>
      <c r="CJ118" s="22" t="n">
        <v>12.6</v>
      </c>
      <c r="CK118" s="22" t="n">
        <v>14.1</v>
      </c>
      <c r="CL118" s="22" t="n">
        <v>16.2</v>
      </c>
      <c r="CM118" s="22" t="n">
        <v>16.1</v>
      </c>
      <c r="CN118" s="22" t="n">
        <v>17.9</v>
      </c>
      <c r="CO118" s="18" t="n">
        <f aca="false">AVERAGE(CC118:CN118)</f>
        <v>16.6916666666667</v>
      </c>
      <c r="DA118" s="17" t="n">
        <v>1968</v>
      </c>
      <c r="DB118" s="20" t="s">
        <v>142</v>
      </c>
      <c r="DC118" s="22" t="n">
        <v>20.7</v>
      </c>
      <c r="DD118" s="22" t="n">
        <v>22.2</v>
      </c>
      <c r="DE118" s="22" t="n">
        <v>21.7</v>
      </c>
      <c r="DF118" s="22" t="n">
        <v>20.6</v>
      </c>
      <c r="DG118" s="22" t="n">
        <v>15.9</v>
      </c>
      <c r="DH118" s="22" t="n">
        <v>13.3</v>
      </c>
      <c r="DI118" s="22" t="n">
        <v>12.9</v>
      </c>
      <c r="DJ118" s="22" t="n">
        <v>14.4</v>
      </c>
      <c r="DK118" s="22" t="n">
        <v>15.2</v>
      </c>
      <c r="DL118" s="22" t="n">
        <v>16.8</v>
      </c>
      <c r="DM118" s="22" t="n">
        <v>18.1</v>
      </c>
      <c r="DN118" s="22" t="n">
        <v>18.2</v>
      </c>
      <c r="DO118" s="18" t="n">
        <f aca="false">AVERAGE(DC118:DN118)</f>
        <v>17.5</v>
      </c>
      <c r="EA118" s="17" t="n">
        <v>1968</v>
      </c>
      <c r="EB118" s="20" t="s">
        <v>142</v>
      </c>
      <c r="EC118" s="22" t="n">
        <v>21.2</v>
      </c>
      <c r="ED118" s="22" t="n">
        <v>24.1</v>
      </c>
      <c r="EE118" s="22" t="n">
        <v>20.2</v>
      </c>
      <c r="EF118" s="22" t="n">
        <v>18.4</v>
      </c>
      <c r="EG118" s="22" t="n">
        <v>13.5</v>
      </c>
      <c r="EH118" s="22" t="n">
        <v>12.1</v>
      </c>
      <c r="EI118" s="22" t="n">
        <v>11.3</v>
      </c>
      <c r="EJ118" s="22" t="n">
        <v>12</v>
      </c>
      <c r="EK118" s="22" t="n">
        <v>13.4</v>
      </c>
      <c r="EL118" s="22" t="n">
        <v>15.5</v>
      </c>
      <c r="EM118" s="22" t="n">
        <v>15.7</v>
      </c>
      <c r="EN118" s="22" t="n">
        <v>17.6</v>
      </c>
      <c r="EO118" s="18" t="n">
        <f aca="false">AVERAGE(EC118:EN118)</f>
        <v>16.25</v>
      </c>
      <c r="FA118" s="1" t="n">
        <v>1968</v>
      </c>
      <c r="FB118" s="20" t="s">
        <v>142</v>
      </c>
      <c r="FC118" s="22" t="n">
        <v>25.9</v>
      </c>
      <c r="FD118" s="22" t="n">
        <v>26.6</v>
      </c>
      <c r="FE118" s="22" t="n">
        <v>26.1</v>
      </c>
      <c r="FF118" s="22" t="n">
        <v>25.3</v>
      </c>
      <c r="FG118" s="22" t="n">
        <v>21</v>
      </c>
      <c r="FH118" s="22" t="n">
        <v>19.8</v>
      </c>
      <c r="FI118" s="22" t="n">
        <v>18</v>
      </c>
      <c r="FJ118" s="22" t="n">
        <v>19.2</v>
      </c>
      <c r="FK118" s="22" t="n">
        <v>20.9</v>
      </c>
      <c r="FL118" s="22" t="n">
        <v>23.7</v>
      </c>
      <c r="FM118" s="22" t="n">
        <v>25.3</v>
      </c>
      <c r="FN118" s="22" t="n">
        <v>25.8</v>
      </c>
      <c r="FO118" s="18" t="n">
        <f aca="false">AVERAGE(FC118:FN118)</f>
        <v>23.1333333333333</v>
      </c>
      <c r="GA118" s="1" t="n">
        <v>1968</v>
      </c>
      <c r="GB118" s="34" t="s">
        <v>142</v>
      </c>
      <c r="GC118" s="15" t="n">
        <v>28.1</v>
      </c>
      <c r="GD118" s="15" t="n">
        <v>28</v>
      </c>
      <c r="GE118" s="15" t="n">
        <v>28</v>
      </c>
      <c r="GF118" s="15" t="n">
        <v>27.3</v>
      </c>
      <c r="GG118" s="15" t="n">
        <v>22.9</v>
      </c>
      <c r="GH118" s="15" t="n">
        <v>21.2</v>
      </c>
      <c r="GI118" s="15" t="n">
        <v>20.5</v>
      </c>
      <c r="GJ118" s="15" t="n">
        <v>21.7</v>
      </c>
      <c r="GK118" s="15" t="n">
        <v>23.5</v>
      </c>
      <c r="GL118" s="15" t="n">
        <v>26.5</v>
      </c>
      <c r="GM118" s="15" t="n">
        <v>27.9</v>
      </c>
      <c r="GN118" s="15" t="n">
        <v>27.8</v>
      </c>
      <c r="GO118" s="18" t="n">
        <f aca="false">AVERAGE(GC118:GN118)</f>
        <v>25.2833333333333</v>
      </c>
      <c r="HA118" s="1" t="n">
        <v>1968</v>
      </c>
      <c r="HB118" s="34" t="s">
        <v>142</v>
      </c>
      <c r="HC118" s="15" t="n">
        <v>30.9</v>
      </c>
      <c r="HD118" s="15" t="n">
        <v>29.9</v>
      </c>
      <c r="HE118" s="15" t="n">
        <v>30</v>
      </c>
      <c r="HF118" s="15" t="n">
        <v>29</v>
      </c>
      <c r="HG118" s="15" t="n">
        <v>28.4</v>
      </c>
      <c r="HH118" s="15" t="n">
        <v>27</v>
      </c>
      <c r="HI118" s="15" t="n">
        <v>26.5</v>
      </c>
      <c r="HJ118" s="15" t="n">
        <v>27</v>
      </c>
      <c r="HK118" s="15" t="n">
        <v>27.5</v>
      </c>
      <c r="HL118" s="15" t="n">
        <v>28.4</v>
      </c>
      <c r="HM118" s="15" t="n">
        <v>29.9</v>
      </c>
      <c r="HN118" s="15" t="n">
        <v>30.8</v>
      </c>
      <c r="HO118" s="18" t="n">
        <f aca="false">AVERAGE(HC118:HN118)</f>
        <v>28.775</v>
      </c>
      <c r="IA118" s="1" t="n">
        <f aca="false">IA117+1</f>
        <v>1968</v>
      </c>
      <c r="IB118" s="20" t="s">
        <v>142</v>
      </c>
      <c r="IC118" s="22" t="n">
        <v>25.7</v>
      </c>
      <c r="ID118" s="22" t="n">
        <v>26.2</v>
      </c>
      <c r="IE118" s="22" t="n">
        <v>23.2</v>
      </c>
      <c r="IF118" s="22" t="n">
        <v>21.6</v>
      </c>
      <c r="IG118" s="22" t="n">
        <v>16.6</v>
      </c>
      <c r="IH118" s="22" t="n">
        <v>15.1</v>
      </c>
      <c r="II118" s="22" t="n">
        <v>14</v>
      </c>
      <c r="IJ118" s="22" t="n">
        <v>14.4</v>
      </c>
      <c r="IK118" s="22" t="n">
        <v>16.3</v>
      </c>
      <c r="IL118" s="22" t="n">
        <v>19.2</v>
      </c>
      <c r="IM118" s="22" t="n">
        <v>19.5</v>
      </c>
      <c r="IN118" s="22" t="n">
        <v>21.8</v>
      </c>
      <c r="IO118" s="29" t="n">
        <f aca="false">SUM(IC118:IN118)/12</f>
        <v>19.4666666666667</v>
      </c>
      <c r="JA118" s="1" t="n">
        <v>1968</v>
      </c>
      <c r="JB118" s="33" t="s">
        <v>142</v>
      </c>
      <c r="JC118" s="31" t="n">
        <v>24.8</v>
      </c>
      <c r="JD118" s="31" t="n">
        <v>25</v>
      </c>
      <c r="JE118" s="31" t="n">
        <v>23</v>
      </c>
      <c r="JF118" s="31" t="n">
        <v>19.4</v>
      </c>
      <c r="JG118" s="31" t="n">
        <v>17.6</v>
      </c>
      <c r="JH118" s="31" t="n">
        <v>16.5</v>
      </c>
      <c r="JI118" s="31" t="n">
        <v>16.2</v>
      </c>
      <c r="JJ118" s="31" t="n">
        <v>15.7</v>
      </c>
      <c r="JK118" s="31" t="n">
        <v>16.2</v>
      </c>
      <c r="JL118" s="31" t="n">
        <v>18.1</v>
      </c>
      <c r="JM118" s="31" t="n">
        <v>19.6</v>
      </c>
      <c r="JN118" s="31" t="n">
        <v>24</v>
      </c>
      <c r="JO118" s="32" t="n">
        <f aca="false">AVERAGE(JC118:JN118)</f>
        <v>19.675</v>
      </c>
      <c r="KA118" s="1" t="n">
        <v>1968</v>
      </c>
      <c r="KB118" s="33" t="s">
        <v>142</v>
      </c>
      <c r="KC118" s="31" t="n">
        <v>24.1</v>
      </c>
      <c r="KD118" s="31" t="n">
        <v>23</v>
      </c>
      <c r="KE118" s="31" t="n">
        <v>20.9</v>
      </c>
      <c r="KF118" s="31" t="n">
        <v>19.1</v>
      </c>
      <c r="KG118" s="31" t="n">
        <v>17.5</v>
      </c>
      <c r="KH118" s="31" t="n">
        <v>16.8</v>
      </c>
      <c r="KI118" s="31" t="n">
        <v>16.6</v>
      </c>
      <c r="KJ118" s="31" t="n">
        <v>15.3</v>
      </c>
      <c r="KK118" s="31" t="n">
        <v>16.1</v>
      </c>
      <c r="KL118" s="31" t="n">
        <v>17.9</v>
      </c>
      <c r="KM118" s="31" t="n">
        <v>19.1</v>
      </c>
      <c r="KN118" s="31" t="n">
        <v>23</v>
      </c>
      <c r="KO118" s="32" t="n">
        <f aca="false">AVERAGE(KC118:KN118)</f>
        <v>19.1166666666667</v>
      </c>
      <c r="LB118" s="3" t="n">
        <v>1968</v>
      </c>
      <c r="LC118" s="22" t="n">
        <v>18.3</v>
      </c>
      <c r="LD118" s="22" t="n">
        <v>19.8</v>
      </c>
      <c r="LE118" s="22" t="n">
        <v>18.5</v>
      </c>
      <c r="LF118" s="22" t="n">
        <v>16.5</v>
      </c>
      <c r="LG118" s="22" t="n">
        <v>12.4</v>
      </c>
      <c r="LH118" s="22" t="n">
        <v>11</v>
      </c>
      <c r="LI118" s="22" t="n">
        <v>11.1</v>
      </c>
      <c r="LJ118" s="22" t="n">
        <v>12</v>
      </c>
      <c r="LK118" s="22" t="n">
        <v>13.1</v>
      </c>
      <c r="LL118" s="22" t="n">
        <v>14.2</v>
      </c>
      <c r="LM118" s="22" t="n">
        <v>14.6</v>
      </c>
      <c r="LN118" s="22" t="n">
        <v>16.8</v>
      </c>
      <c r="LO118" s="29" t="n">
        <f aca="false">SUM(LC118:LN118)/12</f>
        <v>14.8583333333333</v>
      </c>
      <c r="MB118" s="20" t="s">
        <v>142</v>
      </c>
      <c r="MC118" s="22" t="n">
        <v>18.7</v>
      </c>
      <c r="MD118" s="22" t="n">
        <v>19.4</v>
      </c>
      <c r="ME118" s="22" t="n">
        <v>18.6</v>
      </c>
      <c r="MF118" s="22" t="n">
        <v>16.1</v>
      </c>
      <c r="MG118" s="22" t="n">
        <v>13</v>
      </c>
      <c r="MH118" s="22" t="n">
        <v>11.7</v>
      </c>
      <c r="MI118" s="22" t="n">
        <v>11.3</v>
      </c>
      <c r="MJ118" s="22" t="n">
        <v>11.8</v>
      </c>
      <c r="MK118" s="22" t="n">
        <v>12.6</v>
      </c>
      <c r="ML118" s="22" t="n">
        <v>13.6</v>
      </c>
      <c r="MM118" s="22" t="n">
        <v>14</v>
      </c>
      <c r="MN118" s="22" t="n">
        <v>17.2</v>
      </c>
      <c r="MO118" s="29" t="n">
        <f aca="false">SUM(MC118:MN118)/12</f>
        <v>14.8333333333333</v>
      </c>
      <c r="NA118" s="1" t="n">
        <f aca="false">NA117+1</f>
        <v>1968</v>
      </c>
      <c r="NB118" s="20" t="s">
        <v>142</v>
      </c>
      <c r="NC118" s="22" t="n">
        <v>20.5</v>
      </c>
      <c r="ND118" s="22" t="n">
        <v>22.1</v>
      </c>
      <c r="NE118" s="22" t="n">
        <v>20.6</v>
      </c>
      <c r="NF118" s="22" t="n">
        <v>17.9</v>
      </c>
      <c r="NG118" s="22" t="n">
        <v>14.3</v>
      </c>
      <c r="NH118" s="22" t="n">
        <v>12.7</v>
      </c>
      <c r="NI118" s="22" t="n">
        <v>12.4</v>
      </c>
      <c r="NJ118" s="22" t="n">
        <v>12.8</v>
      </c>
      <c r="NK118" s="22" t="n">
        <v>13.7</v>
      </c>
      <c r="NL118" s="22" t="n">
        <v>15.1</v>
      </c>
      <c r="NM118" s="22" t="n">
        <v>16.2</v>
      </c>
      <c r="NN118" s="22" t="n">
        <v>17.5</v>
      </c>
      <c r="NO118" s="29" t="n">
        <f aca="false">SUM(NC118:NN118)/12</f>
        <v>16.3166666666667</v>
      </c>
      <c r="OA118" s="1" t="n">
        <f aca="false">OA117+1</f>
        <v>1968</v>
      </c>
      <c r="OB118" s="20" t="s">
        <v>142</v>
      </c>
      <c r="OC118" s="22" t="n">
        <v>20.6</v>
      </c>
      <c r="OD118" s="22" t="n">
        <v>21.9</v>
      </c>
      <c r="OE118" s="22" t="n">
        <v>19.8</v>
      </c>
      <c r="OF118" s="22" t="n">
        <v>17.7</v>
      </c>
      <c r="OG118" s="22" t="n">
        <v>14</v>
      </c>
      <c r="OH118" s="22" t="n">
        <v>12.5</v>
      </c>
      <c r="OI118" s="22" t="n">
        <v>12.2</v>
      </c>
      <c r="OJ118" s="22" t="n">
        <v>12.8</v>
      </c>
      <c r="OK118" s="22" t="n">
        <v>14.2</v>
      </c>
      <c r="OL118" s="22" t="n">
        <v>15.9</v>
      </c>
      <c r="OM118" s="22" t="n">
        <v>16.5</v>
      </c>
      <c r="ON118" s="22" t="n">
        <v>17.8</v>
      </c>
      <c r="OO118" s="29" t="n">
        <f aca="false">SUM(OC118:ON118)/12</f>
        <v>16.325</v>
      </c>
      <c r="PA118" s="1" t="n">
        <f aca="false">PA117+1</f>
        <v>1968</v>
      </c>
      <c r="PB118" s="20" t="s">
        <v>142</v>
      </c>
      <c r="PC118" s="22" t="n">
        <v>20</v>
      </c>
      <c r="PD118" s="22" t="n">
        <v>20.8</v>
      </c>
      <c r="PE118" s="22" t="n">
        <v>20.3</v>
      </c>
      <c r="PF118" s="22" t="n">
        <v>17.3</v>
      </c>
      <c r="PG118" s="22" t="n">
        <v>13.9</v>
      </c>
      <c r="PH118" s="22" t="n">
        <v>12.5</v>
      </c>
      <c r="PI118" s="22" t="n">
        <v>12</v>
      </c>
      <c r="PJ118" s="22" t="n">
        <v>12.3</v>
      </c>
      <c r="PK118" s="22" t="n">
        <v>13.4</v>
      </c>
      <c r="PL118" s="22" t="n">
        <v>14.3</v>
      </c>
      <c r="PM118" s="22" t="n">
        <v>15</v>
      </c>
      <c r="PN118" s="22" t="n">
        <v>18.6</v>
      </c>
      <c r="PO118" s="29" t="n">
        <f aca="false">SUM(PC118:PN118)/12</f>
        <v>15.8666666666667</v>
      </c>
    </row>
    <row r="119" customFormat="false" ht="12.8" hidden="false" customHeight="false" outlineLevel="0" collapsed="false">
      <c r="A119" s="4"/>
      <c r="B119" s="5" t="n">
        <f aca="false">AVERAGE(AO119,BO119,CO119,DO119,EO119,FO119,GO119,HO119,IO119,JO111,KO111)</f>
        <v>20.8126262626263</v>
      </c>
      <c r="C119" s="19" t="n">
        <f aca="false">AVERAGE(B115:B119)</f>
        <v>20.7073737373737</v>
      </c>
      <c r="D119" s="24" t="n">
        <f aca="false">AVERAGE(B110:B119)</f>
        <v>20.6206186868687</v>
      </c>
      <c r="E119" s="5" t="n">
        <f aca="false">AVERAGE(B100:B119)</f>
        <v>20.6422916666667</v>
      </c>
      <c r="F119" s="25" t="n">
        <f aca="false">AVERAGE(B70:B119)</f>
        <v>20.605692768595</v>
      </c>
      <c r="G119" s="7" t="n">
        <f aca="false">MAX(AC119:AN119,BC119:BN119,CC119:CN119,DC119:DN119,EC119:EN119,FC119:FN119,GC119:GN119,HC119:HN119,IC119:IN119,JC111:JN111,KC111:KN111)</f>
        <v>31.4</v>
      </c>
      <c r="H119" s="10" t="n">
        <f aca="false">MEDIAN(AC119:AN119,BC119:BN119,CC119:CN119,DC119:DN119,EC119:EN119,FC119:FN119,GC119:GN119,HC119:HN119,IC119:IN119,JC111:JN111,KC111:KN111)</f>
        <v>20.25</v>
      </c>
      <c r="I119" s="11" t="n">
        <f aca="false">MIN(AC119:AN119,BC119:BN119,CC119:CN119,DC119:DN119,EC119:EN119,FC119:FN119,GC119:GN119,HC119:HN119,IC119:IN119,JC111:JN111,KC111:KN111)</f>
        <v>11.7</v>
      </c>
      <c r="J119" s="12" t="n">
        <f aca="false">(G119+I119)/2</f>
        <v>21.55</v>
      </c>
      <c r="K119" s="12" t="n">
        <f aca="false">(G119+I119)/2</f>
        <v>21.55</v>
      </c>
      <c r="AA119" s="13" t="n">
        <f aca="false">AA118+1</f>
        <v>1969</v>
      </c>
      <c r="AB119" s="34" t="s">
        <v>143</v>
      </c>
      <c r="AC119" s="15" t="n">
        <v>25.3</v>
      </c>
      <c r="AD119" s="15" t="n">
        <v>22.5</v>
      </c>
      <c r="AE119" s="15" t="n">
        <v>22.9</v>
      </c>
      <c r="AF119" s="15" t="n">
        <v>22.4</v>
      </c>
      <c r="AG119" s="15" t="n">
        <v>18.2</v>
      </c>
      <c r="AH119" s="15" t="n">
        <v>15.7</v>
      </c>
      <c r="AI119" s="15" t="n">
        <v>16.5</v>
      </c>
      <c r="AJ119" s="15" t="n">
        <v>16.8</v>
      </c>
      <c r="AK119" s="15" t="n">
        <v>16.9</v>
      </c>
      <c r="AL119" s="15" t="n">
        <v>18.7</v>
      </c>
      <c r="AM119" s="15" t="n">
        <v>19.6</v>
      </c>
      <c r="AN119" s="23" t="n">
        <f aca="false">(AN116+AN117+AN118+AN120+AN121+AN122)/6</f>
        <v>22.4666666666667</v>
      </c>
      <c r="AO119" s="16" t="n">
        <f aca="false">AVERAGE(AC119:AN119)</f>
        <v>19.8305555555556</v>
      </c>
      <c r="BA119" s="13" t="n">
        <f aca="false">BA118+1</f>
        <v>1969</v>
      </c>
      <c r="BB119" s="34" t="s">
        <v>143</v>
      </c>
      <c r="BC119" s="15" t="n">
        <v>26</v>
      </c>
      <c r="BD119" s="15" t="n">
        <v>23.2</v>
      </c>
      <c r="BE119" s="15" t="n">
        <v>23.1</v>
      </c>
      <c r="BF119" s="15" t="n">
        <v>23.3</v>
      </c>
      <c r="BG119" s="15" t="n">
        <v>19.3</v>
      </c>
      <c r="BH119" s="15" t="n">
        <v>17</v>
      </c>
      <c r="BI119" s="15" t="n">
        <v>17.1</v>
      </c>
      <c r="BJ119" s="15" t="n">
        <v>19.3</v>
      </c>
      <c r="BK119" s="15" t="n">
        <v>17.6</v>
      </c>
      <c r="BL119" s="15" t="n">
        <v>20.2</v>
      </c>
      <c r="BM119" s="15" t="n">
        <v>21.7</v>
      </c>
      <c r="BN119" s="15" t="n">
        <v>24.9</v>
      </c>
      <c r="BO119" s="16" t="n">
        <f aca="false">AVERAGE(BC119:BN119)</f>
        <v>21.0583333333333</v>
      </c>
      <c r="CA119" s="17" t="n">
        <v>1969</v>
      </c>
      <c r="CB119" s="20" t="s">
        <v>143</v>
      </c>
      <c r="CC119" s="22" t="n">
        <v>22.4</v>
      </c>
      <c r="CD119" s="22" t="n">
        <v>21.1</v>
      </c>
      <c r="CE119" s="22" t="n">
        <v>19.7</v>
      </c>
      <c r="CF119" s="22" t="n">
        <v>18.2</v>
      </c>
      <c r="CG119" s="22" t="n">
        <v>14.8</v>
      </c>
      <c r="CH119" s="22" t="n">
        <v>13.2</v>
      </c>
      <c r="CI119" s="22" t="n">
        <v>13.4</v>
      </c>
      <c r="CJ119" s="22" t="n">
        <v>14</v>
      </c>
      <c r="CK119" s="22" t="n">
        <v>12.3</v>
      </c>
      <c r="CL119" s="22" t="n">
        <v>15.5</v>
      </c>
      <c r="CM119" s="22" t="n">
        <v>16.5</v>
      </c>
      <c r="CN119" s="22" t="n">
        <v>17.1</v>
      </c>
      <c r="CO119" s="18" t="n">
        <f aca="false">AVERAGE(CC119:CN119)</f>
        <v>16.5166666666667</v>
      </c>
      <c r="DA119" s="17" t="n">
        <v>1969</v>
      </c>
      <c r="DB119" s="20" t="s">
        <v>143</v>
      </c>
      <c r="DC119" s="22" t="n">
        <v>22</v>
      </c>
      <c r="DD119" s="22" t="n">
        <v>20.3</v>
      </c>
      <c r="DE119" s="22" t="n">
        <v>20.5</v>
      </c>
      <c r="DF119" s="22" t="n">
        <v>19.1</v>
      </c>
      <c r="DG119" s="22" t="n">
        <v>16</v>
      </c>
      <c r="DH119" s="22" t="n">
        <v>14.2</v>
      </c>
      <c r="DI119" s="22" t="n">
        <v>14.3</v>
      </c>
      <c r="DJ119" s="22" t="n">
        <v>14.5</v>
      </c>
      <c r="DK119" s="22" t="n">
        <v>14.1</v>
      </c>
      <c r="DL119" s="22" t="n">
        <v>16.3</v>
      </c>
      <c r="DM119" s="22" t="n">
        <v>17.3</v>
      </c>
      <c r="DN119" s="22" t="n">
        <v>18.6</v>
      </c>
      <c r="DO119" s="18" t="n">
        <f aca="false">AVERAGE(DC119:DN119)</f>
        <v>17.2666666666667</v>
      </c>
      <c r="EA119" s="17" t="n">
        <v>1969</v>
      </c>
      <c r="EB119" s="20" t="s">
        <v>143</v>
      </c>
      <c r="EC119" s="22" t="n">
        <v>22.1</v>
      </c>
      <c r="ED119" s="22" t="n">
        <v>20.8</v>
      </c>
      <c r="EE119" s="22" t="n">
        <v>19.4</v>
      </c>
      <c r="EF119" s="22" t="n">
        <v>17.5</v>
      </c>
      <c r="EG119" s="22" t="n">
        <v>14.3</v>
      </c>
      <c r="EH119" s="22" t="n">
        <v>12.1</v>
      </c>
      <c r="EI119" s="22" t="n">
        <v>12.5</v>
      </c>
      <c r="EJ119" s="22" t="n">
        <v>12.9</v>
      </c>
      <c r="EK119" s="22" t="n">
        <v>11.7</v>
      </c>
      <c r="EL119" s="22" t="n">
        <v>15.4</v>
      </c>
      <c r="EM119" s="22" t="n">
        <v>16.8</v>
      </c>
      <c r="EN119" s="22" t="n">
        <v>17.6</v>
      </c>
      <c r="EO119" s="18" t="n">
        <f aca="false">AVERAGE(EC119:EN119)</f>
        <v>16.0916666666667</v>
      </c>
      <c r="FA119" s="1" t="n">
        <v>1969</v>
      </c>
      <c r="FB119" s="20" t="s">
        <v>143</v>
      </c>
      <c r="FC119" s="22" t="n">
        <v>27.6</v>
      </c>
      <c r="FD119" s="22" t="n">
        <v>26.8</v>
      </c>
      <c r="FE119" s="22" t="n">
        <v>25.9</v>
      </c>
      <c r="FF119" s="22" t="n">
        <v>25</v>
      </c>
      <c r="FG119" s="22" t="n">
        <v>21.6</v>
      </c>
      <c r="FH119" s="22" t="n">
        <v>19.5</v>
      </c>
      <c r="FI119" s="22" t="n">
        <v>19.7</v>
      </c>
      <c r="FJ119" s="22" t="n">
        <v>20.6</v>
      </c>
      <c r="FK119" s="22" t="n">
        <v>20.4</v>
      </c>
      <c r="FL119" s="22" t="n">
        <v>22.1</v>
      </c>
      <c r="FM119" s="22" t="n">
        <v>24.8</v>
      </c>
      <c r="FN119" s="22" t="n">
        <v>26.2</v>
      </c>
      <c r="FO119" s="18" t="n">
        <f aca="false">AVERAGE(FC119:FN119)</f>
        <v>23.35</v>
      </c>
      <c r="GA119" s="1" t="n">
        <v>1969</v>
      </c>
      <c r="GB119" s="34" t="s">
        <v>143</v>
      </c>
      <c r="GC119" s="15" t="n">
        <v>29.9</v>
      </c>
      <c r="GD119" s="15" t="n">
        <v>29.3</v>
      </c>
      <c r="GE119" s="15" t="n">
        <v>28.3</v>
      </c>
      <c r="GF119" s="15" t="n">
        <v>27.5</v>
      </c>
      <c r="GG119" s="15" t="n">
        <v>24.1</v>
      </c>
      <c r="GH119" s="15" t="n">
        <v>21.8</v>
      </c>
      <c r="GI119" s="15" t="n">
        <v>22.1</v>
      </c>
      <c r="GJ119" s="15" t="n">
        <v>23.3</v>
      </c>
      <c r="GK119" s="15" t="n">
        <v>23.3</v>
      </c>
      <c r="GL119" s="15" t="n">
        <v>25.8</v>
      </c>
      <c r="GM119" s="15" t="n">
        <v>27.6</v>
      </c>
      <c r="GN119" s="15" t="n">
        <v>28.9</v>
      </c>
      <c r="GO119" s="18" t="n">
        <f aca="false">AVERAGE(GC119:GN119)</f>
        <v>25.9916666666667</v>
      </c>
      <c r="HA119" s="1" t="n">
        <v>1969</v>
      </c>
      <c r="HB119" s="34" t="s">
        <v>143</v>
      </c>
      <c r="HC119" s="15" t="n">
        <v>30.4</v>
      </c>
      <c r="HD119" s="15" t="n">
        <v>30.3</v>
      </c>
      <c r="HE119" s="15" t="n">
        <v>30.4</v>
      </c>
      <c r="HF119" s="15" t="n">
        <v>28.2</v>
      </c>
      <c r="HG119" s="15" t="n">
        <v>28.4</v>
      </c>
      <c r="HH119" s="15" t="n">
        <v>26.7</v>
      </c>
      <c r="HI119" s="15" t="n">
        <v>26.2</v>
      </c>
      <c r="HJ119" s="15" t="n">
        <v>26.6</v>
      </c>
      <c r="HK119" s="15" t="n">
        <v>27.3</v>
      </c>
      <c r="HL119" s="15" t="n">
        <v>28.2</v>
      </c>
      <c r="HM119" s="15" t="n">
        <v>30.1</v>
      </c>
      <c r="HN119" s="15" t="n">
        <v>31.4</v>
      </c>
      <c r="HO119" s="18" t="n">
        <f aca="false">AVERAGE(HC119:HN119)</f>
        <v>28.6833333333333</v>
      </c>
      <c r="IA119" s="1" t="n">
        <f aca="false">IA118+1</f>
        <v>1969</v>
      </c>
      <c r="IB119" s="20" t="s">
        <v>143</v>
      </c>
      <c r="IC119" s="22" t="n">
        <v>25.8</v>
      </c>
      <c r="ID119" s="22" t="n">
        <v>23.3</v>
      </c>
      <c r="IE119" s="22" t="n">
        <v>22.1</v>
      </c>
      <c r="IF119" s="22" t="n">
        <v>20.5</v>
      </c>
      <c r="IG119" s="22" t="n">
        <v>16.9</v>
      </c>
      <c r="IH119" s="22" t="n">
        <v>15.3</v>
      </c>
      <c r="II119" s="22" t="n">
        <v>15.5</v>
      </c>
      <c r="IJ119" s="22" t="n">
        <v>15.6</v>
      </c>
      <c r="IK119" s="22" t="n">
        <v>15.3</v>
      </c>
      <c r="IL119" s="22" t="n">
        <v>18</v>
      </c>
      <c r="IM119" s="22" t="n">
        <v>19.9</v>
      </c>
      <c r="IN119" s="22" t="n">
        <v>21.2</v>
      </c>
      <c r="IO119" s="29" t="n">
        <f aca="false">SUM(IC119:IN119)/12</f>
        <v>19.1166666666667</v>
      </c>
      <c r="JA119" s="1" t="n">
        <v>1969</v>
      </c>
      <c r="JB119" s="33" t="s">
        <v>143</v>
      </c>
      <c r="JC119" s="31" t="n">
        <v>24.2</v>
      </c>
      <c r="JD119" s="31" t="n">
        <v>25.6</v>
      </c>
      <c r="JE119" s="31" t="n">
        <v>24.1</v>
      </c>
      <c r="JF119" s="31" t="n">
        <v>20.8</v>
      </c>
      <c r="JG119" s="31" t="n">
        <v>19.1</v>
      </c>
      <c r="JH119" s="31" t="n">
        <v>17.8</v>
      </c>
      <c r="JI119" s="31" t="n">
        <v>16.5</v>
      </c>
      <c r="JJ119" s="31" t="n">
        <v>16.3</v>
      </c>
      <c r="JK119" s="31" t="n">
        <v>17</v>
      </c>
      <c r="JL119" s="31" t="n">
        <v>21.5</v>
      </c>
      <c r="JM119" s="31" t="n">
        <v>21.8</v>
      </c>
      <c r="JN119" s="31" t="n">
        <v>24.4</v>
      </c>
      <c r="JO119" s="32" t="n">
        <f aca="false">AVERAGE(JC119:JN119)</f>
        <v>20.7583333333333</v>
      </c>
      <c r="KA119" s="1" t="n">
        <v>1969</v>
      </c>
      <c r="KB119" s="33" t="s">
        <v>143</v>
      </c>
      <c r="KC119" s="31" t="n">
        <v>23</v>
      </c>
      <c r="KD119" s="31" t="n">
        <v>23.9</v>
      </c>
      <c r="KE119" s="31" t="n">
        <v>22.8</v>
      </c>
      <c r="KF119" s="31" t="n">
        <v>20.5</v>
      </c>
      <c r="KG119" s="31" t="n">
        <v>18.8</v>
      </c>
      <c r="KH119" s="31" t="n">
        <v>18</v>
      </c>
      <c r="KI119" s="31" t="n">
        <v>16.8</v>
      </c>
      <c r="KJ119" s="31" t="n">
        <v>16.7</v>
      </c>
      <c r="KK119" s="31" t="n">
        <v>16</v>
      </c>
      <c r="KL119" s="31" t="n">
        <v>20</v>
      </c>
      <c r="KM119" s="31" t="n">
        <v>20.5</v>
      </c>
      <c r="KN119" s="31" t="n">
        <v>21.6</v>
      </c>
      <c r="KO119" s="32" t="n">
        <f aca="false">AVERAGE(KC119:KN119)</f>
        <v>19.8833333333333</v>
      </c>
      <c r="LB119" s="3" t="n">
        <v>1969</v>
      </c>
      <c r="LC119" s="22" t="n">
        <v>18.9</v>
      </c>
      <c r="LD119" s="22" t="n">
        <v>19.4</v>
      </c>
      <c r="LE119" s="22" t="n">
        <v>18.5</v>
      </c>
      <c r="LF119" s="22" t="n">
        <v>15.7</v>
      </c>
      <c r="LG119" s="22" t="n">
        <v>13.3</v>
      </c>
      <c r="LH119" s="22" t="n">
        <v>11.3</v>
      </c>
      <c r="LI119" s="22" t="n">
        <v>12.1</v>
      </c>
      <c r="LJ119" s="22" t="n">
        <v>12.6</v>
      </c>
      <c r="LK119" s="22" t="n">
        <v>12.5</v>
      </c>
      <c r="LL119" s="22" t="n">
        <v>14.3</v>
      </c>
      <c r="LM119" s="22" t="n">
        <v>16</v>
      </c>
      <c r="LN119" s="22" t="n">
        <v>16</v>
      </c>
      <c r="LO119" s="29" t="n">
        <f aca="false">SUM(LC119:LN119)/12</f>
        <v>15.05</v>
      </c>
      <c r="MB119" s="20" t="s">
        <v>143</v>
      </c>
      <c r="MC119" s="22" t="n">
        <v>18.5</v>
      </c>
      <c r="MD119" s="22" t="n">
        <v>19.7</v>
      </c>
      <c r="ME119" s="22" t="n">
        <v>17.9</v>
      </c>
      <c r="MF119" s="22" t="n">
        <v>15.4</v>
      </c>
      <c r="MG119" s="22" t="n">
        <v>13.7</v>
      </c>
      <c r="MH119" s="22" t="n">
        <v>11.9</v>
      </c>
      <c r="MI119" s="22" t="n">
        <v>12.2</v>
      </c>
      <c r="MJ119" s="22" t="n">
        <v>12.6</v>
      </c>
      <c r="MK119" s="22" t="n">
        <v>11.6</v>
      </c>
      <c r="ML119" s="22" t="n">
        <v>14.6</v>
      </c>
      <c r="MM119" s="22" t="n">
        <v>15.6</v>
      </c>
      <c r="MN119" s="22" t="n">
        <v>15.1</v>
      </c>
      <c r="MO119" s="29" t="n">
        <f aca="false">SUM(MC119:MN119)/12</f>
        <v>14.9</v>
      </c>
      <c r="NA119" s="1" t="n">
        <f aca="false">NA118+1</f>
        <v>1969</v>
      </c>
      <c r="NB119" s="20" t="s">
        <v>143</v>
      </c>
      <c r="NC119" s="22" t="n">
        <v>20.6</v>
      </c>
      <c r="ND119" s="22" t="n">
        <v>20.9</v>
      </c>
      <c r="NE119" s="22" t="n">
        <v>19.5</v>
      </c>
      <c r="NF119" s="22" t="n">
        <v>16.9</v>
      </c>
      <c r="NG119" s="22" t="n">
        <v>14.9</v>
      </c>
      <c r="NH119" s="22" t="n">
        <v>13.2</v>
      </c>
      <c r="NI119" s="22" t="n">
        <v>13.3</v>
      </c>
      <c r="NJ119" s="22" t="n">
        <v>13.7</v>
      </c>
      <c r="NK119" s="22" t="n">
        <v>12.6</v>
      </c>
      <c r="NL119" s="22" t="n">
        <v>15.8</v>
      </c>
      <c r="NM119" s="22" t="n">
        <v>16.8</v>
      </c>
      <c r="NN119" s="22" t="n">
        <v>16.9</v>
      </c>
      <c r="NO119" s="29" t="n">
        <f aca="false">SUM(NC119:NN119)/12</f>
        <v>16.2583333333333</v>
      </c>
      <c r="OA119" s="1" t="n">
        <f aca="false">OA118+1</f>
        <v>1969</v>
      </c>
      <c r="OB119" s="20" t="s">
        <v>143</v>
      </c>
      <c r="OC119" s="22" t="n">
        <v>20.6</v>
      </c>
      <c r="OD119" s="22" t="n">
        <v>20.1</v>
      </c>
      <c r="OE119" s="22" t="n">
        <v>20.3</v>
      </c>
      <c r="OF119" s="22" t="n">
        <v>17.3</v>
      </c>
      <c r="OG119" s="22" t="n">
        <v>14.9</v>
      </c>
      <c r="OH119" s="22" t="n">
        <v>12.9</v>
      </c>
      <c r="OI119" s="22" t="n">
        <v>13.4</v>
      </c>
      <c r="OJ119" s="22" t="n">
        <v>13.5</v>
      </c>
      <c r="OK119" s="22" t="n">
        <v>13.4</v>
      </c>
      <c r="OL119" s="22" t="n">
        <v>15.8</v>
      </c>
      <c r="OM119" s="22" t="n">
        <v>17.3</v>
      </c>
      <c r="ON119" s="22" t="n">
        <v>17.7</v>
      </c>
      <c r="OO119" s="29" t="n">
        <f aca="false">SUM(OC119:ON119)/12</f>
        <v>16.4333333333333</v>
      </c>
      <c r="PA119" s="1" t="n">
        <f aca="false">PA118+1</f>
        <v>1969</v>
      </c>
      <c r="PB119" s="20" t="s">
        <v>143</v>
      </c>
      <c r="PC119" s="22" t="n">
        <v>20.1</v>
      </c>
      <c r="PD119" s="22" t="n">
        <v>21</v>
      </c>
      <c r="PE119" s="22" t="n">
        <v>20</v>
      </c>
      <c r="PF119" s="22" t="n">
        <v>16.9</v>
      </c>
      <c r="PG119" s="22" t="n">
        <v>14.9</v>
      </c>
      <c r="PH119" s="22" t="n">
        <v>12.1</v>
      </c>
      <c r="PI119" s="22" t="n">
        <v>12.8</v>
      </c>
      <c r="PJ119" s="22" t="n">
        <v>13.2</v>
      </c>
      <c r="PK119" s="22" t="n">
        <v>13</v>
      </c>
      <c r="PL119" s="22" t="n">
        <v>16.5</v>
      </c>
      <c r="PM119" s="22" t="n">
        <v>18.4</v>
      </c>
      <c r="PN119" s="22" t="n">
        <v>17.9</v>
      </c>
      <c r="PO119" s="29" t="n">
        <f aca="false">SUM(PC119:PN119)/12</f>
        <v>16.4</v>
      </c>
    </row>
    <row r="120" customFormat="false" ht="12.8" hidden="false" customHeight="false" outlineLevel="0" collapsed="false">
      <c r="A120" s="4" t="n">
        <f aca="false">A115+5</f>
        <v>1970</v>
      </c>
      <c r="B120" s="5" t="n">
        <f aca="false">AVERAGE(AO120,BO120,CO120,DO120,EO120,FO120,GO120,HO120,IO120,JO112,KO112)</f>
        <v>20.8280303030303</v>
      </c>
      <c r="C120" s="19" t="n">
        <f aca="false">AVERAGE(B116:B120)</f>
        <v>20.7269191919192</v>
      </c>
      <c r="D120" s="24" t="n">
        <f aca="false">AVERAGE(B111:B120)</f>
        <v>20.6601641414141</v>
      </c>
      <c r="E120" s="5" t="n">
        <f aca="false">AVERAGE(B101:B120)</f>
        <v>20.6514962121212</v>
      </c>
      <c r="F120" s="25" t="n">
        <f aca="false">AVERAGE(B71:B120)</f>
        <v>20.627136707989</v>
      </c>
      <c r="G120" s="7" t="n">
        <f aca="false">MAX(AC120:AN120,BC120:BN120,CC120:CN120,DC120:DN120,EC120:EN120,FC120:FN120,GC120:GN120,HC120:HN120,IC120:IN120,JC112:JN112,KC112:KN112)</f>
        <v>31.1</v>
      </c>
      <c r="H120" s="10" t="n">
        <f aca="false">MEDIAN(AC120:AN120,BC120:BN120,CC120:CN120,DC120:DN120,EC120:EN120,FC120:FN120,GC120:GN120,HC120:HN120,IC120:IN120,JC112:JN112,KC112:KN112)</f>
        <v>20.6</v>
      </c>
      <c r="I120" s="11" t="n">
        <f aca="false">MIN(AC120:AN120,BC120:BN120,CC120:CN120,DC120:DN120,EC120:EN120,FC120:FN120,GC120:GN120,HC120:HN120,IC120:IN120,JC112:JN112,KC112:KN112)</f>
        <v>11.5</v>
      </c>
      <c r="J120" s="12" t="n">
        <f aca="false">(G120+I120)/2</f>
        <v>21.3</v>
      </c>
      <c r="K120" s="12" t="n">
        <f aca="false">(G120+I120)/2</f>
        <v>21.3</v>
      </c>
      <c r="AA120" s="13" t="n">
        <f aca="false">AA119+1</f>
        <v>1970</v>
      </c>
      <c r="AB120" s="34" t="s">
        <v>144</v>
      </c>
      <c r="AC120" s="15" t="n">
        <v>23.8</v>
      </c>
      <c r="AD120" s="15" t="n">
        <v>24.1</v>
      </c>
      <c r="AE120" s="15" t="n">
        <v>23.4</v>
      </c>
      <c r="AF120" s="15" t="n">
        <v>22.2</v>
      </c>
      <c r="AG120" s="15" t="n">
        <v>17.9</v>
      </c>
      <c r="AH120" s="15" t="n">
        <v>17.4</v>
      </c>
      <c r="AI120" s="15" t="n">
        <v>17.4</v>
      </c>
      <c r="AJ120" s="15" t="n">
        <v>16.8</v>
      </c>
      <c r="AK120" s="15" t="n">
        <v>16.7</v>
      </c>
      <c r="AL120" s="15" t="n">
        <v>20.8</v>
      </c>
      <c r="AM120" s="15" t="n">
        <v>20.7</v>
      </c>
      <c r="AN120" s="15" t="n">
        <v>22.7</v>
      </c>
      <c r="AO120" s="16" t="n">
        <f aca="false">AVERAGE(AC120:AN120)</f>
        <v>20.325</v>
      </c>
      <c r="BA120" s="13" t="n">
        <f aca="false">BA119+1</f>
        <v>1970</v>
      </c>
      <c r="BB120" s="34" t="s">
        <v>144</v>
      </c>
      <c r="BC120" s="15" t="n">
        <v>25.3</v>
      </c>
      <c r="BD120" s="15" t="n">
        <v>24.8</v>
      </c>
      <c r="BE120" s="15" t="n">
        <v>24.3</v>
      </c>
      <c r="BF120" s="15" t="n">
        <v>22.9</v>
      </c>
      <c r="BG120" s="15" t="n">
        <v>18.6</v>
      </c>
      <c r="BH120" s="15" t="n">
        <v>18.3</v>
      </c>
      <c r="BI120" s="15" t="n">
        <v>18.4</v>
      </c>
      <c r="BJ120" s="15" t="n">
        <v>17.9</v>
      </c>
      <c r="BK120" s="15" t="n">
        <v>18.5</v>
      </c>
      <c r="BL120" s="15" t="n">
        <v>22.3</v>
      </c>
      <c r="BM120" s="15" t="n">
        <v>21.6</v>
      </c>
      <c r="BN120" s="15" t="n">
        <v>24.3</v>
      </c>
      <c r="BO120" s="16" t="n">
        <f aca="false">AVERAGE(BC120:BN120)</f>
        <v>21.4333333333333</v>
      </c>
      <c r="CA120" s="17" t="n">
        <v>1970</v>
      </c>
      <c r="CB120" s="20" t="s">
        <v>144</v>
      </c>
      <c r="CC120" s="22" t="n">
        <v>20</v>
      </c>
      <c r="CD120" s="22" t="n">
        <v>20.4</v>
      </c>
      <c r="CE120" s="22" t="n">
        <v>19.2</v>
      </c>
      <c r="CF120" s="22" t="n">
        <v>18.4</v>
      </c>
      <c r="CG120" s="22" t="n">
        <v>14.2</v>
      </c>
      <c r="CH120" s="22" t="n">
        <v>13.6</v>
      </c>
      <c r="CI120" s="22" t="n">
        <v>12.9</v>
      </c>
      <c r="CJ120" s="22" t="n">
        <v>12.8</v>
      </c>
      <c r="CK120" s="22" t="n">
        <v>12.5</v>
      </c>
      <c r="CL120" s="22" t="n">
        <v>16</v>
      </c>
      <c r="CM120" s="22" t="n">
        <v>16.6</v>
      </c>
      <c r="CN120" s="22" t="n">
        <v>19.1</v>
      </c>
      <c r="CO120" s="18" t="n">
        <f aca="false">AVERAGE(CC120:CN120)</f>
        <v>16.3083333333333</v>
      </c>
      <c r="DA120" s="17" t="n">
        <v>1970</v>
      </c>
      <c r="DB120" s="20" t="s">
        <v>144</v>
      </c>
      <c r="DC120" s="22" t="n">
        <v>20.6</v>
      </c>
      <c r="DD120" s="22" t="n">
        <v>21.2</v>
      </c>
      <c r="DE120" s="22" t="n">
        <v>20.3</v>
      </c>
      <c r="DF120" s="22" t="n">
        <v>19.6</v>
      </c>
      <c r="DG120" s="22" t="n">
        <v>15.2</v>
      </c>
      <c r="DH120" s="22" t="n">
        <v>14.3</v>
      </c>
      <c r="DI120" s="22" t="n">
        <v>14.2</v>
      </c>
      <c r="DJ120" s="22" t="n">
        <v>13.7</v>
      </c>
      <c r="DK120" s="22" t="n">
        <v>13.9</v>
      </c>
      <c r="DL120" s="22" t="n">
        <v>16.7</v>
      </c>
      <c r="DM120" s="22" t="n">
        <v>16.7</v>
      </c>
      <c r="DN120" s="22" t="n">
        <v>20.1</v>
      </c>
      <c r="DO120" s="18" t="n">
        <f aca="false">AVERAGE(DC120:DN120)</f>
        <v>17.2083333333333</v>
      </c>
      <c r="EA120" s="17" t="n">
        <v>1970</v>
      </c>
      <c r="EB120" s="20" t="s">
        <v>144</v>
      </c>
      <c r="EC120" s="22" t="n">
        <v>19.4</v>
      </c>
      <c r="ED120" s="22" t="n">
        <v>20.9</v>
      </c>
      <c r="EE120" s="22" t="n">
        <v>19.3</v>
      </c>
      <c r="EF120" s="22" t="n">
        <v>18.2</v>
      </c>
      <c r="EG120" s="22" t="n">
        <v>13.7</v>
      </c>
      <c r="EH120" s="22" t="n">
        <v>13.3</v>
      </c>
      <c r="EI120" s="22" t="n">
        <v>12</v>
      </c>
      <c r="EJ120" s="22" t="n">
        <v>11.5</v>
      </c>
      <c r="EK120" s="22" t="n">
        <v>11.5</v>
      </c>
      <c r="EL120" s="22" t="n">
        <v>16.1</v>
      </c>
      <c r="EM120" s="22" t="n">
        <v>16.2</v>
      </c>
      <c r="EN120" s="22" t="n">
        <v>19.3</v>
      </c>
      <c r="EO120" s="18" t="n">
        <f aca="false">AVERAGE(EC120:EN120)</f>
        <v>15.95</v>
      </c>
      <c r="FA120" s="1" t="n">
        <v>1970</v>
      </c>
      <c r="FB120" s="20" t="s">
        <v>144</v>
      </c>
      <c r="FC120" s="22" t="n">
        <v>27.4</v>
      </c>
      <c r="FD120" s="22" t="n">
        <v>26.3</v>
      </c>
      <c r="FE120" s="22" t="n">
        <v>25.8</v>
      </c>
      <c r="FF120" s="22" t="n">
        <v>24.4</v>
      </c>
      <c r="FG120" s="22" t="n">
        <v>20.6</v>
      </c>
      <c r="FH120" s="22" t="n">
        <v>19.9</v>
      </c>
      <c r="FI120" s="22" t="n">
        <v>18.8</v>
      </c>
      <c r="FJ120" s="22" t="n">
        <v>19.9</v>
      </c>
      <c r="FK120" s="22" t="n">
        <v>20.8</v>
      </c>
      <c r="FL120" s="22" t="n">
        <v>23.2</v>
      </c>
      <c r="FM120" s="22" t="n">
        <v>24.4</v>
      </c>
      <c r="FN120" s="22" t="n">
        <v>26.1</v>
      </c>
      <c r="FO120" s="18" t="n">
        <f aca="false">AVERAGE(FC120:FN120)</f>
        <v>23.1333333333333</v>
      </c>
      <c r="GA120" s="1" t="n">
        <v>1970</v>
      </c>
      <c r="GB120" s="34" t="s">
        <v>144</v>
      </c>
      <c r="GC120" s="15" t="n">
        <v>29.7</v>
      </c>
      <c r="GD120" s="15" t="n">
        <v>28.6</v>
      </c>
      <c r="GE120" s="15" t="n">
        <v>28.8</v>
      </c>
      <c r="GF120" s="15" t="n">
        <v>27.3</v>
      </c>
      <c r="GG120" s="15" t="n">
        <v>23.6</v>
      </c>
      <c r="GH120" s="15" t="n">
        <v>22.4</v>
      </c>
      <c r="GI120" s="15" t="n">
        <v>21.8</v>
      </c>
      <c r="GJ120" s="15" t="n">
        <v>23.1</v>
      </c>
      <c r="GK120" s="15" t="n">
        <v>24.3</v>
      </c>
      <c r="GL120" s="15" t="n">
        <v>26.9</v>
      </c>
      <c r="GM120" s="15" t="n">
        <v>27.1</v>
      </c>
      <c r="GN120" s="15" t="n">
        <v>27.9</v>
      </c>
      <c r="GO120" s="18" t="n">
        <f aca="false">AVERAGE(GC120:GN120)</f>
        <v>25.9583333333333</v>
      </c>
      <c r="HA120" s="1" t="n">
        <v>1970</v>
      </c>
      <c r="HB120" s="34" t="s">
        <v>144</v>
      </c>
      <c r="HC120" s="15" t="n">
        <v>31.1</v>
      </c>
      <c r="HD120" s="15" t="n">
        <v>30</v>
      </c>
      <c r="HE120" s="15" t="n">
        <v>29.6</v>
      </c>
      <c r="HF120" s="15" t="n">
        <v>28.9</v>
      </c>
      <c r="HG120" s="15" t="n">
        <v>27.8</v>
      </c>
      <c r="HH120" s="15" t="n">
        <v>27</v>
      </c>
      <c r="HI120" s="15" t="n">
        <v>26.1</v>
      </c>
      <c r="HJ120" s="15" t="n">
        <v>26.4</v>
      </c>
      <c r="HK120" s="15" t="n">
        <v>27.8</v>
      </c>
      <c r="HL120" s="15" t="n">
        <v>28.5</v>
      </c>
      <c r="HM120" s="15" t="n">
        <v>29.9</v>
      </c>
      <c r="HN120" s="15" t="n">
        <v>30.4</v>
      </c>
      <c r="HO120" s="18" t="n">
        <f aca="false">AVERAGE(HC120:HN120)</f>
        <v>28.625</v>
      </c>
      <c r="IA120" s="1" t="n">
        <f aca="false">IA119+1</f>
        <v>1970</v>
      </c>
      <c r="IB120" s="20" t="s">
        <v>144</v>
      </c>
      <c r="IC120" s="22" t="n">
        <v>22.4</v>
      </c>
      <c r="ID120" s="22" t="n">
        <v>24.2</v>
      </c>
      <c r="IE120" s="22" t="n">
        <v>21.9</v>
      </c>
      <c r="IF120" s="22" t="n">
        <v>20.8</v>
      </c>
      <c r="IG120" s="22" t="n">
        <v>16.8</v>
      </c>
      <c r="IH120" s="22" t="n">
        <v>16</v>
      </c>
      <c r="II120" s="22" t="n">
        <v>15.4</v>
      </c>
      <c r="IJ120" s="22" t="n">
        <v>14.4</v>
      </c>
      <c r="IK120" s="22" t="n">
        <v>15</v>
      </c>
      <c r="IL120" s="22" t="n">
        <v>18.3</v>
      </c>
      <c r="IM120" s="22" t="n">
        <v>20.7</v>
      </c>
      <c r="IN120" s="22" t="n">
        <v>22.2</v>
      </c>
      <c r="IO120" s="29" t="n">
        <f aca="false">SUM(IC120:IN120)/12</f>
        <v>19.0083333333333</v>
      </c>
      <c r="JA120" s="1" t="n">
        <v>1970</v>
      </c>
      <c r="JB120" s="33" t="s">
        <v>144</v>
      </c>
      <c r="JC120" s="31" t="n">
        <v>24.8</v>
      </c>
      <c r="JD120" s="31" t="n">
        <v>27.3</v>
      </c>
      <c r="JE120" s="31" t="n">
        <v>24.6</v>
      </c>
      <c r="JF120" s="31" t="n">
        <v>20.7</v>
      </c>
      <c r="JG120" s="31" t="n">
        <v>18.9</v>
      </c>
      <c r="JH120" s="31" t="n">
        <v>16.9</v>
      </c>
      <c r="JI120" s="31" t="n">
        <v>17.1</v>
      </c>
      <c r="JJ120" s="31" t="n">
        <v>16.6</v>
      </c>
      <c r="JK120" s="31" t="n">
        <v>17.1</v>
      </c>
      <c r="JL120" s="31" t="n">
        <v>18.5</v>
      </c>
      <c r="JM120" s="31" t="n">
        <v>20.5</v>
      </c>
      <c r="JN120" s="31" t="n">
        <v>24.1</v>
      </c>
      <c r="JO120" s="32" t="n">
        <f aca="false">AVERAGE(JC120:JN120)</f>
        <v>20.5916666666667</v>
      </c>
      <c r="KA120" s="1" t="n">
        <v>1970</v>
      </c>
      <c r="KB120" s="33" t="s">
        <v>144</v>
      </c>
      <c r="KC120" s="31" t="n">
        <v>23.7</v>
      </c>
      <c r="KD120" s="31" t="n">
        <v>24</v>
      </c>
      <c r="KE120" s="31" t="n">
        <v>24.2</v>
      </c>
      <c r="KF120" s="31" t="n">
        <v>20.5</v>
      </c>
      <c r="KG120" s="31" t="n">
        <v>19.4</v>
      </c>
      <c r="KH120" s="31" t="n">
        <v>16.9</v>
      </c>
      <c r="KI120" s="31" t="n">
        <v>17.3</v>
      </c>
      <c r="KJ120" s="31" t="n">
        <v>16.7</v>
      </c>
      <c r="KK120" s="31" t="n">
        <v>16.8</v>
      </c>
      <c r="KL120" s="31" t="n">
        <v>18</v>
      </c>
      <c r="KM120" s="31" t="n">
        <v>19.2</v>
      </c>
      <c r="KN120" s="31" t="n">
        <v>21.3</v>
      </c>
      <c r="KO120" s="32" t="n">
        <f aca="false">AVERAGE(KC120:KN120)</f>
        <v>19.8333333333333</v>
      </c>
      <c r="LB120" s="3" t="n">
        <v>1970</v>
      </c>
      <c r="LC120" s="22" t="n">
        <v>19.3</v>
      </c>
      <c r="LD120" s="22" t="n">
        <v>18</v>
      </c>
      <c r="LE120" s="22" t="n">
        <v>18</v>
      </c>
      <c r="LF120" s="22" t="n">
        <v>16.8</v>
      </c>
      <c r="LG120" s="22" t="n">
        <v>12.9</v>
      </c>
      <c r="LH120" s="22" t="n">
        <v>12.4</v>
      </c>
      <c r="LI120" s="22" t="n">
        <v>11.1</v>
      </c>
      <c r="LJ120" s="22" t="n">
        <v>11</v>
      </c>
      <c r="LK120" s="22" t="n">
        <v>11.1</v>
      </c>
      <c r="LL120" s="22" t="n">
        <v>14.7</v>
      </c>
      <c r="LM120" s="22" t="n">
        <v>16.3</v>
      </c>
      <c r="LN120" s="22" t="n">
        <v>17</v>
      </c>
      <c r="LO120" s="29" t="n">
        <f aca="false">SUM(LC120:LN120)/12</f>
        <v>14.8833333333333</v>
      </c>
      <c r="MB120" s="20" t="s">
        <v>144</v>
      </c>
      <c r="MC120" s="22" t="n">
        <v>18.5</v>
      </c>
      <c r="MD120" s="22" t="n">
        <v>17.8</v>
      </c>
      <c r="ME120" s="22" t="n">
        <v>18.1</v>
      </c>
      <c r="MF120" s="22" t="n">
        <v>16.5</v>
      </c>
      <c r="MG120" s="22" t="n">
        <v>13.2</v>
      </c>
      <c r="MH120" s="22" t="n">
        <v>13.1</v>
      </c>
      <c r="MI120" s="22" t="n">
        <v>12.5</v>
      </c>
      <c r="MJ120" s="22" t="n">
        <v>12.2</v>
      </c>
      <c r="MK120" s="22" t="n">
        <v>11.8</v>
      </c>
      <c r="ML120" s="22" t="n">
        <v>13.6</v>
      </c>
      <c r="MM120" s="22" t="n">
        <v>16.3</v>
      </c>
      <c r="MN120" s="22" t="n">
        <v>17.4</v>
      </c>
      <c r="MO120" s="29" t="n">
        <f aca="false">SUM(MC120:MN120)/12</f>
        <v>15.0833333333333</v>
      </c>
      <c r="NA120" s="1" t="n">
        <f aca="false">NA119+1</f>
        <v>1970</v>
      </c>
      <c r="NB120" s="20" t="s">
        <v>144</v>
      </c>
      <c r="NC120" s="22" t="n">
        <v>20</v>
      </c>
      <c r="ND120" s="22" t="n">
        <v>20.5</v>
      </c>
      <c r="NE120" s="22" t="n">
        <v>19.4</v>
      </c>
      <c r="NF120" s="22" t="n">
        <v>18.1</v>
      </c>
      <c r="NG120" s="22" t="n">
        <v>14.6</v>
      </c>
      <c r="NH120" s="22" t="n">
        <v>14.2</v>
      </c>
      <c r="NI120" s="22" t="n">
        <v>13.1</v>
      </c>
      <c r="NJ120" s="22" t="n">
        <v>12.5</v>
      </c>
      <c r="NK120" s="22" t="n">
        <v>12.6</v>
      </c>
      <c r="NL120" s="22" t="n">
        <v>14.6</v>
      </c>
      <c r="NM120" s="22" t="n">
        <v>17.2</v>
      </c>
      <c r="NN120" s="22" t="n">
        <v>18.3</v>
      </c>
      <c r="NO120" s="29" t="n">
        <f aca="false">SUM(NC120:NN120)/12</f>
        <v>16.2583333333333</v>
      </c>
      <c r="OA120" s="1" t="n">
        <f aca="false">OA119+1</f>
        <v>1970</v>
      </c>
      <c r="OB120" s="20" t="s">
        <v>144</v>
      </c>
      <c r="OC120" s="22" t="n">
        <v>19.2</v>
      </c>
      <c r="OD120" s="22" t="n">
        <v>20.6</v>
      </c>
      <c r="OE120" s="22" t="n">
        <v>19.3</v>
      </c>
      <c r="OF120" s="22" t="n">
        <v>18.5</v>
      </c>
      <c r="OG120" s="22" t="n">
        <v>14.7</v>
      </c>
      <c r="OH120" s="22" t="n">
        <v>13.6</v>
      </c>
      <c r="OI120" s="22" t="n">
        <v>12.9</v>
      </c>
      <c r="OJ120" s="22" t="n">
        <v>12.2</v>
      </c>
      <c r="OK120" s="22" t="n">
        <v>12.5</v>
      </c>
      <c r="OL120" s="22" t="n">
        <v>15.9</v>
      </c>
      <c r="OM120" s="22" t="n">
        <v>16.3</v>
      </c>
      <c r="ON120" s="22" t="n">
        <v>19</v>
      </c>
      <c r="OO120" s="29" t="n">
        <f aca="false">SUM(OC120:ON120)/12</f>
        <v>16.225</v>
      </c>
      <c r="PA120" s="1" t="n">
        <f aca="false">PA119+1</f>
        <v>1970</v>
      </c>
      <c r="PB120" s="20" t="s">
        <v>144</v>
      </c>
      <c r="PC120" s="22" t="n">
        <v>21.2</v>
      </c>
      <c r="PD120" s="22" t="n">
        <v>21.5</v>
      </c>
      <c r="PE120" s="22" t="n">
        <v>20.5</v>
      </c>
      <c r="PF120" s="22" t="n">
        <v>18.4</v>
      </c>
      <c r="PG120" s="22" t="n">
        <v>14.5</v>
      </c>
      <c r="PH120" s="22" t="n">
        <v>13.3</v>
      </c>
      <c r="PI120" s="22" t="n">
        <v>12.4</v>
      </c>
      <c r="PJ120" s="22" t="n">
        <v>12.1</v>
      </c>
      <c r="PK120" s="22" t="n">
        <v>12.7</v>
      </c>
      <c r="PL120" s="22" t="n">
        <v>15.2</v>
      </c>
      <c r="PM120" s="22" t="n">
        <v>17.9</v>
      </c>
      <c r="PN120" s="22" t="n">
        <v>18.3</v>
      </c>
      <c r="PO120" s="29" t="n">
        <f aca="false">SUM(PC120:PN120)/12</f>
        <v>16.5</v>
      </c>
    </row>
    <row r="121" customFormat="false" ht="12.8" hidden="false" customHeight="false" outlineLevel="0" collapsed="false">
      <c r="A121" s="4"/>
      <c r="B121" s="5" t="n">
        <f aca="false">AVERAGE(AO121,BO121,CO121,DO121,EO121,FO121,GO121,HO121,IO121,JO113,KO113)</f>
        <v>20.8606060606061</v>
      </c>
      <c r="C121" s="19" t="n">
        <f aca="false">AVERAGE(B117:B121)</f>
        <v>20.7755555555556</v>
      </c>
      <c r="D121" s="24" t="n">
        <f aca="false">AVERAGE(B112:B121)</f>
        <v>20.6820580808081</v>
      </c>
      <c r="E121" s="5" t="n">
        <f aca="false">AVERAGE(B102:B121)</f>
        <v>20.6666477272727</v>
      </c>
      <c r="F121" s="25" t="n">
        <f aca="false">AVERAGE(B72:B121)</f>
        <v>20.6271518595041</v>
      </c>
      <c r="G121" s="7" t="n">
        <f aca="false">MAX(AC121:AN121,BC121:BN121,CC121:CN121,DC121:DN121,EC121:EN121,FC121:FN121,GC121:GN121,HC121:HN121,IC121:IN121,JC113:JN113,KC113:KN113)</f>
        <v>31.6</v>
      </c>
      <c r="H121" s="10" t="n">
        <f aca="false">MEDIAN(AC121:AN121,BC121:BN121,CC121:CN121,DC121:DN121,EC121:EN121,FC121:FN121,GC121:GN121,HC121:HN121,IC121:IN121,JC113:JN113,KC113:KN113)</f>
        <v>20.7</v>
      </c>
      <c r="I121" s="11" t="n">
        <f aca="false">MIN(AC121:AN121,BC121:BN121,CC121:CN121,DC121:DN121,EC121:EN121,FC121:FN121,GC121:GN121,HC121:HN121,IC121:IN121,JC113:JN113,KC113:KN113)</f>
        <v>12.2</v>
      </c>
      <c r="J121" s="12" t="n">
        <f aca="false">(G121+I121)/2</f>
        <v>21.9</v>
      </c>
      <c r="K121" s="12" t="n">
        <f aca="false">(G121+I121)/2</f>
        <v>21.9</v>
      </c>
      <c r="AA121" s="13" t="n">
        <f aca="false">AA120+1</f>
        <v>1971</v>
      </c>
      <c r="AB121" s="34" t="s">
        <v>145</v>
      </c>
      <c r="AC121" s="15" t="n">
        <v>24</v>
      </c>
      <c r="AD121" s="15" t="n">
        <v>23.9</v>
      </c>
      <c r="AE121" s="15" t="n">
        <v>23.8</v>
      </c>
      <c r="AF121" s="15" t="n">
        <v>22</v>
      </c>
      <c r="AG121" s="15" t="n">
        <v>19.1</v>
      </c>
      <c r="AH121" s="15" t="n">
        <v>17.1</v>
      </c>
      <c r="AI121" s="15" t="n">
        <v>15.7</v>
      </c>
      <c r="AJ121" s="15" t="n">
        <v>17</v>
      </c>
      <c r="AK121" s="15" t="n">
        <v>19.4</v>
      </c>
      <c r="AL121" s="15" t="n">
        <v>21.6</v>
      </c>
      <c r="AM121" s="15" t="n">
        <v>19.6</v>
      </c>
      <c r="AN121" s="15" t="n">
        <v>23.1</v>
      </c>
      <c r="AO121" s="16" t="n">
        <f aca="false">AVERAGE(AC121:AN121)</f>
        <v>20.525</v>
      </c>
      <c r="BA121" s="13" t="n">
        <f aca="false">BA120+1</f>
        <v>1971</v>
      </c>
      <c r="BB121" s="34" t="s">
        <v>145</v>
      </c>
      <c r="BC121" s="15" t="n">
        <v>24.5</v>
      </c>
      <c r="BD121" s="15" t="n">
        <v>25.3</v>
      </c>
      <c r="BE121" s="15" t="n">
        <v>24.3</v>
      </c>
      <c r="BF121" s="15" t="n">
        <v>22.6</v>
      </c>
      <c r="BG121" s="15" t="n">
        <v>20</v>
      </c>
      <c r="BH121" s="15" t="n">
        <v>17.3</v>
      </c>
      <c r="BI121" s="15" t="n">
        <v>16</v>
      </c>
      <c r="BJ121" s="15" t="n">
        <v>18.2</v>
      </c>
      <c r="BK121" s="15" t="n">
        <v>20.2</v>
      </c>
      <c r="BL121" s="15" t="n">
        <v>23.9</v>
      </c>
      <c r="BM121" s="15" t="n">
        <v>21.9</v>
      </c>
      <c r="BN121" s="15" t="n">
        <v>23.2</v>
      </c>
      <c r="BO121" s="16" t="n">
        <f aca="false">AVERAGE(BC121:BN121)</f>
        <v>21.45</v>
      </c>
      <c r="CA121" s="17" t="n">
        <v>1971</v>
      </c>
      <c r="CB121" s="20" t="s">
        <v>145</v>
      </c>
      <c r="CC121" s="22" t="n">
        <v>20.1</v>
      </c>
      <c r="CD121" s="22" t="n">
        <v>22.2</v>
      </c>
      <c r="CE121" s="22" t="n">
        <v>21.5</v>
      </c>
      <c r="CF121" s="22" t="n">
        <v>19</v>
      </c>
      <c r="CG121" s="22" t="n">
        <v>15.3</v>
      </c>
      <c r="CH121" s="22" t="n">
        <v>13.1</v>
      </c>
      <c r="CI121" s="22" t="n">
        <v>13</v>
      </c>
      <c r="CJ121" s="22" t="n">
        <v>12.7</v>
      </c>
      <c r="CK121" s="22" t="n">
        <v>14.1</v>
      </c>
      <c r="CL121" s="22" t="n">
        <v>15.1</v>
      </c>
      <c r="CM121" s="22" t="n">
        <v>16.4</v>
      </c>
      <c r="CN121" s="22" t="n">
        <v>18.3</v>
      </c>
      <c r="CO121" s="18" t="n">
        <f aca="false">AVERAGE(CC121:CN121)</f>
        <v>16.7333333333333</v>
      </c>
      <c r="DA121" s="17" t="n">
        <v>1971</v>
      </c>
      <c r="DB121" s="20" t="s">
        <v>145</v>
      </c>
      <c r="DC121" s="22" t="n">
        <v>20.6</v>
      </c>
      <c r="DD121" s="22" t="n">
        <v>21.4</v>
      </c>
      <c r="DE121" s="22" t="n">
        <v>20.8</v>
      </c>
      <c r="DF121" s="22" t="n">
        <v>19.3</v>
      </c>
      <c r="DG121" s="22" t="n">
        <v>16.2</v>
      </c>
      <c r="DH121" s="22" t="n">
        <v>14</v>
      </c>
      <c r="DI121" s="22" t="n">
        <v>13.2</v>
      </c>
      <c r="DJ121" s="22" t="n">
        <v>13.9</v>
      </c>
      <c r="DK121" s="22" t="n">
        <v>15.4</v>
      </c>
      <c r="DL121" s="22" t="n">
        <v>16.7</v>
      </c>
      <c r="DM121" s="22" t="n">
        <v>16.6</v>
      </c>
      <c r="DN121" s="22" t="n">
        <v>19.2</v>
      </c>
      <c r="DO121" s="18" t="n">
        <f aca="false">AVERAGE(DC121:DN121)</f>
        <v>17.275</v>
      </c>
      <c r="EA121" s="17" t="n">
        <v>1971</v>
      </c>
      <c r="EB121" s="20" t="s">
        <v>145</v>
      </c>
      <c r="EC121" s="22" t="n">
        <v>20.6</v>
      </c>
      <c r="ED121" s="22" t="n">
        <v>21.7</v>
      </c>
      <c r="EE121" s="22" t="n">
        <v>20.6</v>
      </c>
      <c r="EF121" s="22" t="n">
        <v>17.7</v>
      </c>
      <c r="EG121" s="22" t="n">
        <v>14.3</v>
      </c>
      <c r="EH121" s="22" t="n">
        <v>12.4</v>
      </c>
      <c r="EI121" s="22" t="n">
        <v>12.4</v>
      </c>
      <c r="EJ121" s="22" t="n">
        <v>12.2</v>
      </c>
      <c r="EK121" s="22" t="n">
        <v>13.7</v>
      </c>
      <c r="EL121" s="22" t="n">
        <v>15</v>
      </c>
      <c r="EM121" s="22" t="n">
        <v>15.9</v>
      </c>
      <c r="EN121" s="22" t="n">
        <v>18.1</v>
      </c>
      <c r="EO121" s="18" t="n">
        <f aca="false">AVERAGE(EC121:EN121)</f>
        <v>16.2166666666667</v>
      </c>
      <c r="FA121" s="1" t="n">
        <v>1971</v>
      </c>
      <c r="FB121" s="20" t="s">
        <v>145</v>
      </c>
      <c r="FC121" s="22" t="n">
        <v>26.9</v>
      </c>
      <c r="FD121" s="22" t="n">
        <v>25.6</v>
      </c>
      <c r="FE121" s="22" t="n">
        <v>24.9</v>
      </c>
      <c r="FF121" s="22" t="n">
        <v>23.1</v>
      </c>
      <c r="FG121" s="22" t="n">
        <v>21.4</v>
      </c>
      <c r="FH121" s="22" t="n">
        <v>19.3</v>
      </c>
      <c r="FI121" s="22" t="n">
        <v>18.2</v>
      </c>
      <c r="FJ121" s="22" t="n">
        <v>19.5</v>
      </c>
      <c r="FK121" s="22" t="n">
        <v>20.8</v>
      </c>
      <c r="FL121" s="22" t="n">
        <v>23.6</v>
      </c>
      <c r="FM121" s="22" t="n">
        <v>24.4</v>
      </c>
      <c r="FN121" s="22" t="n">
        <v>25.1</v>
      </c>
      <c r="FO121" s="18" t="n">
        <f aca="false">AVERAGE(FC121:FN121)</f>
        <v>22.7333333333333</v>
      </c>
      <c r="GA121" s="1" t="n">
        <v>1971</v>
      </c>
      <c r="GB121" s="34" t="s">
        <v>145</v>
      </c>
      <c r="GC121" s="15" t="n">
        <v>29.2</v>
      </c>
      <c r="GD121" s="15" t="n">
        <v>27.4</v>
      </c>
      <c r="GE121" s="15" t="n">
        <v>26.9</v>
      </c>
      <c r="GF121" s="15" t="n">
        <v>25.3</v>
      </c>
      <c r="GG121" s="15" t="n">
        <v>23.5</v>
      </c>
      <c r="GH121" s="15" t="n">
        <v>21.3</v>
      </c>
      <c r="GI121" s="15" t="n">
        <v>20.5</v>
      </c>
      <c r="GJ121" s="15" t="n">
        <v>22.4</v>
      </c>
      <c r="GK121" s="15" t="n">
        <v>24</v>
      </c>
      <c r="GL121" s="15" t="n">
        <v>25.9</v>
      </c>
      <c r="GM121" s="15" t="n">
        <v>27.9</v>
      </c>
      <c r="GN121" s="15" t="n">
        <v>27.7</v>
      </c>
      <c r="GO121" s="18" t="n">
        <f aca="false">AVERAGE(GC121:GN121)</f>
        <v>25.1666666666667</v>
      </c>
      <c r="HA121" s="1" t="n">
        <v>1971</v>
      </c>
      <c r="HB121" s="34" t="s">
        <v>145</v>
      </c>
      <c r="HC121" s="15" t="n">
        <v>31.6</v>
      </c>
      <c r="HD121" s="15" t="n">
        <v>31</v>
      </c>
      <c r="HE121" s="15" t="n">
        <v>29.9</v>
      </c>
      <c r="HF121" s="15" t="n">
        <v>28.6</v>
      </c>
      <c r="HG121" s="15" t="n">
        <v>28</v>
      </c>
      <c r="HH121" s="15" t="n">
        <v>26.5</v>
      </c>
      <c r="HI121" s="15" t="n">
        <v>25.8</v>
      </c>
      <c r="HJ121" s="15" t="n">
        <v>27.1</v>
      </c>
      <c r="HK121" s="15" t="n">
        <v>28</v>
      </c>
      <c r="HL121" s="15" t="n">
        <v>30.2</v>
      </c>
      <c r="HM121" s="15" t="n">
        <v>31.2</v>
      </c>
      <c r="HN121" s="15" t="n">
        <v>31.5</v>
      </c>
      <c r="HO121" s="18" t="n">
        <f aca="false">AVERAGE(HC121:HN121)</f>
        <v>29.1166666666667</v>
      </c>
      <c r="IA121" s="1" t="n">
        <f aca="false">IA120+1</f>
        <v>1971</v>
      </c>
      <c r="IB121" s="20" t="s">
        <v>145</v>
      </c>
      <c r="IC121" s="22" t="n">
        <v>23.4</v>
      </c>
      <c r="ID121" s="22" t="n">
        <v>24.7</v>
      </c>
      <c r="IE121" s="22" t="n">
        <v>23.6</v>
      </c>
      <c r="IF121" s="22" t="n">
        <v>21.2</v>
      </c>
      <c r="IG121" s="22" t="n">
        <v>17.6</v>
      </c>
      <c r="IH121" s="22" t="n">
        <v>15.3</v>
      </c>
      <c r="II121" s="22" t="n">
        <v>14.8</v>
      </c>
      <c r="IJ121" s="22" t="n">
        <v>15</v>
      </c>
      <c r="IK121" s="22" t="n">
        <v>16.4</v>
      </c>
      <c r="IL121" s="22" t="n">
        <v>18.8</v>
      </c>
      <c r="IM121" s="22" t="n">
        <v>20.2</v>
      </c>
      <c r="IN121" s="22" t="n">
        <v>22</v>
      </c>
      <c r="IO121" s="29" t="n">
        <f aca="false">SUM(IC121:IN121)/12</f>
        <v>19.4166666666667</v>
      </c>
      <c r="JA121" s="1" t="n">
        <v>1971</v>
      </c>
      <c r="JB121" s="33" t="s">
        <v>145</v>
      </c>
      <c r="JC121" s="31" t="n">
        <v>25.3</v>
      </c>
      <c r="JD121" s="31" t="n">
        <v>25.6</v>
      </c>
      <c r="JE121" s="31" t="n">
        <v>25.1</v>
      </c>
      <c r="JF121" s="31" t="n">
        <v>20.8</v>
      </c>
      <c r="JG121" s="31" t="n">
        <v>18.8</v>
      </c>
      <c r="JH121" s="31" t="n">
        <v>17.6</v>
      </c>
      <c r="JI121" s="31" t="n">
        <v>16.8</v>
      </c>
      <c r="JJ121" s="31" t="n">
        <v>15.7</v>
      </c>
      <c r="JK121" s="31" t="n">
        <v>16.5</v>
      </c>
      <c r="JL121" s="31" t="n">
        <v>17.7</v>
      </c>
      <c r="JM121" s="31" t="n">
        <v>18.9</v>
      </c>
      <c r="JN121" s="31" t="n">
        <v>22.6</v>
      </c>
      <c r="JO121" s="32" t="n">
        <f aca="false">AVERAGE(JC121:JN121)</f>
        <v>20.1166666666667</v>
      </c>
      <c r="KA121" s="1" t="n">
        <v>1971</v>
      </c>
      <c r="KB121" s="33" t="s">
        <v>145</v>
      </c>
      <c r="KC121" s="31" t="n">
        <v>23</v>
      </c>
      <c r="KD121" s="31" t="n">
        <v>22.6</v>
      </c>
      <c r="KE121" s="31" t="n">
        <v>21.9</v>
      </c>
      <c r="KF121" s="31" t="n">
        <v>19.9</v>
      </c>
      <c r="KG121" s="31" t="n">
        <v>18.5</v>
      </c>
      <c r="KH121" s="31" t="n">
        <v>17.5</v>
      </c>
      <c r="KI121" s="31" t="n">
        <v>16.6</v>
      </c>
      <c r="KJ121" s="31" t="n">
        <v>15.7</v>
      </c>
      <c r="KK121" s="31" t="n">
        <v>16</v>
      </c>
      <c r="KL121" s="31" t="n">
        <v>16.9</v>
      </c>
      <c r="KM121" s="31" t="n">
        <v>17.9</v>
      </c>
      <c r="KN121" s="31" t="n">
        <v>20.4</v>
      </c>
      <c r="KO121" s="32" t="n">
        <f aca="false">AVERAGE(KC121:KN121)</f>
        <v>18.9083333333333</v>
      </c>
      <c r="LB121" s="3" t="n">
        <v>1971</v>
      </c>
      <c r="LC121" s="22" t="n">
        <v>19.6</v>
      </c>
      <c r="LD121" s="22" t="n">
        <v>21.3</v>
      </c>
      <c r="LE121" s="22" t="n">
        <v>20.2</v>
      </c>
      <c r="LF121" s="22" t="n">
        <v>17.7</v>
      </c>
      <c r="LG121" s="22" t="n">
        <v>13.6</v>
      </c>
      <c r="LH121" s="22" t="n">
        <v>11.9</v>
      </c>
      <c r="LI121" s="22" t="n">
        <v>11.5</v>
      </c>
      <c r="LJ121" s="22" t="n">
        <v>11.4</v>
      </c>
      <c r="LK121" s="22" t="n">
        <v>12.4</v>
      </c>
      <c r="LL121" s="22" t="n">
        <v>14.4</v>
      </c>
      <c r="LM121" s="22" t="n">
        <v>14.9</v>
      </c>
      <c r="LN121" s="22" t="n">
        <v>18.4</v>
      </c>
      <c r="LO121" s="29" t="n">
        <f aca="false">SUM(LC121:LN121)/12</f>
        <v>15.6083333333333</v>
      </c>
      <c r="MB121" s="1" t="n">
        <v>1971</v>
      </c>
      <c r="MC121" s="1" t="n">
        <v>21.7</v>
      </c>
      <c r="MD121" s="22" t="n">
        <v>24.9</v>
      </c>
      <c r="ME121" s="22" t="n">
        <v>21.6</v>
      </c>
      <c r="MF121" s="22" t="n">
        <v>18.5</v>
      </c>
      <c r="MG121" s="22" t="n">
        <v>14.8</v>
      </c>
      <c r="MH121" s="22" t="n">
        <v>12.9</v>
      </c>
      <c r="MI121" s="22" t="n">
        <v>13.1</v>
      </c>
      <c r="MJ121" s="22" t="n">
        <v>12.3</v>
      </c>
      <c r="MK121" s="22" t="n">
        <v>13.5</v>
      </c>
      <c r="ML121" s="22" t="n">
        <v>15.3</v>
      </c>
      <c r="MM121" s="22" t="n">
        <v>16.8</v>
      </c>
      <c r="MN121" s="22" t="n">
        <v>19.6</v>
      </c>
      <c r="MO121" s="29" t="n">
        <f aca="false">SUM(MC121:MN121)/12</f>
        <v>17.0833333333333</v>
      </c>
      <c r="NA121" s="1" t="n">
        <f aca="false">NA120+1</f>
        <v>1971</v>
      </c>
      <c r="NB121" s="20" t="s">
        <v>145</v>
      </c>
      <c r="NC121" s="22" t="n">
        <v>20.8</v>
      </c>
      <c r="ND121" s="22" t="n">
        <v>22.7</v>
      </c>
      <c r="NE121" s="22" t="n">
        <v>22</v>
      </c>
      <c r="NF121" s="22" t="n">
        <v>18.8</v>
      </c>
      <c r="NG121" s="22" t="n">
        <v>15.4</v>
      </c>
      <c r="NH121" s="22" t="n">
        <v>13.4</v>
      </c>
      <c r="NI121" s="22" t="n">
        <v>13.3</v>
      </c>
      <c r="NJ121" s="22" t="n">
        <v>12.9</v>
      </c>
      <c r="NK121" s="22" t="n">
        <v>13.7</v>
      </c>
      <c r="NL121" s="22" t="n">
        <v>14.3</v>
      </c>
      <c r="NM121" s="22" t="n">
        <v>15.9</v>
      </c>
      <c r="NN121" s="22" t="n">
        <v>18</v>
      </c>
      <c r="NO121" s="29" t="n">
        <f aca="false">SUM(NC121:NN121)/12</f>
        <v>16.7666666666667</v>
      </c>
      <c r="OA121" s="1" t="n">
        <f aca="false">OA120+1</f>
        <v>1971</v>
      </c>
      <c r="OB121" s="20" t="s">
        <v>145</v>
      </c>
      <c r="OC121" s="22" t="n">
        <v>19.2</v>
      </c>
      <c r="OD121" s="22" t="n">
        <v>20.7</v>
      </c>
      <c r="OE121" s="22" t="n">
        <v>21.5</v>
      </c>
      <c r="OF121" s="22" t="n">
        <v>18.5</v>
      </c>
      <c r="OG121" s="22" t="n">
        <v>15.4</v>
      </c>
      <c r="OH121" s="22" t="n">
        <v>13.2</v>
      </c>
      <c r="OI121" s="22" t="n">
        <v>13.2</v>
      </c>
      <c r="OJ121" s="22" t="n">
        <v>12.5</v>
      </c>
      <c r="OK121" s="22" t="n">
        <v>14.1</v>
      </c>
      <c r="OL121" s="22" t="n">
        <v>15.2</v>
      </c>
      <c r="OM121" s="22" t="n">
        <v>16</v>
      </c>
      <c r="ON121" s="22" t="n">
        <v>18.6</v>
      </c>
      <c r="OO121" s="29" t="n">
        <f aca="false">SUM(OC121:ON121)/12</f>
        <v>16.5083333333333</v>
      </c>
      <c r="PA121" s="1" t="n">
        <f aca="false">PA120+1</f>
        <v>1971</v>
      </c>
      <c r="PB121" s="20" t="s">
        <v>145</v>
      </c>
      <c r="PC121" s="22" t="n">
        <v>21.6</v>
      </c>
      <c r="PD121" s="22" t="n">
        <v>23.8</v>
      </c>
      <c r="PE121" s="22" t="n">
        <v>23.3</v>
      </c>
      <c r="PF121" s="22" t="n">
        <v>19.4</v>
      </c>
      <c r="PG121" s="22" t="n">
        <v>14.8</v>
      </c>
      <c r="PH121" s="22" t="n">
        <v>13</v>
      </c>
      <c r="PI121" s="22" t="n">
        <v>12.7</v>
      </c>
      <c r="PJ121" s="22" t="n">
        <v>12.2</v>
      </c>
      <c r="PK121" s="22" t="n">
        <v>13.6</v>
      </c>
      <c r="PL121" s="22" t="n">
        <v>14.4</v>
      </c>
      <c r="PM121" s="22" t="n">
        <v>16.8</v>
      </c>
      <c r="PN121" s="22" t="n">
        <v>18.8</v>
      </c>
      <c r="PO121" s="29" t="n">
        <f aca="false">SUM(PC121:PN121)/12</f>
        <v>17.0333333333333</v>
      </c>
    </row>
    <row r="122" customFormat="false" ht="12.8" hidden="false" customHeight="false" outlineLevel="0" collapsed="false">
      <c r="A122" s="4"/>
      <c r="B122" s="5" t="n">
        <f aca="false">AVERAGE(AO122,BO122,CO122,DO122,EO122,FO122,GO122,HO122,IO122,JO114,KO114)</f>
        <v>20.7136363636364</v>
      </c>
      <c r="C122" s="19" t="n">
        <f aca="false">AVERAGE(B118:B122)</f>
        <v>20.7760101010101</v>
      </c>
      <c r="D122" s="24" t="n">
        <f aca="false">AVERAGE(B113:B122)</f>
        <v>20.681452020202</v>
      </c>
      <c r="E122" s="5" t="n">
        <f aca="false">AVERAGE(B103:B122)</f>
        <v>20.6735037878788</v>
      </c>
      <c r="F122" s="25" t="n">
        <f aca="false">AVERAGE(B73:B122)</f>
        <v>20.6260306473829</v>
      </c>
      <c r="G122" s="7" t="n">
        <f aca="false">MAX(AC122:AN122,BC122:BN122,CC122:CN122,DC122:DN122,EC122:EN122,FC122:FN122,GC122:GN122,HC122:HN122,IC122:IN122,JC114:JN114,KC114:KN114)</f>
        <v>30.9</v>
      </c>
      <c r="H122" s="10" t="n">
        <f aca="false">MEDIAN(AC122:AN122,BC122:BN122,CC122:CN122,DC122:DN122,EC122:EN122,FC122:FN122,GC122:GN122,HC122:HN122,IC122:IN122,JC114:JN114,KC114:KN114)</f>
        <v>20.4</v>
      </c>
      <c r="I122" s="11" t="n">
        <f aca="false">MIN(AC122:AN122,BC122:BN122,CC122:CN122,DC122:DN122,EC122:EN122,FC122:FN122,GC122:GN122,HC122:HN122,IC122:IN122,JC114:JN114,KC114:KN114)</f>
        <v>11.9</v>
      </c>
      <c r="J122" s="12" t="n">
        <f aca="false">(G122+I122)/2</f>
        <v>21.4</v>
      </c>
      <c r="K122" s="12" t="n">
        <f aca="false">(G122+I122)/2</f>
        <v>21.4</v>
      </c>
      <c r="AA122" s="13" t="n">
        <f aca="false">AA121+1</f>
        <v>1972</v>
      </c>
      <c r="AB122" s="34" t="s">
        <v>146</v>
      </c>
      <c r="AC122" s="15" t="n">
        <v>22.3</v>
      </c>
      <c r="AD122" s="15" t="n">
        <v>23.7</v>
      </c>
      <c r="AE122" s="15" t="n">
        <v>22.1</v>
      </c>
      <c r="AF122" s="15" t="n">
        <v>21.3</v>
      </c>
      <c r="AG122" s="15" t="n">
        <v>19</v>
      </c>
      <c r="AH122" s="15" t="n">
        <v>16.8</v>
      </c>
      <c r="AI122" s="15" t="n">
        <v>17.6</v>
      </c>
      <c r="AJ122" s="15" t="n">
        <v>17.7</v>
      </c>
      <c r="AK122" s="15" t="n">
        <v>19.9</v>
      </c>
      <c r="AL122" s="15" t="n">
        <v>19.1</v>
      </c>
      <c r="AM122" s="15" t="n">
        <v>21.2</v>
      </c>
      <c r="AN122" s="15" t="n">
        <v>24.5</v>
      </c>
      <c r="AO122" s="16" t="n">
        <f aca="false">AVERAGE(AC122:AN122)</f>
        <v>20.4333333333333</v>
      </c>
      <c r="BA122" s="13" t="n">
        <f aca="false">BA121+1</f>
        <v>1972</v>
      </c>
      <c r="BB122" s="34" t="s">
        <v>146</v>
      </c>
      <c r="BC122" s="15" t="n">
        <v>22.5</v>
      </c>
      <c r="BD122" s="15" t="n">
        <v>24</v>
      </c>
      <c r="BE122" s="15" t="n">
        <v>23.2</v>
      </c>
      <c r="BF122" s="15" t="n">
        <v>22.1</v>
      </c>
      <c r="BG122" s="15" t="n">
        <v>19.1</v>
      </c>
      <c r="BH122" s="15" t="n">
        <v>17.6</v>
      </c>
      <c r="BI122" s="15" t="n">
        <v>17.8</v>
      </c>
      <c r="BJ122" s="15" t="n">
        <v>19.1</v>
      </c>
      <c r="BK122" s="15" t="n">
        <v>21.8</v>
      </c>
      <c r="BL122" s="15" t="n">
        <v>21.1</v>
      </c>
      <c r="BM122" s="15" t="n">
        <v>22.1</v>
      </c>
      <c r="BN122" s="15" t="n">
        <v>26.9</v>
      </c>
      <c r="BO122" s="16" t="n">
        <f aca="false">AVERAGE(BC122:BN122)</f>
        <v>21.4416666666667</v>
      </c>
      <c r="CA122" s="17" t="n">
        <v>1972</v>
      </c>
      <c r="CB122" s="20" t="s">
        <v>146</v>
      </c>
      <c r="CC122" s="22" t="n">
        <v>18.8</v>
      </c>
      <c r="CD122" s="22" t="n">
        <v>22.4</v>
      </c>
      <c r="CE122" s="22" t="n">
        <v>19.3</v>
      </c>
      <c r="CF122" s="22" t="n">
        <v>18.1</v>
      </c>
      <c r="CG122" s="22" t="n">
        <v>15.7</v>
      </c>
      <c r="CH122" s="22" t="n">
        <v>13.4</v>
      </c>
      <c r="CI122" s="22" t="n">
        <v>12.5</v>
      </c>
      <c r="CJ122" s="22" t="n">
        <v>13.6</v>
      </c>
      <c r="CK122" s="22" t="n">
        <v>16.2</v>
      </c>
      <c r="CL122" s="22" t="n">
        <v>16.8</v>
      </c>
      <c r="CM122" s="22" t="n">
        <v>16.7</v>
      </c>
      <c r="CN122" s="22" t="n">
        <v>20.6</v>
      </c>
      <c r="CO122" s="18" t="n">
        <f aca="false">AVERAGE(CC122:CN122)</f>
        <v>17.0083333333333</v>
      </c>
      <c r="DA122" s="17" t="n">
        <v>1972</v>
      </c>
      <c r="DB122" s="20" t="s">
        <v>146</v>
      </c>
      <c r="DC122" s="22" t="n">
        <v>20.4</v>
      </c>
      <c r="DD122" s="22" t="n">
        <v>20.6</v>
      </c>
      <c r="DE122" s="22" t="n">
        <v>19.4</v>
      </c>
      <c r="DF122" s="22" t="n">
        <v>18.3</v>
      </c>
      <c r="DG122" s="22" t="n">
        <v>16.2</v>
      </c>
      <c r="DH122" s="22" t="n">
        <v>14.4</v>
      </c>
      <c r="DI122" s="22" t="n">
        <v>14.1</v>
      </c>
      <c r="DJ122" s="22" t="n">
        <v>14.3</v>
      </c>
      <c r="DK122" s="22" t="n">
        <v>17.8</v>
      </c>
      <c r="DL122" s="22" t="n">
        <v>16.6</v>
      </c>
      <c r="DM122" s="22" t="n">
        <v>18.3</v>
      </c>
      <c r="DN122" s="22" t="n">
        <v>20.8</v>
      </c>
      <c r="DO122" s="18" t="n">
        <f aca="false">AVERAGE(DC122:DN122)</f>
        <v>17.6</v>
      </c>
      <c r="EA122" s="17" t="n">
        <v>1972</v>
      </c>
      <c r="EB122" s="20" t="s">
        <v>146</v>
      </c>
      <c r="EC122" s="22" t="n">
        <v>19</v>
      </c>
      <c r="ED122" s="22" t="n">
        <v>21.7</v>
      </c>
      <c r="EE122" s="22" t="n">
        <v>19</v>
      </c>
      <c r="EF122" s="22" t="n">
        <v>17.7</v>
      </c>
      <c r="EG122" s="22" t="n">
        <v>15.4</v>
      </c>
      <c r="EH122" s="22" t="n">
        <v>13.2</v>
      </c>
      <c r="EI122" s="22" t="n">
        <v>11.9</v>
      </c>
      <c r="EJ122" s="22" t="n">
        <v>13</v>
      </c>
      <c r="EK122" s="22" t="n">
        <v>16.9</v>
      </c>
      <c r="EL122" s="22" t="n">
        <v>16.2</v>
      </c>
      <c r="EM122" s="22" t="n">
        <v>16.8</v>
      </c>
      <c r="EN122" s="22" t="n">
        <v>20.4</v>
      </c>
      <c r="EO122" s="18" t="n">
        <f aca="false">AVERAGE(EC122:EN122)</f>
        <v>16.7666666666667</v>
      </c>
      <c r="FA122" s="1" t="n">
        <v>1972</v>
      </c>
      <c r="FB122" s="20" t="s">
        <v>146</v>
      </c>
      <c r="FC122" s="22" t="n">
        <v>26.1</v>
      </c>
      <c r="FD122" s="22" t="n">
        <v>25.1</v>
      </c>
      <c r="FE122" s="22" t="n">
        <v>24.9</v>
      </c>
      <c r="FF122" s="22" t="n">
        <v>23.7</v>
      </c>
      <c r="FG122" s="22" t="n">
        <v>21.2</v>
      </c>
      <c r="FH122" s="22" t="n">
        <v>19</v>
      </c>
      <c r="FI122" s="22" t="n">
        <v>18.8</v>
      </c>
      <c r="FJ122" s="22" t="n">
        <v>19.6</v>
      </c>
      <c r="FK122" s="22" t="n">
        <v>21.2</v>
      </c>
      <c r="FL122" s="22" t="n">
        <v>23</v>
      </c>
      <c r="FM122" s="22" t="n">
        <v>24.3</v>
      </c>
      <c r="FN122" s="22" t="n">
        <v>24.5</v>
      </c>
      <c r="FO122" s="18" t="n">
        <f aca="false">AVERAGE(FC122:FN122)</f>
        <v>22.6166666666667</v>
      </c>
      <c r="GA122" s="1" t="n">
        <v>1972</v>
      </c>
      <c r="GB122" s="34" t="s">
        <v>146</v>
      </c>
      <c r="GC122" s="15" t="n">
        <v>28.4</v>
      </c>
      <c r="GD122" s="15" t="n">
        <v>27.7</v>
      </c>
      <c r="GE122" s="15" t="n">
        <v>27.4</v>
      </c>
      <c r="GF122" s="15" t="n">
        <v>25.8</v>
      </c>
      <c r="GG122" s="15" t="n">
        <v>22.9</v>
      </c>
      <c r="GH122" s="15" t="n">
        <v>21.2</v>
      </c>
      <c r="GI122" s="15" t="n">
        <v>20.8</v>
      </c>
      <c r="GJ122" s="15" t="n">
        <v>22.4</v>
      </c>
      <c r="GK122" s="15" t="n">
        <v>23.9</v>
      </c>
      <c r="GL122" s="15" t="n">
        <v>25.8</v>
      </c>
      <c r="GM122" s="15" t="n">
        <v>26.4</v>
      </c>
      <c r="GN122" s="15" t="n">
        <v>27.8</v>
      </c>
      <c r="GO122" s="18" t="n">
        <f aca="false">AVERAGE(GC122:GN122)</f>
        <v>25.0416666666667</v>
      </c>
      <c r="HA122" s="1" t="n">
        <v>1972</v>
      </c>
      <c r="HB122" s="34" t="s">
        <v>146</v>
      </c>
      <c r="HC122" s="15" t="n">
        <v>30.9</v>
      </c>
      <c r="HD122" s="15" t="n">
        <v>29.7</v>
      </c>
      <c r="HE122" s="15" t="n">
        <v>29.4</v>
      </c>
      <c r="HF122" s="15" t="n">
        <v>28.2</v>
      </c>
      <c r="HG122" s="15" t="n">
        <v>26.7</v>
      </c>
      <c r="HH122" s="15" t="n">
        <v>25.8</v>
      </c>
      <c r="HI122" s="15" t="n">
        <v>25.9</v>
      </c>
      <c r="HJ122" s="15" t="n">
        <v>26.3</v>
      </c>
      <c r="HK122" s="15" t="n">
        <v>26.5</v>
      </c>
      <c r="HL122" s="15" t="n">
        <v>28.4</v>
      </c>
      <c r="HM122" s="15" t="n">
        <v>29.8</v>
      </c>
      <c r="HN122" s="15" t="n">
        <v>30.3</v>
      </c>
      <c r="HO122" s="18" t="n">
        <f aca="false">AVERAGE(HC122:HN122)</f>
        <v>28.1583333333333</v>
      </c>
      <c r="IA122" s="1" t="n">
        <f aca="false">IA121+1</f>
        <v>1972</v>
      </c>
      <c r="IB122" s="20" t="s">
        <v>146</v>
      </c>
      <c r="IC122" s="22" t="n">
        <v>22.9</v>
      </c>
      <c r="ID122" s="22" t="n">
        <v>25.3</v>
      </c>
      <c r="IE122" s="22" t="n">
        <v>22.4</v>
      </c>
      <c r="IF122" s="22" t="n">
        <v>21.1</v>
      </c>
      <c r="IG122" s="22" t="n">
        <v>18.4</v>
      </c>
      <c r="IH122" s="22" t="n">
        <v>15.6</v>
      </c>
      <c r="II122" s="22" t="n">
        <v>15</v>
      </c>
      <c r="IJ122" s="22" t="n">
        <v>15.5</v>
      </c>
      <c r="IK122" s="22" t="n">
        <v>17.6</v>
      </c>
      <c r="IL122" s="22" t="n">
        <v>18.7</v>
      </c>
      <c r="IM122" s="22" t="n">
        <v>20</v>
      </c>
      <c r="IN122" s="22" t="n">
        <v>24.7</v>
      </c>
      <c r="IO122" s="29" t="n">
        <f aca="false">SUM(IC122:IN122)/12</f>
        <v>19.7666666666667</v>
      </c>
      <c r="JA122" s="1" t="n">
        <v>1972</v>
      </c>
      <c r="JB122" s="33" t="s">
        <v>146</v>
      </c>
      <c r="JC122" s="31" t="n">
        <v>25.7</v>
      </c>
      <c r="JD122" s="31" t="n">
        <v>28.9</v>
      </c>
      <c r="JE122" s="31" t="n">
        <v>24.2</v>
      </c>
      <c r="JF122" s="31" t="n">
        <v>21.7</v>
      </c>
      <c r="JG122" s="31" t="n">
        <v>20.9</v>
      </c>
      <c r="JH122" s="31" t="n">
        <v>17.7</v>
      </c>
      <c r="JI122" s="31" t="n">
        <v>16.4</v>
      </c>
      <c r="JJ122" s="31" t="n">
        <v>16.3</v>
      </c>
      <c r="JK122" s="31" t="n">
        <v>17.9</v>
      </c>
      <c r="JL122" s="31" t="n">
        <v>19.2</v>
      </c>
      <c r="JM122" s="31" t="n">
        <v>23.3</v>
      </c>
      <c r="JN122" s="31" t="n">
        <v>26</v>
      </c>
      <c r="JO122" s="32" t="n">
        <f aca="false">AVERAGE(JC122:JN122)</f>
        <v>21.5166666666667</v>
      </c>
      <c r="KA122" s="1" t="n">
        <v>1972</v>
      </c>
      <c r="KB122" s="33" t="s">
        <v>146</v>
      </c>
      <c r="KC122" s="31" t="n">
        <v>23</v>
      </c>
      <c r="KD122" s="31" t="n">
        <v>25.3</v>
      </c>
      <c r="KE122" s="31" t="n">
        <v>23.1</v>
      </c>
      <c r="KF122" s="31" t="n">
        <v>21.4</v>
      </c>
      <c r="KG122" s="31" t="n">
        <v>20.7</v>
      </c>
      <c r="KH122" s="31" t="n">
        <v>17.5</v>
      </c>
      <c r="KI122" s="31" t="n">
        <v>16</v>
      </c>
      <c r="KJ122" s="31" t="n">
        <v>15.7</v>
      </c>
      <c r="KK122" s="31" t="n">
        <v>16.7</v>
      </c>
      <c r="KL122" s="31" t="n">
        <v>18.5</v>
      </c>
      <c r="KM122" s="31" t="n">
        <v>20</v>
      </c>
      <c r="KN122" s="31" t="n">
        <v>23.8</v>
      </c>
      <c r="KO122" s="32" t="n">
        <f aca="false">AVERAGE(KC122:KN122)</f>
        <v>20.1416666666667</v>
      </c>
      <c r="LB122" s="3" t="n">
        <v>1972</v>
      </c>
      <c r="LC122" s="22" t="n">
        <v>18.4</v>
      </c>
      <c r="LD122" s="22" t="n">
        <v>22.1</v>
      </c>
      <c r="LE122" s="22" t="n">
        <v>18.2</v>
      </c>
      <c r="LF122" s="22" t="n">
        <v>17.2</v>
      </c>
      <c r="LG122" s="22" t="n">
        <v>14.9</v>
      </c>
      <c r="LH122" s="22" t="n">
        <v>12.2</v>
      </c>
      <c r="LI122" s="22" t="n">
        <v>11.1</v>
      </c>
      <c r="LJ122" s="22" t="n">
        <v>13</v>
      </c>
      <c r="LK122" s="22" t="n">
        <v>15.1</v>
      </c>
      <c r="LL122" s="22" t="n">
        <v>15</v>
      </c>
      <c r="LM122" s="22" t="n">
        <v>15.4</v>
      </c>
      <c r="LN122" s="22" t="n">
        <v>17.5</v>
      </c>
      <c r="LO122" s="29" t="n">
        <f aca="false">SUM(LC122:LN122)/12</f>
        <v>15.8416666666667</v>
      </c>
      <c r="MB122" s="20" t="s">
        <v>146</v>
      </c>
      <c r="MC122" s="22" t="n">
        <v>21.9</v>
      </c>
      <c r="MD122" s="22" t="n">
        <v>24.8</v>
      </c>
      <c r="ME122" s="22" t="n">
        <v>20</v>
      </c>
      <c r="MF122" s="22" t="n">
        <v>17.5</v>
      </c>
      <c r="MG122" s="22" t="n">
        <v>14.4</v>
      </c>
      <c r="MH122" s="22" t="n">
        <v>12.9</v>
      </c>
      <c r="MI122" s="22" t="n">
        <v>12.1</v>
      </c>
      <c r="MJ122" s="22" t="n">
        <v>13.5</v>
      </c>
      <c r="MK122" s="22" t="n">
        <v>15.2</v>
      </c>
      <c r="ML122" s="22" t="n">
        <v>16.5</v>
      </c>
      <c r="MM122" s="22" t="n">
        <v>17.9</v>
      </c>
      <c r="MN122" s="22" t="n">
        <v>18.4</v>
      </c>
      <c r="MO122" s="29" t="n">
        <f aca="false">SUM(MC122:MN122)/12</f>
        <v>17.0916666666667</v>
      </c>
      <c r="NA122" s="1" t="n">
        <f aca="false">NA121+1</f>
        <v>1972</v>
      </c>
      <c r="NB122" s="20" t="s">
        <v>146</v>
      </c>
      <c r="NC122" s="22" t="n">
        <v>19.7</v>
      </c>
      <c r="ND122" s="22" t="n">
        <v>22.3</v>
      </c>
      <c r="NE122" s="22" t="n">
        <v>19.9</v>
      </c>
      <c r="NF122" s="22" t="n">
        <v>17.8</v>
      </c>
      <c r="NG122" s="22" t="n">
        <v>15.5</v>
      </c>
      <c r="NH122" s="22" t="n">
        <v>13.6</v>
      </c>
      <c r="NI122" s="22" t="n">
        <v>13.3</v>
      </c>
      <c r="NJ122" s="22" t="n">
        <v>13.4</v>
      </c>
      <c r="NK122" s="22" t="n">
        <v>15.1</v>
      </c>
      <c r="NL122" s="22" t="n">
        <v>16.2</v>
      </c>
      <c r="NM122" s="35" t="n">
        <f aca="false">(SUM(NM119:NM121)+SUM(NM123:NM125))/6</f>
        <v>16.75</v>
      </c>
      <c r="NN122" s="22" t="n">
        <v>19.3</v>
      </c>
      <c r="NO122" s="29" t="n">
        <f aca="false">SUM(NC122:NN122)/12</f>
        <v>16.9041666666667</v>
      </c>
      <c r="OA122" s="1" t="n">
        <f aca="false">OA121+1</f>
        <v>1972</v>
      </c>
      <c r="OB122" s="20" t="s">
        <v>146</v>
      </c>
      <c r="OC122" s="22" t="n">
        <v>19.1</v>
      </c>
      <c r="OD122" s="22" t="n">
        <v>22</v>
      </c>
      <c r="OE122" s="22" t="n">
        <v>19.8</v>
      </c>
      <c r="OF122" s="22" t="n">
        <v>18.1</v>
      </c>
      <c r="OG122" s="22" t="n">
        <v>16.3</v>
      </c>
      <c r="OH122" s="22" t="n">
        <v>13.9</v>
      </c>
      <c r="OI122" s="22" t="n">
        <v>12.5</v>
      </c>
      <c r="OJ122" s="22" t="n">
        <v>13.3</v>
      </c>
      <c r="OK122" s="22" t="n">
        <v>16</v>
      </c>
      <c r="OL122" s="22" t="n">
        <v>16.5</v>
      </c>
      <c r="OM122" s="22" t="n">
        <v>17.3</v>
      </c>
      <c r="ON122" s="22" t="n">
        <v>20.9</v>
      </c>
      <c r="OO122" s="29" t="n">
        <f aca="false">SUM(OC122:ON122)/12</f>
        <v>17.1416666666667</v>
      </c>
      <c r="PA122" s="1" t="n">
        <f aca="false">PA121+1</f>
        <v>1972</v>
      </c>
      <c r="PB122" s="20" t="s">
        <v>146</v>
      </c>
      <c r="PC122" s="22" t="n">
        <v>21.7</v>
      </c>
      <c r="PD122" s="22" t="n">
        <v>24.4</v>
      </c>
      <c r="PE122" s="22" t="n">
        <v>21.2</v>
      </c>
      <c r="PF122" s="22" t="n">
        <v>19.4</v>
      </c>
      <c r="PG122" s="22" t="n">
        <v>15.6</v>
      </c>
      <c r="PH122" s="22" t="n">
        <v>13.3</v>
      </c>
      <c r="PI122" s="22" t="n">
        <v>12</v>
      </c>
      <c r="PJ122" s="22" t="n">
        <v>13.4</v>
      </c>
      <c r="PK122" s="22" t="n">
        <v>15</v>
      </c>
      <c r="PL122" s="22" t="n">
        <v>17</v>
      </c>
      <c r="PM122" s="22" t="n">
        <v>18.7</v>
      </c>
      <c r="PN122" s="22" t="n">
        <v>19.3</v>
      </c>
      <c r="PO122" s="29" t="n">
        <f aca="false">SUM(PC122:PN122)/12</f>
        <v>17.5833333333333</v>
      </c>
    </row>
    <row r="123" customFormat="false" ht="12.8" hidden="false" customHeight="false" outlineLevel="0" collapsed="false">
      <c r="A123" s="4"/>
      <c r="B123" s="5" t="n">
        <f aca="false">AVERAGE(AO123,BO123,CO123,DO123,EO123,FO123,GO123,HO123,IO123,JO115,KO115)</f>
        <v>21.294696969697</v>
      </c>
      <c r="C123" s="19" t="n">
        <f aca="false">AVERAGE(B119:B123)</f>
        <v>20.9019191919192</v>
      </c>
      <c r="D123" s="24" t="n">
        <f aca="false">AVERAGE(B114:B123)</f>
        <v>20.7847474747475</v>
      </c>
      <c r="E123" s="5" t="n">
        <f aca="false">AVERAGE(B104:B123)</f>
        <v>20.7019886363636</v>
      </c>
      <c r="F123" s="25" t="n">
        <f aca="false">AVERAGE(B74:B123)</f>
        <v>20.6391670110193</v>
      </c>
      <c r="G123" s="7" t="n">
        <f aca="false">MAX(AC123:AN123,BC123:BN123,CC123:CN123,DC123:DN123,EC123:EN123,FC123:FN123,GC123:GN123,HC123:HN123,IC123:IN123,JC115:JN115,KC115:KN115)</f>
        <v>32</v>
      </c>
      <c r="H123" s="10" t="n">
        <f aca="false">MEDIAN(AC123:AN123,BC123:BN123,CC123:CN123,DC123:DN123,EC123:EN123,FC123:FN123,GC123:GN123,HC123:HN123,IC123:IN123,JC115:JN115,KC115:KN115)</f>
        <v>21</v>
      </c>
      <c r="I123" s="11" t="n">
        <f aca="false">MIN(AC123:AN123,BC123:BN123,CC123:CN123,DC123:DN123,EC123:EN123,FC123:FN123,GC123:GN123,HC123:HN123,IC123:IN123,JC115:JN115,KC115:KN115)</f>
        <v>12.5</v>
      </c>
      <c r="J123" s="12" t="n">
        <f aca="false">(G123+I123)/2</f>
        <v>22.25</v>
      </c>
      <c r="K123" s="12" t="n">
        <f aca="false">(G123+I123)/2</f>
        <v>22.25</v>
      </c>
      <c r="AA123" s="13" t="n">
        <f aca="false">AA122+1</f>
        <v>1973</v>
      </c>
      <c r="AB123" s="34" t="s">
        <v>147</v>
      </c>
      <c r="AC123" s="15" t="n">
        <v>24</v>
      </c>
      <c r="AD123" s="15" t="n">
        <v>25.3</v>
      </c>
      <c r="AE123" s="15" t="n">
        <v>23.1</v>
      </c>
      <c r="AF123" s="15" t="n">
        <v>22.7</v>
      </c>
      <c r="AG123" s="15" t="n">
        <v>19.9</v>
      </c>
      <c r="AH123" s="15" t="n">
        <v>16.5</v>
      </c>
      <c r="AI123" s="15" t="n">
        <v>16.3</v>
      </c>
      <c r="AJ123" s="15" t="n">
        <v>16.7</v>
      </c>
      <c r="AK123" s="15" t="n">
        <v>19.8</v>
      </c>
      <c r="AL123" s="15" t="n">
        <v>20</v>
      </c>
      <c r="AM123" s="15" t="n">
        <v>20.8</v>
      </c>
      <c r="AN123" s="15" t="n">
        <v>22.8</v>
      </c>
      <c r="AO123" s="16" t="n">
        <f aca="false">AVERAGE(AC123:AN123)</f>
        <v>20.6583333333333</v>
      </c>
      <c r="BA123" s="13" t="n">
        <f aca="false">BA122+1</f>
        <v>1973</v>
      </c>
      <c r="BB123" s="34" t="s">
        <v>147</v>
      </c>
      <c r="BC123" s="15" t="n">
        <v>25.5</v>
      </c>
      <c r="BD123" s="15" t="n">
        <v>25.2</v>
      </c>
      <c r="BE123" s="15" t="n">
        <v>24.9</v>
      </c>
      <c r="BF123" s="15" t="n">
        <v>24.1</v>
      </c>
      <c r="BG123" s="15" t="n">
        <v>21.6</v>
      </c>
      <c r="BH123" s="15" t="n">
        <v>17.7</v>
      </c>
      <c r="BI123" s="15" t="n">
        <v>18</v>
      </c>
      <c r="BJ123" s="15" t="n">
        <v>18.7</v>
      </c>
      <c r="BK123" s="15" t="n">
        <v>21.1</v>
      </c>
      <c r="BL123" s="15" t="n">
        <v>22</v>
      </c>
      <c r="BM123" s="15" t="n">
        <v>23.7</v>
      </c>
      <c r="BN123" s="15" t="n">
        <v>24.1</v>
      </c>
      <c r="BO123" s="16" t="n">
        <f aca="false">AVERAGE(BC123:BN123)</f>
        <v>22.2166666666667</v>
      </c>
      <c r="CA123" s="17" t="n">
        <v>1973</v>
      </c>
      <c r="CB123" s="20" t="s">
        <v>147</v>
      </c>
      <c r="CC123" s="22" t="n">
        <v>22.7</v>
      </c>
      <c r="CD123" s="22" t="n">
        <v>21.4</v>
      </c>
      <c r="CE123" s="22" t="n">
        <v>19.1</v>
      </c>
      <c r="CF123" s="22" t="n">
        <v>18.9</v>
      </c>
      <c r="CG123" s="22" t="n">
        <v>15.4</v>
      </c>
      <c r="CH123" s="22" t="n">
        <v>12.5</v>
      </c>
      <c r="CI123" s="22" t="n">
        <v>13.4</v>
      </c>
      <c r="CJ123" s="22" t="n">
        <v>13.6</v>
      </c>
      <c r="CK123" s="22" t="n">
        <v>15.3</v>
      </c>
      <c r="CL123" s="22" t="n">
        <v>16.6</v>
      </c>
      <c r="CM123" s="22" t="n">
        <v>16.8</v>
      </c>
      <c r="CN123" s="22" t="n">
        <v>20.5</v>
      </c>
      <c r="CO123" s="18" t="n">
        <f aca="false">AVERAGE(CC123:CN123)</f>
        <v>17.1833333333333</v>
      </c>
      <c r="DA123" s="17" t="n">
        <v>1973</v>
      </c>
      <c r="DB123" s="20" t="s">
        <v>147</v>
      </c>
      <c r="DC123" s="22" t="n">
        <v>22.2</v>
      </c>
      <c r="DD123" s="22" t="n">
        <v>22.7</v>
      </c>
      <c r="DE123" s="22" t="n">
        <v>20.7</v>
      </c>
      <c r="DF123" s="22" t="n">
        <v>20.1</v>
      </c>
      <c r="DG123" s="22" t="n">
        <v>17.4</v>
      </c>
      <c r="DH123" s="22" t="n">
        <v>14.4</v>
      </c>
      <c r="DI123" s="22" t="n">
        <v>14.1</v>
      </c>
      <c r="DJ123" s="22" t="n">
        <v>14.3</v>
      </c>
      <c r="DK123" s="22" t="n">
        <v>16.7</v>
      </c>
      <c r="DL123" s="22" t="n">
        <v>17.1</v>
      </c>
      <c r="DM123" s="22" t="n">
        <v>17.8</v>
      </c>
      <c r="DN123" s="22" t="n">
        <v>20.7</v>
      </c>
      <c r="DO123" s="18" t="n">
        <f aca="false">AVERAGE(DC123:DN123)</f>
        <v>18.1833333333333</v>
      </c>
      <c r="EA123" s="17" t="n">
        <v>1973</v>
      </c>
      <c r="EB123" s="20" t="s">
        <v>147</v>
      </c>
      <c r="EC123" s="22" t="n">
        <v>22</v>
      </c>
      <c r="ED123" s="22" t="n">
        <v>20.6</v>
      </c>
      <c r="EE123" s="22" t="n">
        <v>18.9</v>
      </c>
      <c r="EF123" s="22" t="n">
        <v>18.9</v>
      </c>
      <c r="EG123" s="22" t="n">
        <v>15.8</v>
      </c>
      <c r="EH123" s="22" t="n">
        <v>12.5</v>
      </c>
      <c r="EI123" s="22" t="n">
        <v>13</v>
      </c>
      <c r="EJ123" s="22" t="n">
        <v>12.5</v>
      </c>
      <c r="EK123" s="22" t="n">
        <v>14.7</v>
      </c>
      <c r="EL123" s="22" t="n">
        <v>15.8</v>
      </c>
      <c r="EM123" s="22" t="n">
        <v>15.9</v>
      </c>
      <c r="EN123" s="22" t="n">
        <v>19.1</v>
      </c>
      <c r="EO123" s="18" t="n">
        <f aca="false">AVERAGE(EC123:EN123)</f>
        <v>16.6416666666667</v>
      </c>
      <c r="FA123" s="1" t="n">
        <v>1973</v>
      </c>
      <c r="FB123" s="20" t="s">
        <v>147</v>
      </c>
      <c r="FC123" s="22" t="n">
        <v>27.8</v>
      </c>
      <c r="FD123" s="22" t="n">
        <v>27.6</v>
      </c>
      <c r="FE123" s="22" t="n">
        <v>26.6</v>
      </c>
      <c r="FF123" s="22" t="n">
        <v>24.8</v>
      </c>
      <c r="FG123" s="22" t="n">
        <v>22.8</v>
      </c>
      <c r="FH123" s="22" t="n">
        <v>20.4</v>
      </c>
      <c r="FI123" s="22" t="n">
        <v>19.6</v>
      </c>
      <c r="FJ123" s="22" t="n">
        <v>20.2</v>
      </c>
      <c r="FK123" s="22" t="n">
        <v>21.7</v>
      </c>
      <c r="FL123" s="22" t="n">
        <v>23.3</v>
      </c>
      <c r="FM123" s="22" t="n">
        <v>25.5</v>
      </c>
      <c r="FN123" s="22" t="n">
        <v>26.1</v>
      </c>
      <c r="FO123" s="18" t="n">
        <f aca="false">AVERAGE(FC123:FN123)</f>
        <v>23.8666666666667</v>
      </c>
      <c r="GA123" s="1" t="n">
        <v>1973</v>
      </c>
      <c r="GB123" s="34" t="s">
        <v>147</v>
      </c>
      <c r="GC123" s="15" t="n">
        <v>28.6</v>
      </c>
      <c r="GD123" s="15" t="n">
        <v>29.7</v>
      </c>
      <c r="GE123" s="15" t="n">
        <v>29.2</v>
      </c>
      <c r="GF123" s="15" t="n">
        <v>27</v>
      </c>
      <c r="GG123" s="15" t="n">
        <v>25.7</v>
      </c>
      <c r="GH123" s="15" t="n">
        <v>23.6</v>
      </c>
      <c r="GI123" s="15" t="n">
        <v>21.7</v>
      </c>
      <c r="GJ123" s="15" t="n">
        <v>23</v>
      </c>
      <c r="GK123" s="26" t="n">
        <f aca="false">(GK122+GK124)/2</f>
        <v>23.6</v>
      </c>
      <c r="GL123" s="15" t="n">
        <v>25.8</v>
      </c>
      <c r="GM123" s="15" t="n">
        <v>27.8</v>
      </c>
      <c r="GN123" s="15" t="n">
        <v>28.3</v>
      </c>
      <c r="GO123" s="18" t="n">
        <f aca="false">AVERAGE(GC123:GN123)</f>
        <v>26.1666666666667</v>
      </c>
      <c r="HA123" s="1" t="n">
        <v>1973</v>
      </c>
      <c r="HB123" s="34" t="s">
        <v>147</v>
      </c>
      <c r="HC123" s="15" t="n">
        <v>31.5</v>
      </c>
      <c r="HD123" s="15" t="n">
        <v>32</v>
      </c>
      <c r="HE123" s="15" t="n">
        <v>30.1</v>
      </c>
      <c r="HF123" s="15" t="n">
        <v>29.1</v>
      </c>
      <c r="HG123" s="15" t="n">
        <v>28.6</v>
      </c>
      <c r="HH123" s="15" t="n">
        <v>27.7</v>
      </c>
      <c r="HI123" s="15" t="n">
        <v>26.8</v>
      </c>
      <c r="HJ123" s="15" t="n">
        <v>27</v>
      </c>
      <c r="HK123" s="15" t="n">
        <v>27.5</v>
      </c>
      <c r="HL123" s="15" t="n">
        <v>28.9</v>
      </c>
      <c r="HM123" s="15" t="n">
        <v>30.7</v>
      </c>
      <c r="HN123" s="15" t="n">
        <v>30.6</v>
      </c>
      <c r="HO123" s="18" t="n">
        <f aca="false">AVERAGE(HC123:HN123)</f>
        <v>29.2083333333333</v>
      </c>
      <c r="IA123" s="1" t="n">
        <f aca="false">IA122+1</f>
        <v>1973</v>
      </c>
      <c r="IB123" s="20" t="s">
        <v>147</v>
      </c>
      <c r="IC123" s="22" t="n">
        <v>25.6</v>
      </c>
      <c r="ID123" s="22" t="n">
        <v>24.7</v>
      </c>
      <c r="IE123" s="22" t="n">
        <v>22.5</v>
      </c>
      <c r="IF123" s="22" t="n">
        <v>20.9</v>
      </c>
      <c r="IG123" s="22" t="n">
        <v>18.8</v>
      </c>
      <c r="IH123" s="22" t="n">
        <v>14.7</v>
      </c>
      <c r="II123" s="22" t="n">
        <v>15.2</v>
      </c>
      <c r="IJ123" s="22" t="n">
        <v>15.6</v>
      </c>
      <c r="IK123" s="22" t="n">
        <v>17.1</v>
      </c>
      <c r="IL123" s="22" t="n">
        <v>19.6</v>
      </c>
      <c r="IM123" s="22" t="n">
        <v>20.9</v>
      </c>
      <c r="IN123" s="22" t="n">
        <v>23.9</v>
      </c>
      <c r="IO123" s="29" t="n">
        <f aca="false">SUM(IC123:IN123)/12</f>
        <v>19.9583333333333</v>
      </c>
      <c r="JA123" s="1" t="n">
        <v>1973</v>
      </c>
      <c r="JB123" s="33" t="s">
        <v>147</v>
      </c>
      <c r="JC123" s="31" t="n">
        <v>26.8</v>
      </c>
      <c r="JD123" s="31" t="n">
        <v>25.5</v>
      </c>
      <c r="JE123" s="31" t="n">
        <v>25</v>
      </c>
      <c r="JF123" s="31" t="n">
        <v>21.3</v>
      </c>
      <c r="JG123" s="31" t="n">
        <v>19</v>
      </c>
      <c r="JH123" s="31" t="n">
        <v>15.8</v>
      </c>
      <c r="JI123" s="31" t="n">
        <v>16.6</v>
      </c>
      <c r="JJ123" s="31" t="n">
        <v>15.8</v>
      </c>
      <c r="JK123" s="31" t="n">
        <v>16.6</v>
      </c>
      <c r="JL123" s="31" t="n">
        <v>18.9</v>
      </c>
      <c r="JM123" s="31" t="n">
        <v>22.4</v>
      </c>
      <c r="JN123" s="31" t="n">
        <v>23.3</v>
      </c>
      <c r="JO123" s="32" t="n">
        <f aca="false">AVERAGE(JC123:JN123)</f>
        <v>20.5833333333333</v>
      </c>
      <c r="KA123" s="1" t="n">
        <v>1973</v>
      </c>
      <c r="KB123" s="33" t="s">
        <v>147</v>
      </c>
      <c r="KC123" s="31" t="n">
        <v>24.2</v>
      </c>
      <c r="KD123" s="31" t="n">
        <v>22.7</v>
      </c>
      <c r="KE123" s="31" t="n">
        <v>21.7</v>
      </c>
      <c r="KF123" s="31" t="n">
        <v>20.2</v>
      </c>
      <c r="KG123" s="31" t="n">
        <v>18.7</v>
      </c>
      <c r="KH123" s="31" t="n">
        <v>15.8</v>
      </c>
      <c r="KI123" s="31" t="n">
        <v>16.5</v>
      </c>
      <c r="KJ123" s="31" t="n">
        <v>15.6</v>
      </c>
      <c r="KK123" s="31" t="n">
        <v>16.5</v>
      </c>
      <c r="KL123" s="31" t="n">
        <v>17.5</v>
      </c>
      <c r="KM123" s="31" t="n">
        <v>19.1</v>
      </c>
      <c r="KN123" s="31" t="n">
        <v>20.6</v>
      </c>
      <c r="KO123" s="32" t="n">
        <f aca="false">AVERAGE(KC123:KN123)</f>
        <v>19.0916666666667</v>
      </c>
      <c r="LB123" s="3" t="n">
        <v>1973</v>
      </c>
      <c r="LC123" s="22" t="n">
        <v>19.9</v>
      </c>
      <c r="LD123" s="22" t="n">
        <v>20.2</v>
      </c>
      <c r="LE123" s="22" t="n">
        <v>16.9</v>
      </c>
      <c r="LF123" s="22" t="n">
        <v>16.8</v>
      </c>
      <c r="LG123" s="22" t="n">
        <v>13.9</v>
      </c>
      <c r="LH123" s="22" t="n">
        <v>10.8</v>
      </c>
      <c r="LI123" s="22" t="n">
        <v>12.3</v>
      </c>
      <c r="LJ123" s="22" t="n">
        <v>12</v>
      </c>
      <c r="LK123" s="22" t="n">
        <v>14.2</v>
      </c>
      <c r="LL123" s="22" t="n">
        <v>15.3</v>
      </c>
      <c r="LM123" s="22" t="n">
        <v>15.1</v>
      </c>
      <c r="LN123" s="22" t="n">
        <v>18.7</v>
      </c>
      <c r="LO123" s="29" t="n">
        <f aca="false">SUM(LC123:LN123)/12</f>
        <v>15.5083333333333</v>
      </c>
      <c r="MB123" s="20" t="s">
        <v>147</v>
      </c>
      <c r="MC123" s="22" t="n">
        <v>21.5</v>
      </c>
      <c r="MD123" s="22" t="n">
        <v>22.3</v>
      </c>
      <c r="ME123" s="22" t="n">
        <v>18.1</v>
      </c>
      <c r="MF123" s="22" t="n">
        <v>17.7</v>
      </c>
      <c r="MG123" s="22" t="n">
        <v>14.6</v>
      </c>
      <c r="MH123" s="22" t="n">
        <v>11.8</v>
      </c>
      <c r="MI123" s="22" t="n">
        <v>13.4</v>
      </c>
      <c r="MJ123" s="22" t="n">
        <v>13.4</v>
      </c>
      <c r="MK123" s="22" t="n">
        <v>15.1</v>
      </c>
      <c r="ML123" s="22" t="n">
        <v>17.5</v>
      </c>
      <c r="MM123" s="22" t="n">
        <v>17.3</v>
      </c>
      <c r="MN123" s="22" t="n">
        <v>21.3</v>
      </c>
      <c r="MO123" s="29" t="n">
        <f aca="false">SUM(MC123:MN123)/12</f>
        <v>17</v>
      </c>
      <c r="NA123" s="1" t="n">
        <f aca="false">NA122+1</f>
        <v>1973</v>
      </c>
      <c r="NB123" s="20" t="s">
        <v>147</v>
      </c>
      <c r="NC123" s="22" t="n">
        <v>21.4</v>
      </c>
      <c r="ND123" s="22" t="n">
        <v>21.2</v>
      </c>
      <c r="NE123" s="22" t="n">
        <v>18.5</v>
      </c>
      <c r="NF123" s="22" t="n">
        <v>17.8</v>
      </c>
      <c r="NG123" s="22" t="n">
        <v>15.3</v>
      </c>
      <c r="NH123" s="22" t="n">
        <v>12.8</v>
      </c>
      <c r="NI123" s="22" t="n">
        <v>13.4</v>
      </c>
      <c r="NJ123" s="22" t="n">
        <v>13.6</v>
      </c>
      <c r="NK123" s="22" t="n">
        <v>14.7</v>
      </c>
      <c r="NL123" s="22" t="n">
        <v>16.1</v>
      </c>
      <c r="NM123" s="22" t="n">
        <v>16.7</v>
      </c>
      <c r="NN123" s="22" t="n">
        <v>19.7</v>
      </c>
      <c r="NO123" s="29" t="n">
        <f aca="false">SUM(NC123:NN123)/12</f>
        <v>16.7666666666667</v>
      </c>
      <c r="OA123" s="1" t="n">
        <f aca="false">OA122+1</f>
        <v>1973</v>
      </c>
      <c r="OB123" s="20" t="s">
        <v>147</v>
      </c>
      <c r="OC123" s="22" t="n">
        <v>21.3</v>
      </c>
      <c r="OD123" s="22" t="n">
        <v>20.6</v>
      </c>
      <c r="OE123" s="22" t="n">
        <v>19.4</v>
      </c>
      <c r="OF123" s="22" t="n">
        <v>18.7</v>
      </c>
      <c r="OG123" s="22" t="n">
        <v>15.8</v>
      </c>
      <c r="OH123" s="22" t="n">
        <v>12.5</v>
      </c>
      <c r="OI123" s="22" t="n">
        <v>12.9</v>
      </c>
      <c r="OJ123" s="22" t="n">
        <v>13.2</v>
      </c>
      <c r="OK123" s="22" t="n">
        <v>14.8</v>
      </c>
      <c r="OL123" s="22" t="n">
        <v>16.3</v>
      </c>
      <c r="OM123" s="22" t="n">
        <v>17.2</v>
      </c>
      <c r="ON123" s="22" t="n">
        <v>19.7</v>
      </c>
      <c r="OO123" s="29" t="n">
        <f aca="false">SUM(OC123:ON123)/12</f>
        <v>16.8666666666667</v>
      </c>
      <c r="PA123" s="1" t="n">
        <f aca="false">PA122+1</f>
        <v>1973</v>
      </c>
      <c r="PB123" s="20" t="s">
        <v>147</v>
      </c>
      <c r="PC123" s="22" t="n">
        <v>20.7</v>
      </c>
      <c r="PD123" s="22" t="n">
        <v>22.5</v>
      </c>
      <c r="PE123" s="22" t="n">
        <v>19.6</v>
      </c>
      <c r="PF123" s="22" t="n">
        <v>18.4</v>
      </c>
      <c r="PG123" s="22" t="n">
        <v>15.1</v>
      </c>
      <c r="PH123" s="22" t="n">
        <v>11.9</v>
      </c>
      <c r="PI123" s="22" t="n">
        <v>12.6</v>
      </c>
      <c r="PJ123" s="22" t="n">
        <v>13.2</v>
      </c>
      <c r="PK123" s="22" t="n">
        <v>14</v>
      </c>
      <c r="PL123" s="22" t="n">
        <v>16.8</v>
      </c>
      <c r="PM123" s="22" t="n">
        <v>18</v>
      </c>
      <c r="PN123" s="22" t="n">
        <v>20.7</v>
      </c>
      <c r="PO123" s="29" t="n">
        <f aca="false">SUM(PC123:PN123)/12</f>
        <v>16.9583333333333</v>
      </c>
    </row>
    <row r="124" customFormat="false" ht="12.8" hidden="false" customHeight="false" outlineLevel="0" collapsed="false">
      <c r="A124" s="4"/>
      <c r="B124" s="5" t="n">
        <f aca="false">AVERAGE(AO124,BO124,CO124,DO124,EO124,FO124,GO124,HO124,IO124,JO116,KO116)</f>
        <v>20.6333333333333</v>
      </c>
      <c r="C124" s="19" t="n">
        <f aca="false">AVERAGE(B120:B124)</f>
        <v>20.8660606060606</v>
      </c>
      <c r="D124" s="24" t="n">
        <f aca="false">AVERAGE(B115:B124)</f>
        <v>20.7867171717172</v>
      </c>
      <c r="E124" s="5" t="n">
        <f aca="false">AVERAGE(B105:B124)</f>
        <v>20.7075189393939</v>
      </c>
      <c r="F124" s="25" t="n">
        <f aca="false">AVERAGE(B75:B124)</f>
        <v>20.6446064049587</v>
      </c>
      <c r="G124" s="7" t="n">
        <f aca="false">MAX(AC124:AN124,BC124:BN124,CC124:CN124,DC124:DN124,EC124:EN124,FC124:FN124,GC124:GN124,HC124:HN124,IC124:IN124,JC116:JN116,KC116:KN116)</f>
        <v>31.2</v>
      </c>
      <c r="H124" s="10" t="n">
        <f aca="false">MEDIAN(AC124:AN124,BC124:BN124,CC124:CN124,DC124:DN124,EC124:EN124,FC124:FN124,GC124:GN124,HC124:HN124,IC124:IN124,JC116:JN116,KC116:KN116)</f>
        <v>20.4</v>
      </c>
      <c r="I124" s="11" t="n">
        <f aca="false">MIN(AC124:AN124,BC124:BN124,CC124:CN124,DC124:DN124,EC124:EN124,FC124:FN124,GC124:GN124,HC124:HN124,IC124:IN124,JC116:JN116,KC116:KN116)</f>
        <v>11.9</v>
      </c>
      <c r="J124" s="12" t="n">
        <f aca="false">(G124+I124)/2</f>
        <v>21.55</v>
      </c>
      <c r="K124" s="12" t="n">
        <f aca="false">(G124+I124)/2</f>
        <v>21.55</v>
      </c>
      <c r="AA124" s="13" t="n">
        <f aca="false">AA123+1</f>
        <v>1974</v>
      </c>
      <c r="AB124" s="34" t="s">
        <v>148</v>
      </c>
      <c r="AC124" s="15" t="n">
        <v>23</v>
      </c>
      <c r="AD124" s="15" t="n">
        <v>23.6</v>
      </c>
      <c r="AE124" s="15" t="n">
        <v>23.4</v>
      </c>
      <c r="AF124" s="15" t="n">
        <v>20.9</v>
      </c>
      <c r="AG124" s="15" t="n">
        <v>19</v>
      </c>
      <c r="AH124" s="15" t="n">
        <v>16.8</v>
      </c>
      <c r="AI124" s="15" t="n">
        <v>16.2</v>
      </c>
      <c r="AJ124" s="15" t="n">
        <v>16.6</v>
      </c>
      <c r="AK124" s="15" t="n">
        <v>17.5</v>
      </c>
      <c r="AL124" s="15" t="n">
        <v>18.9</v>
      </c>
      <c r="AM124" s="15" t="n">
        <v>19.4</v>
      </c>
      <c r="AN124" s="15" t="n">
        <v>21.3</v>
      </c>
      <c r="AO124" s="16" t="n">
        <f aca="false">AVERAGE(AC124:AN124)</f>
        <v>19.7166666666667</v>
      </c>
      <c r="BA124" s="13" t="n">
        <f aca="false">BA123+1</f>
        <v>1974</v>
      </c>
      <c r="BB124" s="34" t="s">
        <v>148</v>
      </c>
      <c r="BC124" s="15" t="n">
        <v>24.2</v>
      </c>
      <c r="BD124" s="15" t="n">
        <v>24.6</v>
      </c>
      <c r="BE124" s="15" t="n">
        <v>23.8</v>
      </c>
      <c r="BF124" s="15" t="n">
        <v>23.2</v>
      </c>
      <c r="BG124" s="15" t="n">
        <v>20</v>
      </c>
      <c r="BH124" s="15" t="n">
        <v>17.3</v>
      </c>
      <c r="BI124" s="15" t="n">
        <v>17.3</v>
      </c>
      <c r="BJ124" s="15" t="n">
        <v>17.6</v>
      </c>
      <c r="BK124" s="15" t="n">
        <v>18.9</v>
      </c>
      <c r="BL124" s="15" t="n">
        <v>19.5</v>
      </c>
      <c r="BM124" s="15" t="n">
        <v>21.1</v>
      </c>
      <c r="BN124" s="15" t="n">
        <v>23.8</v>
      </c>
      <c r="BO124" s="16" t="n">
        <f aca="false">AVERAGE(BC124:BN124)</f>
        <v>20.9416666666667</v>
      </c>
      <c r="CA124" s="17" t="n">
        <v>1974</v>
      </c>
      <c r="CB124" s="20" t="s">
        <v>148</v>
      </c>
      <c r="CC124" s="22" t="n">
        <v>23.6</v>
      </c>
      <c r="CD124" s="22" t="n">
        <v>21</v>
      </c>
      <c r="CE124" s="22" t="n">
        <v>21.8</v>
      </c>
      <c r="CF124" s="22" t="n">
        <v>17.1</v>
      </c>
      <c r="CG124" s="22" t="n">
        <v>16.5</v>
      </c>
      <c r="CH124" s="22" t="n">
        <v>13.9</v>
      </c>
      <c r="CI124" s="22" t="n">
        <v>12.9</v>
      </c>
      <c r="CJ124" s="22" t="n">
        <v>12.9</v>
      </c>
      <c r="CK124" s="22" t="n">
        <v>13.6</v>
      </c>
      <c r="CL124" s="22" t="n">
        <v>15.7</v>
      </c>
      <c r="CM124" s="22" t="n">
        <v>16.9</v>
      </c>
      <c r="CN124" s="22" t="n">
        <v>18.8</v>
      </c>
      <c r="CO124" s="18" t="n">
        <f aca="false">AVERAGE(CC124:CN124)</f>
        <v>17.0583333333333</v>
      </c>
      <c r="DA124" s="17" t="n">
        <v>1974</v>
      </c>
      <c r="DB124" s="20" t="s">
        <v>148</v>
      </c>
      <c r="DC124" s="22" t="n">
        <v>21.1</v>
      </c>
      <c r="DD124" s="22" t="n">
        <v>20.9</v>
      </c>
      <c r="DE124" s="22" t="n">
        <v>21.8</v>
      </c>
      <c r="DF124" s="22" t="n">
        <v>19</v>
      </c>
      <c r="DG124" s="22" t="n">
        <v>17.3</v>
      </c>
      <c r="DH124" s="22" t="n">
        <v>14.9</v>
      </c>
      <c r="DI124" s="22" t="n">
        <v>14.5</v>
      </c>
      <c r="DJ124" s="22" t="n">
        <v>13.5</v>
      </c>
      <c r="DK124" s="22" t="n">
        <v>14.5</v>
      </c>
      <c r="DL124" s="22" t="n">
        <v>15.8</v>
      </c>
      <c r="DM124" s="22" t="n">
        <v>16.2</v>
      </c>
      <c r="DN124" s="22" t="n">
        <v>18.6</v>
      </c>
      <c r="DO124" s="18" t="n">
        <f aca="false">AVERAGE(DC124:DN124)</f>
        <v>17.3416666666667</v>
      </c>
      <c r="EA124" s="17" t="n">
        <v>1974</v>
      </c>
      <c r="EB124" s="20" t="s">
        <v>148</v>
      </c>
      <c r="EC124" s="22" t="n">
        <v>21.4</v>
      </c>
      <c r="ED124" s="22" t="n">
        <v>19.9</v>
      </c>
      <c r="EE124" s="22" t="n">
        <v>20.6</v>
      </c>
      <c r="EF124" s="22" t="n">
        <v>16.7</v>
      </c>
      <c r="EG124" s="22" t="n">
        <v>15.6</v>
      </c>
      <c r="EH124" s="22" t="n">
        <v>13</v>
      </c>
      <c r="EI124" s="22" t="n">
        <v>12.3</v>
      </c>
      <c r="EJ124" s="22" t="n">
        <v>11.9</v>
      </c>
      <c r="EK124" s="22" t="n">
        <v>13.1</v>
      </c>
      <c r="EL124" s="22" t="n">
        <v>14.8</v>
      </c>
      <c r="EM124" s="22" t="n">
        <v>15</v>
      </c>
      <c r="EN124" s="22" t="n">
        <v>17.4</v>
      </c>
      <c r="EO124" s="18" t="n">
        <f aca="false">AVERAGE(EC124:EN124)</f>
        <v>15.975</v>
      </c>
      <c r="FA124" s="1" t="n">
        <v>1974</v>
      </c>
      <c r="FB124" s="20" t="s">
        <v>148</v>
      </c>
      <c r="FC124" s="22" t="n">
        <v>26.1</v>
      </c>
      <c r="FD124" s="22" t="n">
        <v>26</v>
      </c>
      <c r="FE124" s="22" t="n">
        <v>25.3</v>
      </c>
      <c r="FF124" s="22" t="n">
        <v>24.3</v>
      </c>
      <c r="FG124" s="22" t="n">
        <v>21.6</v>
      </c>
      <c r="FH124" s="22" t="n">
        <v>19.5</v>
      </c>
      <c r="FI124" s="22" t="n">
        <v>18.7</v>
      </c>
      <c r="FJ124" s="22" t="n">
        <v>19.3</v>
      </c>
      <c r="FK124" s="22" t="n">
        <v>20.4</v>
      </c>
      <c r="FL124" s="22" t="n">
        <v>22</v>
      </c>
      <c r="FM124" s="22" t="n">
        <v>23.4</v>
      </c>
      <c r="FN124" s="22" t="n">
        <v>25.3</v>
      </c>
      <c r="FO124" s="18" t="n">
        <f aca="false">AVERAGE(FC124:FN124)</f>
        <v>22.6583333333333</v>
      </c>
      <c r="GA124" s="1" t="n">
        <v>1974</v>
      </c>
      <c r="GB124" s="34" t="s">
        <v>148</v>
      </c>
      <c r="GC124" s="15" t="n">
        <v>28</v>
      </c>
      <c r="GD124" s="15" t="n">
        <v>28.5</v>
      </c>
      <c r="GE124" s="15" t="n">
        <v>27.2</v>
      </c>
      <c r="GF124" s="15" t="n">
        <v>26.2</v>
      </c>
      <c r="GG124" s="15" t="n">
        <v>23.5</v>
      </c>
      <c r="GH124" s="15" t="n">
        <v>21.5</v>
      </c>
      <c r="GI124" s="15" t="n">
        <v>20.4</v>
      </c>
      <c r="GJ124" s="15" t="n">
        <v>21.6</v>
      </c>
      <c r="GK124" s="15" t="n">
        <v>23.3</v>
      </c>
      <c r="GL124" s="15" t="n">
        <v>24.5</v>
      </c>
      <c r="GM124" s="15" t="n">
        <v>25.9</v>
      </c>
      <c r="GN124" s="15" t="n">
        <v>28</v>
      </c>
      <c r="GO124" s="18" t="n">
        <f aca="false">AVERAGE(GC124:GN124)</f>
        <v>24.8833333333333</v>
      </c>
      <c r="HA124" s="1" t="n">
        <v>1974</v>
      </c>
      <c r="HB124" s="34" t="s">
        <v>148</v>
      </c>
      <c r="HC124" s="15" t="n">
        <v>30</v>
      </c>
      <c r="HD124" s="15" t="n">
        <v>29.9</v>
      </c>
      <c r="HE124" s="15" t="n">
        <v>29.5</v>
      </c>
      <c r="HF124" s="15" t="n">
        <v>29.2</v>
      </c>
      <c r="HG124" s="15" t="n">
        <v>27.7</v>
      </c>
      <c r="HH124" s="15" t="n">
        <v>26.1</v>
      </c>
      <c r="HI124" s="15" t="n">
        <v>25.9</v>
      </c>
      <c r="HJ124" s="15" t="n">
        <v>27.4</v>
      </c>
      <c r="HK124" s="15" t="n">
        <v>28.5</v>
      </c>
      <c r="HL124" s="15" t="n">
        <v>29.5</v>
      </c>
      <c r="HM124" s="15" t="n">
        <v>30.8</v>
      </c>
      <c r="HN124" s="15" t="n">
        <v>31.2</v>
      </c>
      <c r="HO124" s="18" t="n">
        <f aca="false">AVERAGE(HC124:HN124)</f>
        <v>28.8083333333333</v>
      </c>
      <c r="IA124" s="1" t="n">
        <f aca="false">IA123+1</f>
        <v>1974</v>
      </c>
      <c r="IB124" s="20" t="s">
        <v>148</v>
      </c>
      <c r="IC124" s="22" t="n">
        <v>25.3</v>
      </c>
      <c r="ID124" s="22" t="n">
        <v>23.7</v>
      </c>
      <c r="IE124" s="22" t="n">
        <v>24.3</v>
      </c>
      <c r="IF124" s="22" t="n">
        <v>20.2</v>
      </c>
      <c r="IG124" s="22" t="n">
        <v>17.4</v>
      </c>
      <c r="IH124" s="22" t="n">
        <v>16</v>
      </c>
      <c r="II124" s="22" t="n">
        <v>15</v>
      </c>
      <c r="IJ124" s="22" t="n">
        <v>16</v>
      </c>
      <c r="IK124" s="22" t="n">
        <v>15.9</v>
      </c>
      <c r="IL124" s="22" t="n">
        <v>18.1</v>
      </c>
      <c r="IM124" s="22" t="n">
        <v>20.4</v>
      </c>
      <c r="IN124" s="22" t="n">
        <v>22.5</v>
      </c>
      <c r="IO124" s="29" t="n">
        <f aca="false">SUM(IC124:IN124)/12</f>
        <v>19.5666666666667</v>
      </c>
      <c r="JA124" s="1" t="n">
        <v>1974</v>
      </c>
      <c r="JB124" s="33" t="s">
        <v>148</v>
      </c>
      <c r="JC124" s="31" t="n">
        <v>27.2</v>
      </c>
      <c r="JD124" s="31" t="n">
        <v>25</v>
      </c>
      <c r="JE124" s="31" t="n">
        <v>25.8</v>
      </c>
      <c r="JF124" s="31" t="n">
        <v>20.9</v>
      </c>
      <c r="JG124" s="31" t="n">
        <v>18.8</v>
      </c>
      <c r="JH124" s="31" t="n">
        <v>17.9</v>
      </c>
      <c r="JI124" s="31" t="n">
        <v>16.2</v>
      </c>
      <c r="JJ124" s="31" t="n">
        <v>16.7</v>
      </c>
      <c r="JK124" s="31" t="n">
        <v>18.6</v>
      </c>
      <c r="JL124" s="31" t="n">
        <v>18.5</v>
      </c>
      <c r="JM124" s="31" t="n">
        <v>20.8</v>
      </c>
      <c r="JN124" s="31" t="n">
        <v>23.4</v>
      </c>
      <c r="JO124" s="32" t="n">
        <f aca="false">AVERAGE(JC124:JN124)</f>
        <v>20.8166666666667</v>
      </c>
      <c r="KA124" s="1" t="n">
        <v>1974</v>
      </c>
      <c r="KB124" s="33" t="s">
        <v>148</v>
      </c>
      <c r="KC124" s="31" t="n">
        <v>22.7</v>
      </c>
      <c r="KD124" s="31" t="n">
        <v>22.1</v>
      </c>
      <c r="KE124" s="31" t="n">
        <v>22.4</v>
      </c>
      <c r="KF124" s="31" t="n">
        <v>20.7</v>
      </c>
      <c r="KG124" s="31" t="n">
        <v>18.8</v>
      </c>
      <c r="KH124" s="31" t="n">
        <v>18.1</v>
      </c>
      <c r="KI124" s="31" t="n">
        <v>16.2</v>
      </c>
      <c r="KJ124" s="31" t="n">
        <v>16.4</v>
      </c>
      <c r="KK124" s="31" t="n">
        <v>18</v>
      </c>
      <c r="KL124" s="31" t="n">
        <v>18.1</v>
      </c>
      <c r="KM124" s="31" t="n">
        <v>19.2</v>
      </c>
      <c r="KN124" s="31" t="n">
        <v>21.5</v>
      </c>
      <c r="KO124" s="32" t="n">
        <f aca="false">AVERAGE(KC124:KN124)</f>
        <v>19.5166666666667</v>
      </c>
      <c r="LB124" s="3" t="n">
        <v>1974</v>
      </c>
      <c r="LC124" s="22" t="n">
        <v>20.9</v>
      </c>
      <c r="LD124" s="22" t="n">
        <v>18.9</v>
      </c>
      <c r="LE124" s="22" t="n">
        <v>19.8</v>
      </c>
      <c r="LF124" s="22" t="n">
        <v>16.2</v>
      </c>
      <c r="LG124" s="22" t="n">
        <v>14.2</v>
      </c>
      <c r="LH124" s="22" t="n">
        <v>12.5</v>
      </c>
      <c r="LI124" s="22" t="n">
        <v>10.9</v>
      </c>
      <c r="LJ124" s="22" t="n">
        <v>11.9</v>
      </c>
      <c r="LK124" s="22" t="n">
        <v>12.6</v>
      </c>
      <c r="LL124" s="22" t="n">
        <v>14.8</v>
      </c>
      <c r="LM124" s="22" t="n">
        <v>15.4</v>
      </c>
      <c r="LN124" s="22" t="n">
        <v>17.8</v>
      </c>
      <c r="LO124" s="29" t="n">
        <f aca="false">SUM(LC124:LN124)/12</f>
        <v>15.4916666666667</v>
      </c>
      <c r="MB124" s="20" t="s">
        <v>148</v>
      </c>
      <c r="MC124" s="22" t="n">
        <v>24.5</v>
      </c>
      <c r="MD124" s="22" t="n">
        <v>21.9</v>
      </c>
      <c r="ME124" s="22" t="n">
        <v>22.4</v>
      </c>
      <c r="MF124" s="22" t="n">
        <v>18.3</v>
      </c>
      <c r="MG124" s="22" t="n">
        <v>15.9</v>
      </c>
      <c r="MH124" s="22" t="n">
        <v>13.5</v>
      </c>
      <c r="MI124" s="22" t="n">
        <v>12.2</v>
      </c>
      <c r="MJ124" s="22" t="n">
        <v>12.9</v>
      </c>
      <c r="MK124" s="22" t="n">
        <v>13.3</v>
      </c>
      <c r="ML124" s="22" t="n">
        <v>16.6</v>
      </c>
      <c r="MM124" s="22" t="n">
        <v>17.2</v>
      </c>
      <c r="MN124" s="22" t="n">
        <v>18.1</v>
      </c>
      <c r="MO124" s="29" t="n">
        <f aca="false">SUM(MC124:MN124)/12</f>
        <v>17.2333333333333</v>
      </c>
      <c r="NA124" s="1" t="n">
        <f aca="false">NA123+1</f>
        <v>1974</v>
      </c>
      <c r="NB124" s="20" t="s">
        <v>148</v>
      </c>
      <c r="NC124" s="22" t="n">
        <v>23</v>
      </c>
      <c r="ND124" s="22" t="n">
        <v>21</v>
      </c>
      <c r="NE124" s="22" t="n">
        <v>21.9</v>
      </c>
      <c r="NF124" s="22" t="n">
        <v>17.7</v>
      </c>
      <c r="NG124" s="22" t="n">
        <v>16.3</v>
      </c>
      <c r="NH124" s="22" t="n">
        <v>14.2</v>
      </c>
      <c r="NI124" s="22" t="n">
        <v>13.1</v>
      </c>
      <c r="NJ124" s="22" t="n">
        <v>13.2</v>
      </c>
      <c r="NK124" s="22" t="n">
        <v>13.5</v>
      </c>
      <c r="NL124" s="22" t="n">
        <v>15.8</v>
      </c>
      <c r="NM124" s="22" t="n">
        <v>16.6</v>
      </c>
      <c r="NN124" s="22" t="n">
        <v>17.6</v>
      </c>
      <c r="NO124" s="29" t="n">
        <f aca="false">SUM(NC124:NN124)/12</f>
        <v>16.9916666666667</v>
      </c>
      <c r="OA124" s="1" t="n">
        <f aca="false">OA123+1</f>
        <v>1974</v>
      </c>
      <c r="OB124" s="20" t="s">
        <v>148</v>
      </c>
      <c r="OC124" s="22" t="n">
        <v>20.6</v>
      </c>
      <c r="OD124" s="22" t="n">
        <v>21.6</v>
      </c>
      <c r="OE124" s="22" t="n">
        <v>21.3</v>
      </c>
      <c r="OF124" s="22" t="n">
        <v>17.7</v>
      </c>
      <c r="OG124" s="22" t="n">
        <v>16</v>
      </c>
      <c r="OH124" s="22" t="n">
        <v>14</v>
      </c>
      <c r="OI124" s="22" t="n">
        <v>12.8</v>
      </c>
      <c r="OJ124" s="22" t="n">
        <v>13.2</v>
      </c>
      <c r="OK124" s="22" t="n">
        <v>14.5</v>
      </c>
      <c r="OL124" s="22" t="n">
        <v>15.2</v>
      </c>
      <c r="OM124" s="22" t="n">
        <v>15.7</v>
      </c>
      <c r="ON124" s="22" t="n">
        <v>18.5</v>
      </c>
      <c r="OO124" s="29" t="n">
        <f aca="false">SUM(OC124:ON124)/12</f>
        <v>16.7583333333333</v>
      </c>
      <c r="PA124" s="1" t="n">
        <f aca="false">PA123+1</f>
        <v>1974</v>
      </c>
      <c r="PB124" s="20" t="s">
        <v>148</v>
      </c>
      <c r="PC124" s="22" t="n">
        <v>22.8</v>
      </c>
      <c r="PD124" s="22" t="n">
        <v>23.9</v>
      </c>
      <c r="PE124" s="22" t="n">
        <v>23.2</v>
      </c>
      <c r="PF124" s="22" t="n">
        <v>18.2</v>
      </c>
      <c r="PG124" s="22" t="n">
        <v>15.8</v>
      </c>
      <c r="PH124" s="22" t="n">
        <v>13.9</v>
      </c>
      <c r="PI124" s="22" t="n">
        <v>12.2</v>
      </c>
      <c r="PJ124" s="22" t="n">
        <v>13.2</v>
      </c>
      <c r="PK124" s="22" t="n">
        <v>13.6</v>
      </c>
      <c r="PL124" s="22" t="n">
        <v>16.4</v>
      </c>
      <c r="PM124" s="22" t="n">
        <v>17.6</v>
      </c>
      <c r="PN124" s="22" t="n">
        <v>18</v>
      </c>
      <c r="PO124" s="29" t="n">
        <f aca="false">SUM(PC124:PN124)/12</f>
        <v>17.4</v>
      </c>
    </row>
    <row r="125" customFormat="false" ht="12.8" hidden="false" customHeight="false" outlineLevel="0" collapsed="false">
      <c r="A125" s="4" t="n">
        <f aca="false">A120+5</f>
        <v>1975</v>
      </c>
      <c r="B125" s="5" t="n">
        <f aca="false">AVERAGE(AO125,BO125,CO125,DO125,EO125,FO125,GO125,HO125,IO125,JO117,KO117)</f>
        <v>21.0916666666667</v>
      </c>
      <c r="C125" s="19" t="n">
        <f aca="false">AVERAGE(B121:B125)</f>
        <v>20.9187878787879</v>
      </c>
      <c r="D125" s="24" t="n">
        <f aca="false">AVERAGE(B116:B125)</f>
        <v>20.8228535353535</v>
      </c>
      <c r="E125" s="5" t="n">
        <f aca="false">AVERAGE(B106:B125)</f>
        <v>20.7303977272727</v>
      </c>
      <c r="F125" s="25" t="n">
        <f aca="false">AVERAGE(B76:B125)</f>
        <v>20.6640457988981</v>
      </c>
      <c r="G125" s="7" t="n">
        <f aca="false">MAX(AC125:AN125,BC125:BN125,CC125:CN125,DC125:DN125,EC125:EN125,FC125:FN125,GC125:GN125,HC125:HN125,IC125:IN125,JC117:JN117,KC117:KN117)</f>
        <v>31.3</v>
      </c>
      <c r="H125" s="10" t="n">
        <f aca="false">MEDIAN(AC125:AN125,BC125:BN125,CC125:CN125,DC125:DN125,EC125:EN125,FC125:FN125,GC125:GN125,HC125:HN125,IC125:IN125,JC117:JN117,KC117:KN117)</f>
        <v>20.8</v>
      </c>
      <c r="I125" s="11" t="n">
        <f aca="false">MIN(AC125:AN125,BC125:BN125,CC125:CN125,DC125:DN125,EC125:EN125,FC125:FN125,GC125:GN125,HC125:HN125,IC125:IN125,JC117:JN117,KC117:KN117)</f>
        <v>12</v>
      </c>
      <c r="J125" s="12" t="n">
        <f aca="false">(G125+I125)/2</f>
        <v>21.65</v>
      </c>
      <c r="K125" s="12" t="n">
        <f aca="false">(G125+I125)/2</f>
        <v>21.65</v>
      </c>
      <c r="AA125" s="13" t="n">
        <f aca="false">AA124+1</f>
        <v>1975</v>
      </c>
      <c r="AB125" s="34" t="s">
        <v>149</v>
      </c>
      <c r="AC125" s="15" t="n">
        <v>22.5</v>
      </c>
      <c r="AD125" s="15" t="n">
        <v>23.6</v>
      </c>
      <c r="AE125" s="15" t="n">
        <v>22.7</v>
      </c>
      <c r="AF125" s="15" t="n">
        <v>20.3</v>
      </c>
      <c r="AG125" s="15" t="n">
        <v>19.2</v>
      </c>
      <c r="AH125" s="15" t="n">
        <v>15.9</v>
      </c>
      <c r="AI125" s="15" t="n">
        <v>17.4</v>
      </c>
      <c r="AJ125" s="15" t="n">
        <v>16.8</v>
      </c>
      <c r="AK125" s="15" t="n">
        <v>18.3</v>
      </c>
      <c r="AL125" s="15" t="n">
        <v>19.3</v>
      </c>
      <c r="AM125" s="15" t="n">
        <v>22.6</v>
      </c>
      <c r="AN125" s="15" t="n">
        <v>23.7</v>
      </c>
      <c r="AO125" s="16" t="n">
        <f aca="false">AVERAGE(AC125:AN125)</f>
        <v>20.1916666666667</v>
      </c>
      <c r="BA125" s="13" t="n">
        <f aca="false">BA124+1</f>
        <v>1975</v>
      </c>
      <c r="BB125" s="34" t="s">
        <v>149</v>
      </c>
      <c r="BC125" s="15" t="n">
        <v>25</v>
      </c>
      <c r="BD125" s="15" t="n">
        <v>24.4</v>
      </c>
      <c r="BE125" s="15" t="n">
        <v>24.1</v>
      </c>
      <c r="BF125" s="15" t="n">
        <v>22</v>
      </c>
      <c r="BG125" s="15" t="n">
        <v>21.3</v>
      </c>
      <c r="BH125" s="15" t="n">
        <v>17.7</v>
      </c>
      <c r="BI125" s="15" t="n">
        <v>18.7</v>
      </c>
      <c r="BJ125" s="15" t="n">
        <v>18</v>
      </c>
      <c r="BK125" s="15" t="n">
        <v>19.9</v>
      </c>
      <c r="BL125" s="15" t="n">
        <v>20.8</v>
      </c>
      <c r="BM125" s="15" t="n">
        <v>22.9</v>
      </c>
      <c r="BN125" s="15" t="n">
        <v>23.9</v>
      </c>
      <c r="BO125" s="16" t="n">
        <f aca="false">AVERAGE(BC125:BN125)</f>
        <v>21.5583333333333</v>
      </c>
      <c r="CA125" s="17" t="n">
        <v>1975</v>
      </c>
      <c r="CB125" s="20" t="s">
        <v>149</v>
      </c>
      <c r="CC125" s="22" t="n">
        <v>18.8</v>
      </c>
      <c r="CD125" s="22" t="n">
        <v>21</v>
      </c>
      <c r="CE125" s="22" t="n">
        <v>19.4</v>
      </c>
      <c r="CF125" s="22" t="n">
        <v>16.9</v>
      </c>
      <c r="CG125" s="22" t="n">
        <v>16.2</v>
      </c>
      <c r="CH125" s="22" t="n">
        <v>13.3</v>
      </c>
      <c r="CI125" s="22" t="n">
        <v>14.8</v>
      </c>
      <c r="CJ125" s="22" t="n">
        <v>12.9</v>
      </c>
      <c r="CK125" s="22" t="n">
        <v>15.4</v>
      </c>
      <c r="CL125" s="22" t="n">
        <v>16</v>
      </c>
      <c r="CM125" s="22" t="n">
        <v>18.7</v>
      </c>
      <c r="CN125" s="22" t="n">
        <v>20.3</v>
      </c>
      <c r="CO125" s="18" t="n">
        <f aca="false">AVERAGE(CC125:CN125)</f>
        <v>16.975</v>
      </c>
      <c r="DA125" s="17" t="n">
        <v>1975</v>
      </c>
      <c r="DB125" s="20" t="s">
        <v>149</v>
      </c>
      <c r="DC125" s="22" t="n">
        <v>19.9</v>
      </c>
      <c r="DD125" s="22" t="n">
        <v>21.5</v>
      </c>
      <c r="DE125" s="22" t="n">
        <v>20.2</v>
      </c>
      <c r="DF125" s="22" t="n">
        <v>18.4</v>
      </c>
      <c r="DG125" s="22" t="n">
        <v>17.7</v>
      </c>
      <c r="DH125" s="22" t="n">
        <v>14.2</v>
      </c>
      <c r="DI125" s="22" t="n">
        <v>15.2</v>
      </c>
      <c r="DJ125" s="22" t="n">
        <v>14.2</v>
      </c>
      <c r="DK125" s="22" t="n">
        <v>15.9</v>
      </c>
      <c r="DL125" s="22" t="n">
        <v>16.6</v>
      </c>
      <c r="DM125" s="22" t="n">
        <v>19</v>
      </c>
      <c r="DN125" s="22" t="n">
        <v>20.8</v>
      </c>
      <c r="DO125" s="18" t="n">
        <f aca="false">AVERAGE(DC125:DN125)</f>
        <v>17.8</v>
      </c>
      <c r="EA125" s="17" t="n">
        <v>1975</v>
      </c>
      <c r="EB125" s="20" t="s">
        <v>149</v>
      </c>
      <c r="EC125" s="22" t="n">
        <v>18.3</v>
      </c>
      <c r="ED125" s="22" t="n">
        <v>21.5</v>
      </c>
      <c r="EE125" s="22" t="n">
        <v>18.5</v>
      </c>
      <c r="EF125" s="22" t="n">
        <v>16.4</v>
      </c>
      <c r="EG125" s="22" t="n">
        <v>16</v>
      </c>
      <c r="EH125" s="22" t="n">
        <v>13.1</v>
      </c>
      <c r="EI125" s="22" t="n">
        <v>14.9</v>
      </c>
      <c r="EJ125" s="22" t="n">
        <v>12</v>
      </c>
      <c r="EK125" s="22" t="n">
        <v>14.9</v>
      </c>
      <c r="EL125" s="22" t="n">
        <v>15.4</v>
      </c>
      <c r="EM125" s="22" t="n">
        <v>18</v>
      </c>
      <c r="EN125" s="22" t="n">
        <v>19.6</v>
      </c>
      <c r="EO125" s="18" t="n">
        <f aca="false">AVERAGE(EC125:EN125)</f>
        <v>16.55</v>
      </c>
      <c r="FA125" s="1" t="n">
        <v>1975</v>
      </c>
      <c r="FB125" s="20" t="s">
        <v>149</v>
      </c>
      <c r="FC125" s="22" t="n">
        <v>25.9</v>
      </c>
      <c r="FD125" s="22" t="n">
        <v>26.3</v>
      </c>
      <c r="FE125" s="22" t="n">
        <v>26.2</v>
      </c>
      <c r="FF125" s="22" t="n">
        <v>24</v>
      </c>
      <c r="FG125" s="22" t="n">
        <v>22.4</v>
      </c>
      <c r="FH125" s="22" t="n">
        <v>19.3</v>
      </c>
      <c r="FI125" s="22" t="n">
        <v>19.5</v>
      </c>
      <c r="FJ125" s="22" t="n">
        <v>19.9</v>
      </c>
      <c r="FK125" s="22" t="n">
        <v>20.8</v>
      </c>
      <c r="FL125" s="22" t="n">
        <v>22.7</v>
      </c>
      <c r="FM125" s="22" t="n">
        <v>24.5</v>
      </c>
      <c r="FN125" s="22" t="n">
        <v>25.7</v>
      </c>
      <c r="FO125" s="18" t="n">
        <f aca="false">AVERAGE(FC125:FN125)</f>
        <v>23.1</v>
      </c>
      <c r="GA125" s="1" t="n">
        <v>1975</v>
      </c>
      <c r="GB125" s="34" t="s">
        <v>149</v>
      </c>
      <c r="GC125" s="15" t="n">
        <v>28.3</v>
      </c>
      <c r="GD125" s="15" t="n">
        <v>28.4</v>
      </c>
      <c r="GE125" s="15" t="n">
        <v>28.4</v>
      </c>
      <c r="GF125" s="15" t="n">
        <v>26.1</v>
      </c>
      <c r="GG125" s="15" t="n">
        <v>24.8</v>
      </c>
      <c r="GH125" s="15" t="n">
        <v>21.3</v>
      </c>
      <c r="GI125" s="15" t="n">
        <v>22.3</v>
      </c>
      <c r="GJ125" s="15" t="n">
        <v>22.3</v>
      </c>
      <c r="GK125" s="15" t="n">
        <v>23.5</v>
      </c>
      <c r="GL125" s="15" t="n">
        <v>25.5</v>
      </c>
      <c r="GM125" s="15" t="n">
        <v>27</v>
      </c>
      <c r="GN125" s="15" t="n">
        <v>28.4</v>
      </c>
      <c r="GO125" s="18" t="n">
        <f aca="false">AVERAGE(GC125:GN125)</f>
        <v>25.525</v>
      </c>
      <c r="HA125" s="1" t="n">
        <v>1975</v>
      </c>
      <c r="HB125" s="34" t="s">
        <v>149</v>
      </c>
      <c r="HC125" s="15" t="n">
        <v>31.3</v>
      </c>
      <c r="HD125" s="15" t="n">
        <v>30</v>
      </c>
      <c r="HE125" s="15" t="n">
        <v>30.4</v>
      </c>
      <c r="HF125" s="15" t="n">
        <v>29.3</v>
      </c>
      <c r="HG125" s="15" t="n">
        <v>27.7</v>
      </c>
      <c r="HH125" s="15" t="n">
        <v>26.1</v>
      </c>
      <c r="HI125" s="15" t="n">
        <v>26.9</v>
      </c>
      <c r="HJ125" s="15" t="n">
        <v>27.4</v>
      </c>
      <c r="HK125" s="15" t="n">
        <v>28.2</v>
      </c>
      <c r="HL125" s="15" t="n">
        <v>30</v>
      </c>
      <c r="HM125" s="15" t="n">
        <v>30.8</v>
      </c>
      <c r="HN125" s="15" t="n">
        <v>30.4</v>
      </c>
      <c r="HO125" s="18" t="n">
        <f aca="false">AVERAGE(HC125:HN125)</f>
        <v>29.0416666666667</v>
      </c>
      <c r="IA125" s="1" t="n">
        <f aca="false">IA124+1</f>
        <v>1975</v>
      </c>
      <c r="IB125" s="20" t="s">
        <v>149</v>
      </c>
      <c r="IC125" s="22" t="n">
        <v>23.7</v>
      </c>
      <c r="ID125" s="22" t="n">
        <v>25.9</v>
      </c>
      <c r="IE125" s="22" t="n">
        <v>21.3</v>
      </c>
      <c r="IF125" s="22" t="n">
        <v>20.5</v>
      </c>
      <c r="IG125" s="22" t="n">
        <v>18.9</v>
      </c>
      <c r="IH125" s="22" t="n">
        <v>15.8</v>
      </c>
      <c r="II125" s="22" t="n">
        <v>16.2</v>
      </c>
      <c r="IJ125" s="22" t="n">
        <v>15.4</v>
      </c>
      <c r="IK125" s="22" t="n">
        <v>16.8</v>
      </c>
      <c r="IL125" s="22" t="n">
        <v>18.2</v>
      </c>
      <c r="IM125" s="22" t="n">
        <v>21.6</v>
      </c>
      <c r="IN125" s="22" t="n">
        <v>23.9</v>
      </c>
      <c r="IO125" s="29" t="n">
        <f aca="false">SUM(IC125:IN125)/12</f>
        <v>19.85</v>
      </c>
      <c r="JA125" s="1" t="n">
        <v>1975</v>
      </c>
      <c r="JB125" s="33" t="s">
        <v>149</v>
      </c>
      <c r="JC125" s="31" t="n">
        <v>24.7</v>
      </c>
      <c r="JD125" s="31" t="n">
        <v>29.7</v>
      </c>
      <c r="JE125" s="31" t="n">
        <v>24.5</v>
      </c>
      <c r="JF125" s="31" t="n">
        <v>21.4</v>
      </c>
      <c r="JG125" s="31" t="n">
        <v>19.9</v>
      </c>
      <c r="JH125" s="31" t="n">
        <v>17.9</v>
      </c>
      <c r="JI125" s="31" t="n">
        <v>16.7</v>
      </c>
      <c r="JJ125" s="31" t="n">
        <v>16.6</v>
      </c>
      <c r="JK125" s="31" t="n">
        <v>17.2</v>
      </c>
      <c r="JL125" s="31" t="n">
        <v>19.5</v>
      </c>
      <c r="JM125" s="31" t="n">
        <v>20.9</v>
      </c>
      <c r="JN125" s="31" t="n">
        <v>24.7</v>
      </c>
      <c r="JO125" s="32" t="n">
        <f aca="false">AVERAGE(JC125:JN125)</f>
        <v>21.1416666666667</v>
      </c>
      <c r="KA125" s="1" t="n">
        <v>1975</v>
      </c>
      <c r="KB125" s="33" t="s">
        <v>149</v>
      </c>
      <c r="KC125" s="31" t="n">
        <v>22.4</v>
      </c>
      <c r="KD125" s="31" t="n">
        <v>25</v>
      </c>
      <c r="KE125" s="31" t="n">
        <v>22.1</v>
      </c>
      <c r="KF125" s="31" t="n">
        <v>20.1</v>
      </c>
      <c r="KG125" s="31" t="n">
        <v>19.8</v>
      </c>
      <c r="KH125" s="31" t="n">
        <v>17.9</v>
      </c>
      <c r="KI125" s="31" t="n">
        <v>16.4</v>
      </c>
      <c r="KJ125" s="31" t="n">
        <v>16.4</v>
      </c>
      <c r="KK125" s="31" t="n">
        <v>16.9</v>
      </c>
      <c r="KL125" s="31" t="n">
        <v>18.6</v>
      </c>
      <c r="KM125" s="31" t="n">
        <v>19.8</v>
      </c>
      <c r="KN125" s="31" t="n">
        <v>22.4</v>
      </c>
      <c r="KO125" s="32" t="n">
        <f aca="false">AVERAGE(KC125:KN125)</f>
        <v>19.8166666666667</v>
      </c>
      <c r="LB125" s="3" t="n">
        <v>1975</v>
      </c>
      <c r="LC125" s="22" t="n">
        <v>17.2</v>
      </c>
      <c r="LD125" s="22" t="n">
        <v>18.8</v>
      </c>
      <c r="LE125" s="22" t="n">
        <v>17.5</v>
      </c>
      <c r="LF125" s="22" t="n">
        <v>15.6</v>
      </c>
      <c r="LG125" s="22" t="n">
        <v>13.1</v>
      </c>
      <c r="LH125" s="22" t="n">
        <v>11.9</v>
      </c>
      <c r="LI125" s="22" t="n">
        <v>12.3</v>
      </c>
      <c r="LJ125" s="22" t="n">
        <v>11.3</v>
      </c>
      <c r="LK125" s="22" t="n">
        <v>14.3</v>
      </c>
      <c r="LL125" s="22" t="n">
        <v>14.2</v>
      </c>
      <c r="LM125" s="22" t="n">
        <v>16.8</v>
      </c>
      <c r="LN125" s="22" t="n">
        <v>17.9</v>
      </c>
      <c r="LO125" s="29" t="n">
        <f aca="false">SUM(LC125:LN125)/12</f>
        <v>15.075</v>
      </c>
      <c r="MB125" s="20" t="s">
        <v>149</v>
      </c>
      <c r="MC125" s="22" t="n">
        <v>18.7</v>
      </c>
      <c r="MD125" s="22" t="n">
        <v>21.9</v>
      </c>
      <c r="ME125" s="22" t="n">
        <v>18.6</v>
      </c>
      <c r="MF125" s="22" t="n">
        <v>16.1</v>
      </c>
      <c r="MG125" s="22" t="n">
        <v>14.3</v>
      </c>
      <c r="MH125" s="22" t="n">
        <v>12.2</v>
      </c>
      <c r="MI125" s="22" t="n">
        <v>12.8</v>
      </c>
      <c r="MJ125" s="22" t="n">
        <v>12</v>
      </c>
      <c r="MK125" s="22" t="n">
        <v>15</v>
      </c>
      <c r="ML125" s="22" t="n">
        <v>15.8</v>
      </c>
      <c r="MM125" s="22" t="n">
        <v>18.1</v>
      </c>
      <c r="MN125" s="22" t="n">
        <v>20.6</v>
      </c>
      <c r="MO125" s="29" t="n">
        <f aca="false">SUM(MC125:MN125)/12</f>
        <v>16.3416666666667</v>
      </c>
      <c r="NA125" s="1" t="n">
        <f aca="false">NA124+1</f>
        <v>1975</v>
      </c>
      <c r="NB125" s="20" t="s">
        <v>149</v>
      </c>
      <c r="NC125" s="22" t="n">
        <v>18.9</v>
      </c>
      <c r="ND125" s="22" t="n">
        <v>21.2</v>
      </c>
      <c r="NE125" s="22" t="n">
        <v>18.7</v>
      </c>
      <c r="NF125" s="22" t="n">
        <v>16.7</v>
      </c>
      <c r="NG125" s="22" t="n">
        <v>15.7</v>
      </c>
      <c r="NH125" s="22" t="n">
        <v>13.2</v>
      </c>
      <c r="NI125" s="22" t="n">
        <v>13.6</v>
      </c>
      <c r="NJ125" s="22" t="n">
        <v>12.9</v>
      </c>
      <c r="NK125" s="22" t="n">
        <v>14.9</v>
      </c>
      <c r="NL125" s="22" t="n">
        <v>15.5</v>
      </c>
      <c r="NM125" s="22" t="n">
        <v>17.3</v>
      </c>
      <c r="NN125" s="22" t="n">
        <v>19.6</v>
      </c>
      <c r="NO125" s="29" t="n">
        <f aca="false">SUM(NC125:NN125)/12</f>
        <v>16.5166666666667</v>
      </c>
      <c r="OA125" s="1" t="n">
        <f aca="false">OA124+1</f>
        <v>1975</v>
      </c>
      <c r="OB125" s="20" t="s">
        <v>149</v>
      </c>
      <c r="OC125" s="22" t="n">
        <v>19.4</v>
      </c>
      <c r="OD125" s="22" t="n">
        <v>21.2</v>
      </c>
      <c r="OE125" s="22" t="n">
        <v>19.4</v>
      </c>
      <c r="OF125" s="22" t="n">
        <v>17.2</v>
      </c>
      <c r="OG125" s="22" t="n">
        <v>15.6</v>
      </c>
      <c r="OH125" s="22" t="n">
        <v>13.2</v>
      </c>
      <c r="OI125" s="22" t="n">
        <v>13.4</v>
      </c>
      <c r="OJ125" s="22" t="n">
        <v>13</v>
      </c>
      <c r="OK125" s="22" t="n">
        <v>14.9</v>
      </c>
      <c r="OL125" s="22" t="n">
        <v>15.8</v>
      </c>
      <c r="OM125" s="22" t="n">
        <v>17.5</v>
      </c>
      <c r="ON125" s="22" t="n">
        <v>19.8</v>
      </c>
      <c r="OO125" s="29" t="n">
        <f aca="false">SUM(OC125:ON125)/12</f>
        <v>16.7</v>
      </c>
      <c r="PA125" s="1" t="n">
        <f aca="false">PA124+1</f>
        <v>1975</v>
      </c>
      <c r="PB125" s="20" t="s">
        <v>149</v>
      </c>
      <c r="PC125" s="22" t="n">
        <v>20.5</v>
      </c>
      <c r="PD125" s="22" t="n">
        <v>22.6</v>
      </c>
      <c r="PE125" s="22" t="n">
        <v>20.1</v>
      </c>
      <c r="PF125" s="22" t="n">
        <v>17.5</v>
      </c>
      <c r="PG125" s="22" t="n">
        <v>15</v>
      </c>
      <c r="PH125" s="22" t="n">
        <v>12.4</v>
      </c>
      <c r="PI125" s="22" t="n">
        <v>12.7</v>
      </c>
      <c r="PJ125" s="22" t="n">
        <v>13.1</v>
      </c>
      <c r="PK125" s="22" t="n">
        <v>14.6</v>
      </c>
      <c r="PL125" s="22" t="n">
        <v>15.8</v>
      </c>
      <c r="PM125" s="22" t="n">
        <v>18.2</v>
      </c>
      <c r="PN125" s="22" t="n">
        <v>20.7</v>
      </c>
      <c r="PO125" s="29" t="n">
        <f aca="false">SUM(PC125:PN125)/12</f>
        <v>16.9333333333333</v>
      </c>
    </row>
    <row r="126" customFormat="false" ht="12.8" hidden="false" customHeight="false" outlineLevel="0" collapsed="false">
      <c r="A126" s="4"/>
      <c r="B126" s="5" t="n">
        <f aca="false">AVERAGE(AO126,BO126,CO126,DO126,EO126,FO126,GO126,HO126,IO126,JO118,KO118)</f>
        <v>20.5719696969697</v>
      </c>
      <c r="C126" s="19" t="n">
        <f aca="false">AVERAGE(B122:B126)</f>
        <v>20.8610606060606</v>
      </c>
      <c r="D126" s="24" t="n">
        <f aca="false">AVERAGE(B117:B126)</f>
        <v>20.8183080808081</v>
      </c>
      <c r="E126" s="5" t="n">
        <f aca="false">AVERAGE(B107:B126)</f>
        <v>20.7323674242424</v>
      </c>
      <c r="F126" s="25" t="n">
        <f aca="false">AVERAGE(B77:B126)</f>
        <v>20.6585912534435</v>
      </c>
      <c r="G126" s="7" t="n">
        <f aca="false">MAX(AC126:AN126,BC126:BN126,CC126:CN126,DC126:DN126,EC126:EN126,FC126:FN126,GC126:GN126,HC126:HN126,IC126:IN126,JC118:JN118,KC118:KN118)</f>
        <v>32.3</v>
      </c>
      <c r="H126" s="10" t="n">
        <f aca="false">MEDIAN(AC126:AN126,BC126:BN126,CC126:CN126,DC126:DN126,EC126:EN126,FC126:FN126,GC126:GN126,HC126:HN126,IC126:IN126,JC118:JN118,KC118:KN118)</f>
        <v>20.15</v>
      </c>
      <c r="I126" s="11" t="n">
        <f aca="false">MIN(AC126:AN126,BC126:BN126,CC126:CN126,DC126:DN126,EC126:EN126,FC126:FN126,GC126:GN126,HC126:HN126,IC126:IN126,JC118:JN118,KC118:KN118)</f>
        <v>12</v>
      </c>
      <c r="J126" s="12" t="n">
        <f aca="false">(G126+I126)/2</f>
        <v>22.15</v>
      </c>
      <c r="K126" s="12" t="n">
        <f aca="false">(G126+I126)/2</f>
        <v>22.15</v>
      </c>
      <c r="AA126" s="13" t="n">
        <f aca="false">AA125+1</f>
        <v>1976</v>
      </c>
      <c r="AB126" s="34" t="s">
        <v>150</v>
      </c>
      <c r="AC126" s="15" t="n">
        <v>22.3</v>
      </c>
      <c r="AD126" s="15" t="n">
        <v>24</v>
      </c>
      <c r="AE126" s="15" t="n">
        <v>23.3</v>
      </c>
      <c r="AF126" s="15" t="n">
        <v>21.1</v>
      </c>
      <c r="AG126" s="15" t="n">
        <v>19.1</v>
      </c>
      <c r="AH126" s="15" t="n">
        <v>16.6</v>
      </c>
      <c r="AI126" s="15" t="n">
        <v>16.2</v>
      </c>
      <c r="AJ126" s="15" t="n">
        <v>16.7</v>
      </c>
      <c r="AK126" s="15" t="n">
        <v>17.5</v>
      </c>
      <c r="AL126" s="15" t="n">
        <v>18.2</v>
      </c>
      <c r="AM126" s="15" t="n">
        <v>20.1</v>
      </c>
      <c r="AN126" s="15" t="n">
        <v>24.3</v>
      </c>
      <c r="AO126" s="16" t="n">
        <f aca="false">AVERAGE(AC126:AN126)</f>
        <v>19.95</v>
      </c>
      <c r="BA126" s="13" t="n">
        <f aca="false">BA125+1</f>
        <v>1976</v>
      </c>
      <c r="BB126" s="34" t="s">
        <v>150</v>
      </c>
      <c r="BC126" s="15" t="n">
        <v>23.9</v>
      </c>
      <c r="BD126" s="15" t="n">
        <v>24.7</v>
      </c>
      <c r="BE126" s="15" t="n">
        <v>24.2</v>
      </c>
      <c r="BF126" s="15" t="n">
        <v>22.5</v>
      </c>
      <c r="BG126" s="15" t="n">
        <v>20.5</v>
      </c>
      <c r="BH126" s="15" t="n">
        <v>18.1</v>
      </c>
      <c r="BI126" s="15" t="n">
        <v>17</v>
      </c>
      <c r="BJ126" s="15" t="n">
        <v>17.7</v>
      </c>
      <c r="BK126" s="15" t="n">
        <v>18.5</v>
      </c>
      <c r="BL126" s="15" t="n">
        <v>20.1</v>
      </c>
      <c r="BM126" s="15" t="n">
        <v>22.3</v>
      </c>
      <c r="BN126" s="15" t="n">
        <v>26.1</v>
      </c>
      <c r="BO126" s="16" t="n">
        <f aca="false">AVERAGE(BC126:BN126)</f>
        <v>21.3</v>
      </c>
      <c r="CA126" s="17" t="n">
        <v>1976</v>
      </c>
      <c r="CB126" s="20" t="s">
        <v>150</v>
      </c>
      <c r="CC126" s="22" t="n">
        <v>21.6</v>
      </c>
      <c r="CD126" s="22" t="n">
        <v>21.4</v>
      </c>
      <c r="CE126" s="22" t="n">
        <v>20.1</v>
      </c>
      <c r="CF126" s="22" t="n">
        <v>18.3</v>
      </c>
      <c r="CG126" s="22" t="n">
        <v>15.2</v>
      </c>
      <c r="CH126" s="22" t="n">
        <v>13.5</v>
      </c>
      <c r="CI126" s="22" t="n">
        <v>12.7</v>
      </c>
      <c r="CJ126" s="22" t="n">
        <v>12.9</v>
      </c>
      <c r="CK126" s="22" t="n">
        <v>13.9</v>
      </c>
      <c r="CL126" s="22" t="n">
        <v>14.3</v>
      </c>
      <c r="CM126" s="22" t="n">
        <v>16.5</v>
      </c>
      <c r="CN126" s="22" t="n">
        <v>19.6</v>
      </c>
      <c r="CO126" s="18" t="n">
        <f aca="false">AVERAGE(CC126:CN126)</f>
        <v>16.6666666666667</v>
      </c>
      <c r="DA126" s="17" t="n">
        <v>1976</v>
      </c>
      <c r="DB126" s="20" t="s">
        <v>150</v>
      </c>
      <c r="DC126" s="22" t="n">
        <v>20.3</v>
      </c>
      <c r="DD126" s="22" t="n">
        <v>21.6</v>
      </c>
      <c r="DE126" s="22" t="n">
        <v>20.8</v>
      </c>
      <c r="DF126" s="22" t="n">
        <v>19.1</v>
      </c>
      <c r="DG126" s="22" t="n">
        <v>16.5</v>
      </c>
      <c r="DH126" s="22" t="n">
        <v>14.6</v>
      </c>
      <c r="DI126" s="22" t="n">
        <v>13.7</v>
      </c>
      <c r="DJ126" s="22" t="n">
        <v>13.9</v>
      </c>
      <c r="DK126" s="22" t="n">
        <v>14.2</v>
      </c>
      <c r="DL126" s="22" t="n">
        <v>16.2</v>
      </c>
      <c r="DM126" s="22" t="n">
        <v>17.2</v>
      </c>
      <c r="DN126" s="22" t="n">
        <v>19.8</v>
      </c>
      <c r="DO126" s="18" t="n">
        <f aca="false">AVERAGE(DC126:DN126)</f>
        <v>17.325</v>
      </c>
      <c r="EA126" s="17" t="n">
        <v>1976</v>
      </c>
      <c r="EB126" s="20" t="s">
        <v>150</v>
      </c>
      <c r="EC126" s="22" t="n">
        <v>20.4</v>
      </c>
      <c r="ED126" s="22" t="n">
        <v>21</v>
      </c>
      <c r="EE126" s="22" t="n">
        <v>18.8</v>
      </c>
      <c r="EF126" s="22" t="n">
        <v>16.8</v>
      </c>
      <c r="EG126" s="22" t="n">
        <v>14.9</v>
      </c>
      <c r="EH126" s="26" t="n">
        <f aca="false">(EH125+EH127)/2</f>
        <v>12.6</v>
      </c>
      <c r="EI126" s="22" t="n">
        <v>12</v>
      </c>
      <c r="EJ126" s="22" t="n">
        <v>12</v>
      </c>
      <c r="EK126" s="22" t="n">
        <v>13.5</v>
      </c>
      <c r="EL126" s="22" t="n">
        <v>13.9</v>
      </c>
      <c r="EM126" s="22" t="n">
        <v>15.8</v>
      </c>
      <c r="EN126" s="22" t="n">
        <v>18.7</v>
      </c>
      <c r="EO126" s="18" t="n">
        <f aca="false">AVERAGE(EC126:EN126)</f>
        <v>15.8666666666667</v>
      </c>
      <c r="FA126" s="1" t="n">
        <v>1976</v>
      </c>
      <c r="FB126" s="20" t="s">
        <v>150</v>
      </c>
      <c r="FC126" s="22" t="n">
        <v>26.3</v>
      </c>
      <c r="FD126" s="22" t="n">
        <v>25.6</v>
      </c>
      <c r="FE126" s="22" t="n">
        <v>25.8</v>
      </c>
      <c r="FF126" s="22" t="n">
        <v>23.1</v>
      </c>
      <c r="FG126" s="22" t="n">
        <v>21.8</v>
      </c>
      <c r="FH126" s="22" t="n">
        <v>19.7</v>
      </c>
      <c r="FI126" s="22" t="n">
        <v>19.1</v>
      </c>
      <c r="FJ126" s="22" t="n">
        <v>18.9</v>
      </c>
      <c r="FK126" s="22" t="n">
        <v>20.8</v>
      </c>
      <c r="FL126" s="22" t="n">
        <v>23</v>
      </c>
      <c r="FM126" s="22" t="n">
        <v>25.6</v>
      </c>
      <c r="FN126" s="22" t="n">
        <v>26.6</v>
      </c>
      <c r="FO126" s="18" t="n">
        <f aca="false">AVERAGE(FC126:FN126)</f>
        <v>23.025</v>
      </c>
      <c r="GA126" s="1" t="n">
        <v>1976</v>
      </c>
      <c r="GB126" s="34" t="s">
        <v>150</v>
      </c>
      <c r="GC126" s="15" t="n">
        <v>28.6</v>
      </c>
      <c r="GD126" s="15" t="n">
        <v>28</v>
      </c>
      <c r="GE126" s="15" t="n">
        <v>27.7</v>
      </c>
      <c r="GF126" s="15" t="n">
        <v>25.7</v>
      </c>
      <c r="GG126" s="15" t="n">
        <v>24</v>
      </c>
      <c r="GH126" s="15" t="n">
        <v>21.9</v>
      </c>
      <c r="GI126" s="15" t="n">
        <v>20.9</v>
      </c>
      <c r="GJ126" s="15" t="n">
        <v>21.2</v>
      </c>
      <c r="GK126" s="15" t="n">
        <v>23.3</v>
      </c>
      <c r="GL126" s="15" t="n">
        <v>25.1</v>
      </c>
      <c r="GM126" s="15" t="n">
        <v>27.7</v>
      </c>
      <c r="GN126" s="15" t="n">
        <v>29.8</v>
      </c>
      <c r="GO126" s="18" t="n">
        <f aca="false">AVERAGE(GC126:GN126)</f>
        <v>25.325</v>
      </c>
      <c r="HA126" s="1" t="n">
        <v>1976</v>
      </c>
      <c r="HB126" s="34" t="s">
        <v>150</v>
      </c>
      <c r="HC126" s="15" t="n">
        <v>30.8</v>
      </c>
      <c r="HD126" s="15" t="n">
        <v>29.8</v>
      </c>
      <c r="HE126" s="15" t="n">
        <v>30.2</v>
      </c>
      <c r="HF126" s="15" t="n">
        <v>28.4</v>
      </c>
      <c r="HG126" s="15" t="n">
        <v>27.6</v>
      </c>
      <c r="HH126" s="15" t="n">
        <v>26.4</v>
      </c>
      <c r="HI126" s="15" t="n">
        <v>25.8</v>
      </c>
      <c r="HJ126" s="15" t="n">
        <v>25.2</v>
      </c>
      <c r="HK126" s="15" t="n">
        <v>26.7</v>
      </c>
      <c r="HL126" s="15" t="n">
        <v>28.7</v>
      </c>
      <c r="HM126" s="15" t="n">
        <v>31.1</v>
      </c>
      <c r="HN126" s="15" t="n">
        <v>32.3</v>
      </c>
      <c r="HO126" s="18" t="n">
        <f aca="false">AVERAGE(HC126:HN126)</f>
        <v>28.5833333333333</v>
      </c>
      <c r="IA126" s="1" t="n">
        <f aca="false">IA125+1</f>
        <v>1976</v>
      </c>
      <c r="IB126" s="20" t="s">
        <v>150</v>
      </c>
      <c r="IC126" s="22" t="n">
        <v>23.1</v>
      </c>
      <c r="ID126" s="22" t="n">
        <v>24.2</v>
      </c>
      <c r="IE126" s="22" t="n">
        <v>22.6</v>
      </c>
      <c r="IF126" s="22" t="n">
        <v>20.2</v>
      </c>
      <c r="IG126" s="22" t="n">
        <v>18.8</v>
      </c>
      <c r="IH126" s="22" t="n">
        <v>15.4</v>
      </c>
      <c r="II126" s="22" t="n">
        <v>15.2</v>
      </c>
      <c r="IJ126" s="22" t="n">
        <v>15.1</v>
      </c>
      <c r="IK126" s="22" t="n">
        <v>16.3</v>
      </c>
      <c r="IL126" s="22" t="n">
        <v>17.6</v>
      </c>
      <c r="IM126" s="22" t="n">
        <v>21</v>
      </c>
      <c r="IN126" s="22" t="n">
        <v>24</v>
      </c>
      <c r="IO126" s="29" t="n">
        <f aca="false">SUM(IC126:IN126)/12</f>
        <v>19.4583333333333</v>
      </c>
      <c r="JA126" s="1" t="n">
        <v>1976</v>
      </c>
      <c r="JB126" s="33" t="s">
        <v>150</v>
      </c>
      <c r="JC126" s="31" t="n">
        <v>25.7</v>
      </c>
      <c r="JD126" s="31" t="n">
        <v>28.2</v>
      </c>
      <c r="JE126" s="31" t="n">
        <v>25.6</v>
      </c>
      <c r="JF126" s="31" t="n">
        <v>22.8</v>
      </c>
      <c r="JG126" s="31" t="n">
        <v>20.3</v>
      </c>
      <c r="JH126" s="31" t="n">
        <v>18.1</v>
      </c>
      <c r="JI126" s="31" t="n">
        <v>17.4</v>
      </c>
      <c r="JJ126" s="31" t="n">
        <v>17</v>
      </c>
      <c r="JK126" s="31" t="n">
        <v>18.4</v>
      </c>
      <c r="JL126" s="31" t="n">
        <v>20.4</v>
      </c>
      <c r="JM126" s="31" t="n">
        <v>20.1</v>
      </c>
      <c r="JN126" s="31" t="n">
        <v>23.2</v>
      </c>
      <c r="JO126" s="32" t="n">
        <f aca="false">AVERAGE(JC126:JN126)</f>
        <v>21.4333333333333</v>
      </c>
      <c r="KA126" s="1" t="n">
        <v>1976</v>
      </c>
      <c r="KB126" s="33" t="s">
        <v>150</v>
      </c>
      <c r="KC126" s="31" t="n">
        <v>22.7</v>
      </c>
      <c r="KD126" s="31" t="n">
        <v>23.8</v>
      </c>
      <c r="KE126" s="31" t="n">
        <v>23</v>
      </c>
      <c r="KF126" s="31" t="n">
        <v>21.9</v>
      </c>
      <c r="KG126" s="31" t="n">
        <v>20.3</v>
      </c>
      <c r="KH126" s="31" t="n">
        <v>18.5</v>
      </c>
      <c r="KI126" s="31" t="n">
        <v>17.6</v>
      </c>
      <c r="KJ126" s="31" t="n">
        <v>17.2</v>
      </c>
      <c r="KK126" s="31" t="n">
        <v>17.5</v>
      </c>
      <c r="KL126" s="31" t="n">
        <v>18.8</v>
      </c>
      <c r="KM126" s="31" t="n">
        <v>18.9</v>
      </c>
      <c r="KN126" s="31" t="n">
        <v>21.1</v>
      </c>
      <c r="KO126" s="32" t="n">
        <f aca="false">AVERAGE(KC126:KN126)</f>
        <v>20.1083333333333</v>
      </c>
      <c r="LB126" s="3" t="n">
        <v>1976</v>
      </c>
      <c r="LC126" s="22" t="n">
        <v>19.1</v>
      </c>
      <c r="LD126" s="22" t="n">
        <v>19</v>
      </c>
      <c r="LE126" s="22" t="n">
        <v>18</v>
      </c>
      <c r="LF126" s="22" t="n">
        <v>16.3</v>
      </c>
      <c r="LG126" s="22" t="n">
        <v>14.1</v>
      </c>
      <c r="LH126" s="22" t="n">
        <v>11.5</v>
      </c>
      <c r="LI126" s="22" t="n">
        <v>11.2</v>
      </c>
      <c r="LJ126" s="22" t="n">
        <v>10.3</v>
      </c>
      <c r="LK126" s="22" t="n">
        <v>12.5</v>
      </c>
      <c r="LL126" s="22" t="n">
        <v>13</v>
      </c>
      <c r="LM126" s="22" t="n">
        <v>15.3</v>
      </c>
      <c r="LN126" s="22" t="n">
        <v>17.3</v>
      </c>
      <c r="LO126" s="29" t="n">
        <f aca="false">SUM(LC126:LN126)/12</f>
        <v>14.8</v>
      </c>
      <c r="MB126" s="20" t="s">
        <v>150</v>
      </c>
      <c r="MC126" s="22" t="n">
        <v>21.7</v>
      </c>
      <c r="MD126" s="22" t="n">
        <v>22.4</v>
      </c>
      <c r="ME126" s="22" t="n">
        <v>20.4</v>
      </c>
      <c r="MF126" s="22" t="n">
        <v>17.2</v>
      </c>
      <c r="MG126" s="22" t="n">
        <v>14.1</v>
      </c>
      <c r="MH126" s="22" t="n">
        <v>12</v>
      </c>
      <c r="MI126" s="22" t="n">
        <v>11.3</v>
      </c>
      <c r="MJ126" s="22" t="n">
        <v>11.5</v>
      </c>
      <c r="MK126" s="22" t="n">
        <v>14.3</v>
      </c>
      <c r="ML126" s="22" t="n">
        <v>15.1</v>
      </c>
      <c r="MM126" s="22" t="n">
        <v>18.2</v>
      </c>
      <c r="MN126" s="22" t="n">
        <v>17.7</v>
      </c>
      <c r="MO126" s="29" t="n">
        <f aca="false">SUM(MC126:MN126)/12</f>
        <v>16.325</v>
      </c>
      <c r="NA126" s="1" t="n">
        <f aca="false">NA125+1</f>
        <v>1976</v>
      </c>
      <c r="NB126" s="20" t="s">
        <v>150</v>
      </c>
      <c r="NC126" s="22" t="n">
        <v>20.9</v>
      </c>
      <c r="ND126" s="22" t="n">
        <v>21.9</v>
      </c>
      <c r="NE126" s="22" t="n">
        <v>20.1</v>
      </c>
      <c r="NF126" s="22" t="n">
        <v>17.9</v>
      </c>
      <c r="NG126" s="22" t="n">
        <v>15</v>
      </c>
      <c r="NH126" s="22" t="n">
        <v>13.6</v>
      </c>
      <c r="NI126" s="22" t="n">
        <v>12.8</v>
      </c>
      <c r="NJ126" s="22" t="n">
        <v>12.8</v>
      </c>
      <c r="NK126" s="22" t="n">
        <v>13.7</v>
      </c>
      <c r="NL126" s="22" t="n">
        <v>14.3</v>
      </c>
      <c r="NM126" s="22" t="n">
        <v>16.7</v>
      </c>
      <c r="NN126" s="22" t="n">
        <v>18.1</v>
      </c>
      <c r="NO126" s="29" t="n">
        <f aca="false">SUM(NC126:NN126)/12</f>
        <v>16.4833333333333</v>
      </c>
      <c r="OA126" s="1" t="n">
        <f aca="false">OA125+1</f>
        <v>1976</v>
      </c>
      <c r="OB126" s="20" t="s">
        <v>150</v>
      </c>
      <c r="OC126" s="22" t="n">
        <v>20.9</v>
      </c>
      <c r="OD126" s="22" t="n">
        <v>21.2</v>
      </c>
      <c r="OE126" s="22" t="n">
        <v>20</v>
      </c>
      <c r="OF126" s="22" t="n">
        <v>18.1</v>
      </c>
      <c r="OG126" s="22" t="n">
        <v>15.6</v>
      </c>
      <c r="OH126" s="22" t="n">
        <v>13.5</v>
      </c>
      <c r="OI126" s="22" t="n">
        <v>13.1</v>
      </c>
      <c r="OJ126" s="22" t="n">
        <v>12.6</v>
      </c>
      <c r="OK126" s="22" t="n">
        <v>14.1</v>
      </c>
      <c r="OL126" s="22" t="n">
        <v>14.7</v>
      </c>
      <c r="OM126" s="22" t="n">
        <v>17</v>
      </c>
      <c r="ON126" s="22" t="n">
        <v>18.3</v>
      </c>
      <c r="OO126" s="29" t="n">
        <f aca="false">SUM(OC126:ON126)/12</f>
        <v>16.5916666666667</v>
      </c>
      <c r="PA126" s="1" t="n">
        <f aca="false">PA125+1</f>
        <v>1976</v>
      </c>
      <c r="PB126" s="20" t="s">
        <v>150</v>
      </c>
      <c r="PC126" s="22" t="n">
        <v>22.5</v>
      </c>
      <c r="PD126" s="22" t="n">
        <v>23.5</v>
      </c>
      <c r="PE126" s="22" t="n">
        <v>21.8</v>
      </c>
      <c r="PF126" s="22" t="n">
        <v>18.7</v>
      </c>
      <c r="PG126" s="22" t="n">
        <v>15.5</v>
      </c>
      <c r="PH126" s="22" t="n">
        <v>13.1</v>
      </c>
      <c r="PI126" s="22" t="n">
        <v>12.5</v>
      </c>
      <c r="PJ126" s="22" t="n">
        <v>12.4</v>
      </c>
      <c r="PK126" s="22" t="n">
        <v>14.4</v>
      </c>
      <c r="PL126" s="22" t="n">
        <v>15</v>
      </c>
      <c r="PM126" s="22" t="n">
        <v>17.6</v>
      </c>
      <c r="PN126" s="22" t="n">
        <v>17.6</v>
      </c>
      <c r="PO126" s="29" t="n">
        <f aca="false">SUM(PC126:PN126)/12</f>
        <v>17.05</v>
      </c>
    </row>
    <row r="127" customFormat="false" ht="12.8" hidden="false" customHeight="false" outlineLevel="0" collapsed="false">
      <c r="A127" s="4"/>
      <c r="B127" s="5" t="n">
        <f aca="false">AVERAGE(AO127,BO127,CO127,DO127,EO127,FO127,GO127,HO127,IO127,JO119,KO119)</f>
        <v>20.9621212121212</v>
      </c>
      <c r="C127" s="19" t="n">
        <f aca="false">AVERAGE(B123:B127)</f>
        <v>20.9107575757576</v>
      </c>
      <c r="D127" s="24" t="n">
        <f aca="false">AVERAGE(B118:B127)</f>
        <v>20.8433838383838</v>
      </c>
      <c r="E127" s="5" t="n">
        <f aca="false">AVERAGE(B108:B127)</f>
        <v>20.7331123737374</v>
      </c>
      <c r="F127" s="25" t="n">
        <f aca="false">AVERAGE(B78:B127)</f>
        <v>20.6717882231405</v>
      </c>
      <c r="G127" s="7" t="n">
        <f aca="false">MAX(AC127:AN127,BC127:BN127,CC127:CN127,DC127:DN127,EC127:EN127,FC127:FN127,GC127:GN127,HC127:HN127,IC127:IN127,JC119:JN119,KC119:KN119)</f>
        <v>31.4</v>
      </c>
      <c r="H127" s="10" t="n">
        <f aca="false">MEDIAN(AC127:AN127,BC127:BN127,CC127:CN127,DC127:DN127,EC127:EN127,FC127:FN127,GC127:GN127,HC127:HN127,IC127:IN127,JC119:JN119,KC119:KN119)</f>
        <v>20.6</v>
      </c>
      <c r="I127" s="11" t="n">
        <f aca="false">MIN(AC127:AN127,BC127:BN127,CC127:CN127,DC127:DN127,EC127:EN127,FC127:FN127,GC127:GN127,HC127:HN127,IC127:IN127,JC119:JN119,KC119:KN119)</f>
        <v>11.4</v>
      </c>
      <c r="J127" s="12" t="n">
        <f aca="false">(G127+I127)/2</f>
        <v>21.4</v>
      </c>
      <c r="K127" s="12" t="n">
        <f aca="false">(G127+I127)/2</f>
        <v>21.4</v>
      </c>
      <c r="AA127" s="13" t="n">
        <f aca="false">AA126+1</f>
        <v>1977</v>
      </c>
      <c r="AB127" s="34" t="s">
        <v>151</v>
      </c>
      <c r="AC127" s="15" t="n">
        <v>24.1</v>
      </c>
      <c r="AD127" s="15" t="n">
        <v>22.7</v>
      </c>
      <c r="AE127" s="15" t="n">
        <v>23.4</v>
      </c>
      <c r="AF127" s="15" t="n">
        <v>20.9</v>
      </c>
      <c r="AG127" s="15" t="n">
        <v>18.3</v>
      </c>
      <c r="AH127" s="15" t="n">
        <v>16.5</v>
      </c>
      <c r="AI127" s="15" t="n">
        <v>15.9</v>
      </c>
      <c r="AJ127" s="15" t="n">
        <v>17.8</v>
      </c>
      <c r="AK127" s="15" t="n">
        <v>16.9</v>
      </c>
      <c r="AL127" s="15" t="n">
        <v>21.3</v>
      </c>
      <c r="AM127" s="15" t="n">
        <v>21.8</v>
      </c>
      <c r="AN127" s="15" t="n">
        <v>23.8</v>
      </c>
      <c r="AO127" s="16" t="n">
        <f aca="false">AVERAGE(AC127:AN127)</f>
        <v>20.2833333333333</v>
      </c>
      <c r="BA127" s="13" t="n">
        <f aca="false">BA126+1</f>
        <v>1977</v>
      </c>
      <c r="BB127" s="34" t="s">
        <v>151</v>
      </c>
      <c r="BC127" s="15" t="n">
        <v>25.3</v>
      </c>
      <c r="BD127" s="15" t="n">
        <v>24</v>
      </c>
      <c r="BE127" s="15" t="n">
        <v>25.2</v>
      </c>
      <c r="BF127" s="15" t="n">
        <v>22.9</v>
      </c>
      <c r="BG127" s="15" t="n">
        <v>19.5</v>
      </c>
      <c r="BH127" s="15" t="n">
        <v>16.9</v>
      </c>
      <c r="BI127" s="15" t="n">
        <v>16.7</v>
      </c>
      <c r="BJ127" s="15" t="n">
        <v>19.6</v>
      </c>
      <c r="BK127" s="15" t="n">
        <v>18.7</v>
      </c>
      <c r="BL127" s="15" t="n">
        <v>22.5</v>
      </c>
      <c r="BM127" s="15" t="n">
        <v>23</v>
      </c>
      <c r="BN127" s="15" t="n">
        <v>25.4</v>
      </c>
      <c r="BO127" s="16" t="n">
        <f aca="false">AVERAGE(BC127:BN127)</f>
        <v>21.6416666666667</v>
      </c>
      <c r="CA127" s="17" t="n">
        <v>1977</v>
      </c>
      <c r="CB127" s="20" t="s">
        <v>151</v>
      </c>
      <c r="CC127" s="22" t="n">
        <v>20.4</v>
      </c>
      <c r="CD127" s="22" t="n">
        <v>21.9</v>
      </c>
      <c r="CE127" s="22" t="n">
        <v>19.8</v>
      </c>
      <c r="CF127" s="22" t="n">
        <v>16.2</v>
      </c>
      <c r="CG127" s="22" t="n">
        <v>14.9</v>
      </c>
      <c r="CH127" s="22" t="n">
        <v>12.8</v>
      </c>
      <c r="CI127" s="22" t="n">
        <v>12.1</v>
      </c>
      <c r="CJ127" s="22" t="n">
        <v>15</v>
      </c>
      <c r="CK127" s="22" t="n">
        <v>13.5</v>
      </c>
      <c r="CL127" s="22" t="n">
        <v>18.3</v>
      </c>
      <c r="CM127" s="22" t="n">
        <v>18</v>
      </c>
      <c r="CN127" s="22" t="n">
        <v>18.5</v>
      </c>
      <c r="CO127" s="18" t="n">
        <f aca="false">AVERAGE(CC127:CN127)</f>
        <v>16.7833333333333</v>
      </c>
      <c r="DA127" s="17" t="n">
        <v>1977</v>
      </c>
      <c r="DB127" s="20" t="s">
        <v>151</v>
      </c>
      <c r="DC127" s="22" t="n">
        <v>20.5</v>
      </c>
      <c r="DD127" s="22" t="n">
        <v>21.3</v>
      </c>
      <c r="DE127" s="22" t="n">
        <v>21</v>
      </c>
      <c r="DF127" s="22" t="n">
        <v>17.8</v>
      </c>
      <c r="DG127" s="22" t="n">
        <v>16.4</v>
      </c>
      <c r="DH127" s="22" t="n">
        <v>13.6</v>
      </c>
      <c r="DI127" s="22" t="n">
        <v>12.8</v>
      </c>
      <c r="DJ127" s="22" t="n">
        <v>14.7</v>
      </c>
      <c r="DK127" s="22" t="n">
        <v>14.6</v>
      </c>
      <c r="DL127" s="22" t="n">
        <v>17.1</v>
      </c>
      <c r="DM127" s="22" t="n">
        <v>18.2</v>
      </c>
      <c r="DN127" s="22" t="n">
        <v>19.3</v>
      </c>
      <c r="DO127" s="18" t="n">
        <f aca="false">AVERAGE(DC127:DN127)</f>
        <v>17.275</v>
      </c>
      <c r="EA127" s="17" t="n">
        <v>1977</v>
      </c>
      <c r="EB127" s="20" t="s">
        <v>151</v>
      </c>
      <c r="EC127" s="22" t="n">
        <v>19.8</v>
      </c>
      <c r="ED127" s="22" t="n">
        <v>20.9</v>
      </c>
      <c r="EE127" s="22" t="n">
        <v>19.8</v>
      </c>
      <c r="EF127" s="22" t="n">
        <v>16</v>
      </c>
      <c r="EG127" s="22" t="n">
        <v>14.3</v>
      </c>
      <c r="EH127" s="22" t="n">
        <v>12.1</v>
      </c>
      <c r="EI127" s="22" t="n">
        <v>11.4</v>
      </c>
      <c r="EJ127" s="22" t="n">
        <v>14.5</v>
      </c>
      <c r="EK127" s="22" t="n">
        <v>13.2</v>
      </c>
      <c r="EL127" s="22" t="n">
        <v>17.3</v>
      </c>
      <c r="EM127" s="22" t="n">
        <v>16.8</v>
      </c>
      <c r="EN127" s="22" t="n">
        <v>17.7</v>
      </c>
      <c r="EO127" s="18" t="n">
        <f aca="false">AVERAGE(EC127:EN127)</f>
        <v>16.15</v>
      </c>
      <c r="FA127" s="1" t="n">
        <v>1977</v>
      </c>
      <c r="FB127" s="20" t="s">
        <v>151</v>
      </c>
      <c r="FC127" s="22" t="n">
        <v>26.9</v>
      </c>
      <c r="FD127" s="22" t="n">
        <v>27</v>
      </c>
      <c r="FE127" s="22" t="n">
        <v>26.3</v>
      </c>
      <c r="FF127" s="22" t="n">
        <v>24.5</v>
      </c>
      <c r="FG127" s="22" t="n">
        <v>22.2</v>
      </c>
      <c r="FH127" s="22" t="n">
        <v>19.1</v>
      </c>
      <c r="FI127" s="22" t="n">
        <v>18.7</v>
      </c>
      <c r="FJ127" s="22" t="n">
        <v>20.4</v>
      </c>
      <c r="FK127" s="22" t="n">
        <v>21.2</v>
      </c>
      <c r="FL127" s="22" t="n">
        <v>23.7</v>
      </c>
      <c r="FM127" s="22" t="n">
        <v>25.1</v>
      </c>
      <c r="FN127" s="22" t="n">
        <v>26.2</v>
      </c>
      <c r="FO127" s="18" t="n">
        <f aca="false">AVERAGE(FC127:FN127)</f>
        <v>23.4416666666667</v>
      </c>
      <c r="GA127" s="1" t="n">
        <v>1977</v>
      </c>
      <c r="GB127" s="34" t="s">
        <v>151</v>
      </c>
      <c r="GC127" s="15" t="n">
        <v>29.5</v>
      </c>
      <c r="GD127" s="15" t="n">
        <v>29.2</v>
      </c>
      <c r="GE127" s="15" t="n">
        <v>28.6</v>
      </c>
      <c r="GF127" s="15" t="n">
        <v>26.8</v>
      </c>
      <c r="GG127" s="15" t="n">
        <v>24.7</v>
      </c>
      <c r="GH127" s="15" t="n">
        <v>20.5</v>
      </c>
      <c r="GI127" s="15" t="n">
        <v>20.4</v>
      </c>
      <c r="GJ127" s="15" t="n">
        <v>22.8</v>
      </c>
      <c r="GK127" s="15" t="n">
        <v>23.7</v>
      </c>
      <c r="GL127" s="15" t="n">
        <v>26</v>
      </c>
      <c r="GM127" s="15" t="n">
        <v>27.7</v>
      </c>
      <c r="GN127" s="15" t="n">
        <v>28.3</v>
      </c>
      <c r="GO127" s="18" t="n">
        <f aca="false">AVERAGE(GC127:GN127)</f>
        <v>25.6833333333333</v>
      </c>
      <c r="HA127" s="1" t="n">
        <v>1977</v>
      </c>
      <c r="HB127" s="34" t="s">
        <v>151</v>
      </c>
      <c r="HC127" s="15" t="n">
        <v>31.4</v>
      </c>
      <c r="HD127" s="15" t="n">
        <v>30.9</v>
      </c>
      <c r="HE127" s="15" t="n">
        <v>30</v>
      </c>
      <c r="HF127" s="15" t="n">
        <v>28.9</v>
      </c>
      <c r="HG127" s="15" t="n">
        <v>27.7</v>
      </c>
      <c r="HH127" s="15" t="n">
        <v>25.7</v>
      </c>
      <c r="HI127" s="15" t="n">
        <v>25.5</v>
      </c>
      <c r="HJ127" s="15" t="n">
        <v>26.2</v>
      </c>
      <c r="HK127" s="15" t="n">
        <v>27.1</v>
      </c>
      <c r="HL127" s="15" t="n">
        <v>28.2</v>
      </c>
      <c r="HM127" s="15" t="n">
        <v>30</v>
      </c>
      <c r="HN127" s="15" t="n">
        <v>30.4</v>
      </c>
      <c r="HO127" s="18" t="n">
        <f aca="false">AVERAGE(HC127:HN127)</f>
        <v>28.5</v>
      </c>
      <c r="IA127" s="1" t="n">
        <f aca="false">IA126+1</f>
        <v>1977</v>
      </c>
      <c r="IB127" s="20" t="s">
        <v>151</v>
      </c>
      <c r="IC127" s="22" t="n">
        <v>24.9</v>
      </c>
      <c r="ID127" s="22" t="n">
        <v>24.9</v>
      </c>
      <c r="IE127" s="22" t="n">
        <v>23.1</v>
      </c>
      <c r="IF127" s="22" t="n">
        <v>20.4</v>
      </c>
      <c r="IG127" s="22" t="n">
        <v>17.7</v>
      </c>
      <c r="IH127" s="22" t="n">
        <v>15.3</v>
      </c>
      <c r="II127" s="22" t="n">
        <v>15.1</v>
      </c>
      <c r="IJ127" s="22" t="n">
        <v>17.2</v>
      </c>
      <c r="IK127" s="22" t="n">
        <v>17</v>
      </c>
      <c r="IL127" s="22" t="n">
        <v>20.7</v>
      </c>
      <c r="IM127" s="22" t="n">
        <v>21.3</v>
      </c>
      <c r="IN127" s="22" t="n">
        <v>24.6</v>
      </c>
      <c r="IO127" s="29" t="n">
        <f aca="false">SUM(IC127:IN127)/12</f>
        <v>20.1833333333333</v>
      </c>
      <c r="JA127" s="1" t="n">
        <v>1977</v>
      </c>
      <c r="JB127" s="33" t="s">
        <v>151</v>
      </c>
      <c r="JC127" s="31" t="n">
        <v>25.3</v>
      </c>
      <c r="JD127" s="31" t="n">
        <v>26.6</v>
      </c>
      <c r="JE127" s="31" t="n">
        <v>23.5</v>
      </c>
      <c r="JF127" s="31" t="n">
        <v>23.4</v>
      </c>
      <c r="JG127" s="31" t="n">
        <v>18.6</v>
      </c>
      <c r="JH127" s="31" t="n">
        <v>17.9</v>
      </c>
      <c r="JI127" s="31" t="n">
        <v>17.8</v>
      </c>
      <c r="JJ127" s="31" t="n">
        <v>17.3</v>
      </c>
      <c r="JK127" s="31" t="n">
        <v>17.5</v>
      </c>
      <c r="JL127" s="31" t="n">
        <v>19.6</v>
      </c>
      <c r="JM127" s="31" t="n">
        <v>22.3</v>
      </c>
      <c r="JN127" s="31" t="n">
        <v>26.1</v>
      </c>
      <c r="JO127" s="32" t="n">
        <f aca="false">AVERAGE(JC127:JN127)</f>
        <v>21.325</v>
      </c>
      <c r="KA127" s="1" t="n">
        <v>1977</v>
      </c>
      <c r="KB127" s="33" t="s">
        <v>151</v>
      </c>
      <c r="KC127" s="31" t="n">
        <v>22.5</v>
      </c>
      <c r="KD127" s="31" t="n">
        <v>23.4</v>
      </c>
      <c r="KE127" s="31" t="n">
        <v>21.3</v>
      </c>
      <c r="KF127" s="31" t="n">
        <v>21.1</v>
      </c>
      <c r="KG127" s="31" t="n">
        <v>18.4</v>
      </c>
      <c r="KH127" s="31" t="n">
        <v>17.7</v>
      </c>
      <c r="KI127" s="31" t="n">
        <v>17.7</v>
      </c>
      <c r="KJ127" s="31" t="n">
        <v>16.4</v>
      </c>
      <c r="KK127" s="31" t="n">
        <v>16.6</v>
      </c>
      <c r="KL127" s="31" t="n">
        <v>17.9</v>
      </c>
      <c r="KM127" s="31" t="n">
        <v>20.2</v>
      </c>
      <c r="KN127" s="31" t="n">
        <v>22.3</v>
      </c>
      <c r="KO127" s="32" t="n">
        <f aca="false">AVERAGE(KC127:KN127)</f>
        <v>19.625</v>
      </c>
      <c r="LB127" s="3" t="n">
        <v>1977</v>
      </c>
      <c r="LC127" s="22" t="n">
        <v>18.9</v>
      </c>
      <c r="LD127" s="22" t="n">
        <v>19.3</v>
      </c>
      <c r="LE127" s="22" t="n">
        <v>19.3</v>
      </c>
      <c r="LF127" s="22" t="n">
        <v>15.7</v>
      </c>
      <c r="LG127" s="22" t="n">
        <v>13.1</v>
      </c>
      <c r="LH127" s="22" t="n">
        <v>11.3</v>
      </c>
      <c r="LI127" s="22" t="n">
        <v>10.9</v>
      </c>
      <c r="LJ127" s="22" t="n">
        <v>13.3</v>
      </c>
      <c r="LK127" s="22" t="n">
        <v>12.3</v>
      </c>
      <c r="LL127" s="22" t="n">
        <v>15.5</v>
      </c>
      <c r="LM127" s="22" t="n">
        <v>15.8</v>
      </c>
      <c r="LN127" s="22" t="n">
        <v>16.4</v>
      </c>
      <c r="LO127" s="29" t="n">
        <f aca="false">SUM(LC127:LN127)/12</f>
        <v>15.15</v>
      </c>
      <c r="MB127" s="20" t="s">
        <v>151</v>
      </c>
      <c r="MC127" s="22" t="n">
        <v>20.8</v>
      </c>
      <c r="MD127" s="22" t="n">
        <v>22.1</v>
      </c>
      <c r="ME127" s="22" t="n">
        <v>19.9</v>
      </c>
      <c r="MF127" s="22" t="n">
        <v>15.1</v>
      </c>
      <c r="MG127" s="22" t="n">
        <v>13.8</v>
      </c>
      <c r="MH127" s="22" t="n">
        <v>11.6</v>
      </c>
      <c r="MI127" s="22" t="n">
        <v>11.4</v>
      </c>
      <c r="MJ127" s="22" t="n">
        <v>13.5</v>
      </c>
      <c r="MK127" s="22" t="n">
        <v>13.6</v>
      </c>
      <c r="ML127" s="22" t="n">
        <v>15.8</v>
      </c>
      <c r="MM127" s="22" t="n">
        <v>16.7</v>
      </c>
      <c r="MN127" s="22" t="n">
        <v>17.7</v>
      </c>
      <c r="MO127" s="29" t="n">
        <f aca="false">SUM(MC127:MN127)/12</f>
        <v>16</v>
      </c>
      <c r="NA127" s="1" t="n">
        <f aca="false">NA126+1</f>
        <v>1977</v>
      </c>
      <c r="NB127" s="20" t="s">
        <v>151</v>
      </c>
      <c r="NC127" s="22" t="n">
        <v>19.9</v>
      </c>
      <c r="ND127" s="22" t="n">
        <v>21.2</v>
      </c>
      <c r="NE127" s="22" t="n">
        <v>19.9</v>
      </c>
      <c r="NF127" s="22" t="n">
        <v>16.5</v>
      </c>
      <c r="NG127" s="22" t="n">
        <v>14.8</v>
      </c>
      <c r="NH127" s="22" t="n">
        <v>12.8</v>
      </c>
      <c r="NI127" s="22" t="n">
        <v>12.3</v>
      </c>
      <c r="NJ127" s="22" t="n">
        <v>14</v>
      </c>
      <c r="NK127" s="22" t="n">
        <v>13.3</v>
      </c>
      <c r="NL127" s="22" t="n">
        <v>16.3</v>
      </c>
      <c r="NM127" s="22" t="n">
        <v>16.8</v>
      </c>
      <c r="NN127" s="22" t="n">
        <v>17.7</v>
      </c>
      <c r="NO127" s="29" t="n">
        <f aca="false">SUM(NC127:NN127)/12</f>
        <v>16.2916666666667</v>
      </c>
      <c r="OA127" s="1" t="n">
        <f aca="false">OA126+1</f>
        <v>1977</v>
      </c>
      <c r="OB127" s="20" t="s">
        <v>151</v>
      </c>
      <c r="OC127" s="22" t="n">
        <v>20.6</v>
      </c>
      <c r="OD127" s="22" t="n">
        <v>20.2</v>
      </c>
      <c r="OE127" s="22" t="n">
        <v>19.9</v>
      </c>
      <c r="OF127" s="22" t="n">
        <v>17.4</v>
      </c>
      <c r="OG127" s="22" t="n">
        <v>15.1</v>
      </c>
      <c r="OH127" s="22" t="n">
        <v>12.9</v>
      </c>
      <c r="OI127" s="22" t="n">
        <v>12.2</v>
      </c>
      <c r="OJ127" s="22" t="n">
        <v>13.8</v>
      </c>
      <c r="OK127" s="22" t="n">
        <v>13.7</v>
      </c>
      <c r="OL127" s="22" t="n">
        <v>17.4</v>
      </c>
      <c r="OM127" s="22" t="n">
        <v>17.9</v>
      </c>
      <c r="ON127" s="22" t="n">
        <v>19.1</v>
      </c>
      <c r="OO127" s="29" t="n">
        <f aca="false">SUM(OC127:ON127)/12</f>
        <v>16.6833333333333</v>
      </c>
      <c r="PA127" s="1" t="n">
        <f aca="false">PA126+1</f>
        <v>1977</v>
      </c>
      <c r="PB127" s="20" t="s">
        <v>151</v>
      </c>
      <c r="PC127" s="22" t="n">
        <v>21.5</v>
      </c>
      <c r="PD127" s="22" t="n">
        <v>21.5</v>
      </c>
      <c r="PE127" s="22" t="n">
        <v>20.6</v>
      </c>
      <c r="PF127" s="22" t="n">
        <v>17.2</v>
      </c>
      <c r="PG127" s="22" t="n">
        <v>14.5</v>
      </c>
      <c r="PH127" s="22" t="n">
        <v>12.5</v>
      </c>
      <c r="PI127" s="22" t="n">
        <v>11.7</v>
      </c>
      <c r="PJ127" s="22" t="n">
        <v>13.6</v>
      </c>
      <c r="PK127" s="22" t="n">
        <v>14.8</v>
      </c>
      <c r="PL127" s="22" t="n">
        <v>16.1</v>
      </c>
      <c r="PM127" s="22" t="n">
        <v>16.8</v>
      </c>
      <c r="PN127" s="22" t="n">
        <v>18.9</v>
      </c>
      <c r="PO127" s="29" t="n">
        <f aca="false">SUM(PC127:PN127)/12</f>
        <v>16.6416666666667</v>
      </c>
    </row>
    <row r="128" customFormat="false" ht="12.8" hidden="false" customHeight="false" outlineLevel="0" collapsed="false">
      <c r="A128" s="4"/>
      <c r="B128" s="5" t="n">
        <f aca="false">AVERAGE(AO128,BO128,CO128,DO128,EO128,FO128,GO128,HO128,IO128,JO120,KO120)</f>
        <v>20.725</v>
      </c>
      <c r="C128" s="19" t="n">
        <f aca="false">AVERAGE(B124:B128)</f>
        <v>20.7968181818182</v>
      </c>
      <c r="D128" s="24" t="n">
        <f aca="false">AVERAGE(B119:B128)</f>
        <v>20.8493686868687</v>
      </c>
      <c r="E128" s="5" t="n">
        <f aca="false">AVERAGE(B109:B128)</f>
        <v>20.7225063131313</v>
      </c>
      <c r="F128" s="25" t="n">
        <f aca="false">AVERAGE(B79:B128)</f>
        <v>20.6668488292011</v>
      </c>
      <c r="G128" s="7" t="n">
        <f aca="false">MAX(AC128:AN128,BC128:BN128,CC128:CN128,DC128:DN128,EC128:EN128,FC128:FN128,GC128:GN128,HC128:HN128,IC128:IN128,JC120:JN120,KC120:KN120)</f>
        <v>30.9</v>
      </c>
      <c r="H128" s="10" t="n">
        <f aca="false">MEDIAN(AC128:AN128,BC128:BN128,CC128:CN128,DC128:DN128,EC128:EN128,FC128:FN128,GC128:GN128,HC128:HN128,IC128:IN128,JC120:JN120,KC120:KN120)</f>
        <v>20.35</v>
      </c>
      <c r="I128" s="11" t="n">
        <f aca="false">MIN(AC128:AN128,BC128:BN128,CC128:CN128,DC128:DN128,EC128:EN128,FC128:FN128,GC128:GN128,HC128:HN128,IC128:IN128,JC120:JN120,KC120:KN120)</f>
        <v>11.4</v>
      </c>
      <c r="J128" s="12" t="n">
        <f aca="false">(G128+I128)/2</f>
        <v>21.15</v>
      </c>
      <c r="K128" s="12" t="n">
        <f aca="false">(G128+I128)/2</f>
        <v>21.15</v>
      </c>
      <c r="AA128" s="13" t="n">
        <f aca="false">AA127+1</f>
        <v>1978</v>
      </c>
      <c r="AB128" s="34" t="s">
        <v>152</v>
      </c>
      <c r="AC128" s="15" t="n">
        <v>24.8</v>
      </c>
      <c r="AD128" s="15" t="n">
        <v>25.6</v>
      </c>
      <c r="AE128" s="15" t="n">
        <v>23.5</v>
      </c>
      <c r="AF128" s="15" t="n">
        <v>21.4</v>
      </c>
      <c r="AG128" s="15" t="n">
        <v>19.6</v>
      </c>
      <c r="AH128" s="15" t="n">
        <v>15.6</v>
      </c>
      <c r="AI128" s="15" t="n">
        <v>15.7</v>
      </c>
      <c r="AJ128" s="15" t="n">
        <v>16.6</v>
      </c>
      <c r="AK128" s="15" t="n">
        <v>17.8</v>
      </c>
      <c r="AL128" s="15" t="n">
        <v>19.5</v>
      </c>
      <c r="AM128" s="15" t="n">
        <v>20.3</v>
      </c>
      <c r="AN128" s="15" t="n">
        <v>21.1</v>
      </c>
      <c r="AO128" s="16" t="n">
        <f aca="false">AVERAGE(AC128:AN128)</f>
        <v>20.125</v>
      </c>
      <c r="BA128" s="13" t="n">
        <f aca="false">BA127+1</f>
        <v>1978</v>
      </c>
      <c r="BB128" s="34" t="s">
        <v>152</v>
      </c>
      <c r="BC128" s="15" t="n">
        <v>24.6</v>
      </c>
      <c r="BD128" s="15" t="n">
        <v>26.7</v>
      </c>
      <c r="BE128" s="15" t="n">
        <v>24.3</v>
      </c>
      <c r="BF128" s="15" t="n">
        <v>22.6</v>
      </c>
      <c r="BG128" s="15" t="n">
        <v>21.3</v>
      </c>
      <c r="BH128" s="15" t="n">
        <v>16.7</v>
      </c>
      <c r="BI128" s="15" t="n">
        <v>16.3</v>
      </c>
      <c r="BJ128" s="15" t="n">
        <v>16.8</v>
      </c>
      <c r="BK128" s="15" t="n">
        <v>18.6</v>
      </c>
      <c r="BL128" s="15" t="n">
        <v>20.4</v>
      </c>
      <c r="BM128" s="15" t="n">
        <v>21.6</v>
      </c>
      <c r="BN128" s="15" t="n">
        <v>22.7</v>
      </c>
      <c r="BO128" s="16" t="n">
        <f aca="false">AVERAGE(BC128:BN128)</f>
        <v>21.05</v>
      </c>
      <c r="CA128" s="17" t="n">
        <v>1978</v>
      </c>
      <c r="CB128" s="20" t="s">
        <v>152</v>
      </c>
      <c r="CC128" s="22" t="n">
        <v>19.4</v>
      </c>
      <c r="CD128" s="22" t="n">
        <v>19.3</v>
      </c>
      <c r="CE128" s="22" t="n">
        <v>19.8</v>
      </c>
      <c r="CF128" s="22" t="n">
        <v>16.6</v>
      </c>
      <c r="CG128" s="22" t="n">
        <v>16.2</v>
      </c>
      <c r="CH128" s="22" t="n">
        <v>13.1</v>
      </c>
      <c r="CI128" s="22" t="n">
        <v>12.2</v>
      </c>
      <c r="CJ128" s="22" t="n">
        <v>12.4</v>
      </c>
      <c r="CK128" s="22" t="n">
        <v>14.5</v>
      </c>
      <c r="CL128" s="22" t="n">
        <v>17.3</v>
      </c>
      <c r="CM128" s="22" t="n">
        <v>18.4</v>
      </c>
      <c r="CN128" s="22" t="n">
        <v>17.4</v>
      </c>
      <c r="CO128" s="18" t="n">
        <f aca="false">AVERAGE(CC128:CN128)</f>
        <v>16.3833333333333</v>
      </c>
      <c r="DA128" s="17" t="n">
        <v>1978</v>
      </c>
      <c r="DB128" s="20" t="s">
        <v>152</v>
      </c>
      <c r="DC128" s="22" t="n">
        <v>21.8</v>
      </c>
      <c r="DD128" s="22" t="n">
        <v>21.9</v>
      </c>
      <c r="DE128" s="22" t="n">
        <v>21.5</v>
      </c>
      <c r="DF128" s="22" t="n">
        <v>18.8</v>
      </c>
      <c r="DG128" s="22" t="n">
        <v>17.6</v>
      </c>
      <c r="DH128" s="22" t="n">
        <v>14.6</v>
      </c>
      <c r="DI128" s="22" t="n">
        <v>13</v>
      </c>
      <c r="DJ128" s="22" t="n">
        <v>13.4</v>
      </c>
      <c r="DK128" s="22" t="n">
        <v>15</v>
      </c>
      <c r="DL128" s="22" t="n">
        <v>16.7</v>
      </c>
      <c r="DM128" s="22" t="n">
        <v>18.1</v>
      </c>
      <c r="DN128" s="22" t="n">
        <v>18.4</v>
      </c>
      <c r="DO128" s="18" t="n">
        <f aca="false">AVERAGE(DC128:DN128)</f>
        <v>17.5666666666667</v>
      </c>
      <c r="EA128" s="17" t="n">
        <v>1978</v>
      </c>
      <c r="EB128" s="20" t="s">
        <v>152</v>
      </c>
      <c r="EC128" s="22" t="n">
        <v>19.7</v>
      </c>
      <c r="ED128" s="22" t="n">
        <v>18.8</v>
      </c>
      <c r="EE128" s="22" t="n">
        <v>19.7</v>
      </c>
      <c r="EF128" s="22" t="n">
        <v>16.5</v>
      </c>
      <c r="EG128" s="22" t="n">
        <v>15.8</v>
      </c>
      <c r="EH128" s="22" t="n">
        <v>12.7</v>
      </c>
      <c r="EI128" s="22" t="n">
        <v>11.4</v>
      </c>
      <c r="EJ128" s="22" t="n">
        <v>11.4</v>
      </c>
      <c r="EK128" s="22" t="n">
        <v>13.6</v>
      </c>
      <c r="EL128" s="22" t="n">
        <v>16.6</v>
      </c>
      <c r="EM128" s="22" t="n">
        <v>17.4</v>
      </c>
      <c r="EN128" s="22" t="n">
        <v>16.8</v>
      </c>
      <c r="EO128" s="18" t="n">
        <f aca="false">AVERAGE(EC128:EN128)</f>
        <v>15.8666666666667</v>
      </c>
      <c r="FA128" s="1" t="n">
        <v>1978</v>
      </c>
      <c r="FB128" s="20" t="s">
        <v>152</v>
      </c>
      <c r="FC128" s="22" t="n">
        <v>27.6</v>
      </c>
      <c r="FD128" s="22" t="n">
        <v>27.9</v>
      </c>
      <c r="FE128" s="22" t="n">
        <v>26.3</v>
      </c>
      <c r="FF128" s="22" t="n">
        <v>24.5</v>
      </c>
      <c r="FG128" s="22" t="n">
        <v>21.7</v>
      </c>
      <c r="FH128" s="22" t="n">
        <v>18.8</v>
      </c>
      <c r="FI128" s="22" t="n">
        <v>18.6</v>
      </c>
      <c r="FJ128" s="22" t="n">
        <v>19</v>
      </c>
      <c r="FK128" s="22" t="n">
        <v>21</v>
      </c>
      <c r="FL128" s="22" t="n">
        <v>21.9</v>
      </c>
      <c r="FM128" s="22" t="n">
        <v>24</v>
      </c>
      <c r="FN128" s="22" t="n">
        <v>26.2</v>
      </c>
      <c r="FO128" s="18" t="n">
        <f aca="false">AVERAGE(FC128:FN128)</f>
        <v>23.125</v>
      </c>
      <c r="GA128" s="1" t="n">
        <v>1978</v>
      </c>
      <c r="GB128" s="34" t="s">
        <v>152</v>
      </c>
      <c r="GC128" s="15" t="n">
        <v>29.7</v>
      </c>
      <c r="GD128" s="15" t="n">
        <v>30.1</v>
      </c>
      <c r="GE128" s="15" t="n">
        <v>28.7</v>
      </c>
      <c r="GF128" s="15" t="n">
        <v>27.2</v>
      </c>
      <c r="GG128" s="15" t="n">
        <v>23.4</v>
      </c>
      <c r="GH128" s="15" t="n">
        <v>20.4</v>
      </c>
      <c r="GI128" s="15" t="n">
        <v>20.5</v>
      </c>
      <c r="GJ128" s="15" t="n">
        <v>21.4</v>
      </c>
      <c r="GK128" s="15" t="n">
        <v>23.2</v>
      </c>
      <c r="GL128" s="15" t="n">
        <v>24.7</v>
      </c>
      <c r="GM128" s="15" t="n">
        <v>26</v>
      </c>
      <c r="GN128" s="15" t="n">
        <v>28.5</v>
      </c>
      <c r="GO128" s="18" t="n">
        <f aca="false">AVERAGE(GC128:GN128)</f>
        <v>25.3166666666667</v>
      </c>
      <c r="HA128" s="1" t="n">
        <v>1978</v>
      </c>
      <c r="HB128" s="34" t="s">
        <v>152</v>
      </c>
      <c r="HC128" s="15" t="n">
        <v>30.9</v>
      </c>
      <c r="HD128" s="15" t="n">
        <v>30.5</v>
      </c>
      <c r="HE128" s="15" t="n">
        <v>30.3</v>
      </c>
      <c r="HF128" s="15" t="n">
        <v>29</v>
      </c>
      <c r="HG128" s="15" t="n">
        <v>27.2</v>
      </c>
      <c r="HH128" s="15" t="n">
        <v>26.3</v>
      </c>
      <c r="HI128" s="15" t="n">
        <v>26.1</v>
      </c>
      <c r="HJ128" s="15" t="n">
        <v>26.4</v>
      </c>
      <c r="HK128" s="15" t="n">
        <v>27.6</v>
      </c>
      <c r="HL128" s="15" t="n">
        <v>27.8</v>
      </c>
      <c r="HM128" s="15" t="n">
        <v>29.5</v>
      </c>
      <c r="HN128" s="15" t="n">
        <v>30.9</v>
      </c>
      <c r="HO128" s="18" t="n">
        <f aca="false">AVERAGE(HC128:HN128)</f>
        <v>28.5416666666667</v>
      </c>
      <c r="IA128" s="1" t="n">
        <f aca="false">IA127+1</f>
        <v>1978</v>
      </c>
      <c r="IB128" s="20" t="s">
        <v>152</v>
      </c>
      <c r="IC128" s="22" t="n">
        <v>24.6</v>
      </c>
      <c r="ID128" s="22" t="n">
        <v>23.8</v>
      </c>
      <c r="IE128" s="22" t="n">
        <v>23.5</v>
      </c>
      <c r="IF128" s="22" t="n">
        <v>20.8</v>
      </c>
      <c r="IG128" s="22" t="n">
        <v>18.1</v>
      </c>
      <c r="IH128" s="22" t="n">
        <v>15.9</v>
      </c>
      <c r="II128" s="22" t="n">
        <v>14.7</v>
      </c>
      <c r="IJ128" s="22" t="n">
        <v>14.6</v>
      </c>
      <c r="IK128" s="22" t="n">
        <v>16</v>
      </c>
      <c r="IL128" s="22" t="n">
        <v>19.7</v>
      </c>
      <c r="IM128" s="22" t="n">
        <v>21.1</v>
      </c>
      <c r="IN128" s="22" t="n">
        <v>22.1</v>
      </c>
      <c r="IO128" s="29" t="n">
        <f aca="false">SUM(IC128:IN128)/12</f>
        <v>19.575</v>
      </c>
      <c r="JA128" s="1" t="n">
        <v>1978</v>
      </c>
      <c r="JB128" s="33" t="s">
        <v>152</v>
      </c>
      <c r="JC128" s="31" t="n">
        <v>28.1</v>
      </c>
      <c r="JD128" s="31" t="n">
        <v>26.5</v>
      </c>
      <c r="JE128" s="31" t="n">
        <v>27.3</v>
      </c>
      <c r="JF128" s="31" t="n">
        <v>23.6</v>
      </c>
      <c r="JG128" s="31" t="n">
        <v>19.6</v>
      </c>
      <c r="JH128" s="31" t="n">
        <v>17.1</v>
      </c>
      <c r="JI128" s="31" t="n">
        <v>16.4</v>
      </c>
      <c r="JJ128" s="31" t="n">
        <v>17.2</v>
      </c>
      <c r="JK128" s="31" t="n">
        <v>16.8</v>
      </c>
      <c r="JL128" s="31" t="n">
        <v>20.1</v>
      </c>
      <c r="JM128" s="31" t="n">
        <v>23.4</v>
      </c>
      <c r="JN128" s="31" t="n">
        <v>25.7</v>
      </c>
      <c r="JO128" s="32" t="n">
        <f aca="false">AVERAGE(JC128:JN128)</f>
        <v>21.8166666666667</v>
      </c>
      <c r="KA128" s="1" t="n">
        <v>1978</v>
      </c>
      <c r="KB128" s="33" t="s">
        <v>152</v>
      </c>
      <c r="KC128" s="31" t="n">
        <v>23.2</v>
      </c>
      <c r="KD128" s="31" t="n">
        <v>23.3</v>
      </c>
      <c r="KE128" s="31" t="n">
        <v>24.4</v>
      </c>
      <c r="KF128" s="31" t="n">
        <v>22</v>
      </c>
      <c r="KG128" s="31" t="n">
        <v>19</v>
      </c>
      <c r="KH128" s="31" t="n">
        <v>16.9</v>
      </c>
      <c r="KI128" s="31" t="n">
        <v>16</v>
      </c>
      <c r="KJ128" s="31" t="n">
        <v>16.9</v>
      </c>
      <c r="KK128" s="31" t="n">
        <v>16.5</v>
      </c>
      <c r="KL128" s="31" t="n">
        <v>18.3</v>
      </c>
      <c r="KM128" s="31" t="n">
        <v>21.4</v>
      </c>
      <c r="KN128" s="31" t="n">
        <v>23.4</v>
      </c>
      <c r="KO128" s="32" t="n">
        <f aca="false">AVERAGE(KC128:KN128)</f>
        <v>20.1083333333333</v>
      </c>
      <c r="LB128" s="3" t="n">
        <v>1978</v>
      </c>
      <c r="LC128" s="22" t="n">
        <v>18.5</v>
      </c>
      <c r="LD128" s="22" t="n">
        <v>17.7</v>
      </c>
      <c r="LE128" s="22" t="n">
        <v>17.5</v>
      </c>
      <c r="LF128" s="22" t="n">
        <v>15.6</v>
      </c>
      <c r="LG128" s="22" t="n">
        <v>14.3</v>
      </c>
      <c r="LH128" s="22" t="n">
        <v>10.8</v>
      </c>
      <c r="LI128" s="22" t="n">
        <v>10.5</v>
      </c>
      <c r="LJ128" s="22" t="n">
        <v>11.3</v>
      </c>
      <c r="LK128" s="22" t="n">
        <v>13.6</v>
      </c>
      <c r="LL128" s="22" t="n">
        <v>15.4</v>
      </c>
      <c r="LM128" s="22" t="n">
        <v>16.4</v>
      </c>
      <c r="LN128" s="22" t="n">
        <v>16.7</v>
      </c>
      <c r="LO128" s="29" t="n">
        <f aca="false">SUM(LC128:LN128)/12</f>
        <v>14.8583333333333</v>
      </c>
      <c r="MB128" s="20" t="s">
        <v>152</v>
      </c>
      <c r="MC128" s="22" t="n">
        <v>19.8</v>
      </c>
      <c r="MD128" s="22" t="n">
        <v>19.5</v>
      </c>
      <c r="ME128" s="22" t="n">
        <v>18.7</v>
      </c>
      <c r="MF128" s="22" t="n">
        <v>15.3</v>
      </c>
      <c r="MG128" s="22" t="n">
        <v>15</v>
      </c>
      <c r="MH128" s="22" t="n">
        <v>11.8</v>
      </c>
      <c r="MI128" s="22" t="n">
        <v>10.9</v>
      </c>
      <c r="MJ128" s="22" t="n">
        <v>11.2</v>
      </c>
      <c r="MK128" s="22" t="n">
        <v>15.1</v>
      </c>
      <c r="ML128" s="22" t="n">
        <v>15.6</v>
      </c>
      <c r="MM128" s="22" t="n">
        <v>17.5</v>
      </c>
      <c r="MN128" s="22" t="n">
        <v>18.5</v>
      </c>
      <c r="MO128" s="29" t="n">
        <f aca="false">SUM(MC128:MN128)/12</f>
        <v>15.7416666666667</v>
      </c>
      <c r="NA128" s="1" t="n">
        <f aca="false">NA127+1</f>
        <v>1978</v>
      </c>
      <c r="NB128" s="20" t="s">
        <v>152</v>
      </c>
      <c r="NC128" s="22" t="n">
        <v>19.2</v>
      </c>
      <c r="ND128" s="22" t="n">
        <v>19.1</v>
      </c>
      <c r="NE128" s="22" t="n">
        <v>19.2</v>
      </c>
      <c r="NF128" s="22" t="n">
        <v>16.7</v>
      </c>
      <c r="NG128" s="22" t="n">
        <v>15.8</v>
      </c>
      <c r="NH128" s="22" t="n">
        <v>13.6</v>
      </c>
      <c r="NI128" s="22" t="n">
        <v>12.3</v>
      </c>
      <c r="NJ128" s="22" t="n">
        <v>12.6</v>
      </c>
      <c r="NK128" s="22" t="n">
        <v>14.5</v>
      </c>
      <c r="NL128" s="22" t="n">
        <v>16.3</v>
      </c>
      <c r="NM128" s="22" t="n">
        <v>17.6</v>
      </c>
      <c r="NN128" s="22" t="n">
        <v>17.6</v>
      </c>
      <c r="NO128" s="29" t="n">
        <f aca="false">SUM(NC128:NN128)/12</f>
        <v>16.2083333333333</v>
      </c>
      <c r="OA128" s="1" t="n">
        <f aca="false">OA127+1</f>
        <v>1978</v>
      </c>
      <c r="OB128" s="20" t="s">
        <v>152</v>
      </c>
      <c r="OC128" s="22" t="n">
        <v>20.2</v>
      </c>
      <c r="OD128" s="22" t="n">
        <v>19.5</v>
      </c>
      <c r="OE128" s="22" t="n">
        <v>19.3</v>
      </c>
      <c r="OF128" s="22" t="n">
        <v>17.4</v>
      </c>
      <c r="OG128" s="22" t="n">
        <v>15.9</v>
      </c>
      <c r="OH128" s="22" t="n">
        <v>12.7</v>
      </c>
      <c r="OI128" s="22" t="n">
        <v>12.1</v>
      </c>
      <c r="OJ128" s="22" t="n">
        <v>12.5</v>
      </c>
      <c r="OK128" s="22" t="n">
        <v>14.4</v>
      </c>
      <c r="OL128" s="22" t="n">
        <v>16.6</v>
      </c>
      <c r="OM128" s="22" t="n">
        <v>17.6</v>
      </c>
      <c r="ON128" s="22" t="n">
        <v>17.5</v>
      </c>
      <c r="OO128" s="29" t="n">
        <f aca="false">SUM(OC128:ON128)/12</f>
        <v>16.3083333333333</v>
      </c>
      <c r="PA128" s="1" t="n">
        <f aca="false">PA127+1</f>
        <v>1978</v>
      </c>
      <c r="PB128" s="20" t="s">
        <v>152</v>
      </c>
      <c r="PC128" s="22" t="n">
        <v>20.9</v>
      </c>
      <c r="PD128" s="22" t="n">
        <v>20.6</v>
      </c>
      <c r="PE128" s="22" t="n">
        <v>21.1</v>
      </c>
      <c r="PF128" s="22" t="n">
        <v>18.5</v>
      </c>
      <c r="PG128" s="22" t="n">
        <v>15.8</v>
      </c>
      <c r="PH128" s="22" t="n">
        <v>12.1</v>
      </c>
      <c r="PI128" s="22" t="n">
        <v>11.8</v>
      </c>
      <c r="PJ128" s="22" t="n">
        <v>12.4</v>
      </c>
      <c r="PK128" s="22" t="n">
        <v>14.7</v>
      </c>
      <c r="PL128" s="22" t="n">
        <v>16.3</v>
      </c>
      <c r="PM128" s="22" t="n">
        <v>17.4</v>
      </c>
      <c r="PN128" s="22" t="n">
        <v>19.1</v>
      </c>
      <c r="PO128" s="29" t="n">
        <f aca="false">SUM(PC128:PN128)/12</f>
        <v>16.725</v>
      </c>
    </row>
    <row r="129" customFormat="false" ht="12.8" hidden="false" customHeight="false" outlineLevel="0" collapsed="false">
      <c r="A129" s="4"/>
      <c r="B129" s="5" t="n">
        <f aca="false">AVERAGE(AO129,BO129,CO129,DO129,EO129,FO129,GO129,HO129,IO129,JO121,KO121)</f>
        <v>20.819696969697</v>
      </c>
      <c r="C129" s="19" t="n">
        <f aca="false">AVERAGE(B125:B129)</f>
        <v>20.8340909090909</v>
      </c>
      <c r="D129" s="24" t="n">
        <f aca="false">AVERAGE(B120:B129)</f>
        <v>20.8500757575758</v>
      </c>
      <c r="E129" s="5" t="n">
        <f aca="false">AVERAGE(B110:B129)</f>
        <v>20.7353472222222</v>
      </c>
      <c r="F129" s="25" t="n">
        <f aca="false">AVERAGE(B80:B129)</f>
        <v>20.6749245867769</v>
      </c>
      <c r="G129" s="7" t="n">
        <f aca="false">MAX(AC129:AN129,BC129:BN129,CC129:CN129,DC129:DN129,EC129:EN129,FC129:FN129,GC129:GN129,HC129:HN129,IC129:IN129,JC121:JN121,KC121:KN121)</f>
        <v>31.2</v>
      </c>
      <c r="H129" s="10" t="n">
        <f aca="false">MEDIAN(AC129:AN129,BC129:BN129,CC129:CN129,DC129:DN129,EC129:EN129,FC129:FN129,GC129:GN129,HC129:HN129,IC129:IN129,JC121:JN121,KC121:KN121)</f>
        <v>20.4</v>
      </c>
      <c r="I129" s="11" t="n">
        <f aca="false">MIN(AC129:AN129,BC129:BN129,CC129:CN129,DC129:DN129,EC129:EN129,FC129:FN129,GC129:GN129,HC129:HN129,IC129:IN129,JC121:JN121,KC121:KN121)</f>
        <v>11.9</v>
      </c>
      <c r="J129" s="12" t="n">
        <f aca="false">(G129+I129)/2</f>
        <v>21.55</v>
      </c>
      <c r="K129" s="12" t="n">
        <f aca="false">(G129+I129)/2</f>
        <v>21.55</v>
      </c>
      <c r="AA129" s="13" t="n">
        <f aca="false">AA128+1</f>
        <v>1979</v>
      </c>
      <c r="AB129" s="34" t="s">
        <v>153</v>
      </c>
      <c r="AC129" s="15" t="n">
        <v>24.8</v>
      </c>
      <c r="AD129" s="15" t="n">
        <v>24.2</v>
      </c>
      <c r="AE129" s="15" t="n">
        <v>23.1</v>
      </c>
      <c r="AF129" s="15" t="n">
        <v>21</v>
      </c>
      <c r="AG129" s="15" t="n">
        <v>18.1</v>
      </c>
      <c r="AH129" s="15" t="n">
        <v>17.3</v>
      </c>
      <c r="AI129" s="15" t="n">
        <v>16.6</v>
      </c>
      <c r="AJ129" s="15" t="n">
        <v>16.4</v>
      </c>
      <c r="AK129" s="15" t="n">
        <v>18.7</v>
      </c>
      <c r="AL129" s="15" t="n">
        <v>19.4</v>
      </c>
      <c r="AM129" s="15" t="n">
        <v>20.5</v>
      </c>
      <c r="AN129" s="15" t="n">
        <v>23.6</v>
      </c>
      <c r="AO129" s="16" t="n">
        <f aca="false">AVERAGE(AC129:AN129)</f>
        <v>20.3083333333333</v>
      </c>
      <c r="BA129" s="13" t="n">
        <f aca="false">BA128+1</f>
        <v>1979</v>
      </c>
      <c r="BB129" s="34" t="s">
        <v>153</v>
      </c>
      <c r="BC129" s="15" t="n">
        <v>25.6</v>
      </c>
      <c r="BD129" s="15" t="n">
        <v>25.9</v>
      </c>
      <c r="BE129" s="15" t="n">
        <v>24.2</v>
      </c>
      <c r="BF129" s="15" t="n">
        <v>23.2</v>
      </c>
      <c r="BG129" s="15" t="n">
        <v>18.8</v>
      </c>
      <c r="BH129" s="15" t="n">
        <v>18.3</v>
      </c>
      <c r="BI129" s="15" t="n">
        <v>17.3</v>
      </c>
      <c r="BJ129" s="15" t="n">
        <v>18.1</v>
      </c>
      <c r="BK129" s="15" t="n">
        <v>19.4</v>
      </c>
      <c r="BL129" s="15" t="n">
        <v>21.1</v>
      </c>
      <c r="BM129" s="15" t="n">
        <v>23.2</v>
      </c>
      <c r="BN129" s="15" t="n">
        <v>26.2</v>
      </c>
      <c r="BO129" s="16" t="n">
        <f aca="false">AVERAGE(BC129:BN129)</f>
        <v>21.775</v>
      </c>
      <c r="CA129" s="17" t="n">
        <v>1979</v>
      </c>
      <c r="CB129" s="20" t="s">
        <v>153</v>
      </c>
      <c r="CC129" s="22" t="n">
        <v>22.3</v>
      </c>
      <c r="CD129" s="22" t="n">
        <v>20.5</v>
      </c>
      <c r="CE129" s="22" t="n">
        <v>20.3</v>
      </c>
      <c r="CF129" s="22" t="n">
        <v>16.6</v>
      </c>
      <c r="CG129" s="22" t="n">
        <v>14.5</v>
      </c>
      <c r="CH129" s="22" t="n">
        <v>14.1</v>
      </c>
      <c r="CI129" s="22" t="n">
        <v>13</v>
      </c>
      <c r="CJ129" s="22" t="n">
        <v>12.7</v>
      </c>
      <c r="CK129" s="22" t="n">
        <v>14.4</v>
      </c>
      <c r="CL129" s="22" t="n">
        <v>16.3</v>
      </c>
      <c r="CM129" s="22" t="n">
        <v>17.9</v>
      </c>
      <c r="CN129" s="22" t="n">
        <v>20.1</v>
      </c>
      <c r="CO129" s="18" t="n">
        <f aca="false">AVERAGE(CC129:CN129)</f>
        <v>16.8916666666667</v>
      </c>
      <c r="DA129" s="17" t="n">
        <v>1979</v>
      </c>
      <c r="DB129" s="20" t="s">
        <v>153</v>
      </c>
      <c r="DC129" s="22" t="n">
        <v>22</v>
      </c>
      <c r="DD129" s="22" t="n">
        <v>21.6</v>
      </c>
      <c r="DE129" s="22" t="n">
        <v>20.4</v>
      </c>
      <c r="DF129" s="22" t="n">
        <v>18</v>
      </c>
      <c r="DG129" s="22" t="n">
        <v>16</v>
      </c>
      <c r="DH129" s="22" t="n">
        <v>15</v>
      </c>
      <c r="DI129" s="22" t="n">
        <v>14.2</v>
      </c>
      <c r="DJ129" s="22" t="n">
        <v>13.7</v>
      </c>
      <c r="DK129" s="22" t="n">
        <v>15.1</v>
      </c>
      <c r="DL129" s="22" t="n">
        <v>16.6</v>
      </c>
      <c r="DM129" s="22" t="n">
        <v>18.2</v>
      </c>
      <c r="DN129" s="22" t="n">
        <v>19.7</v>
      </c>
      <c r="DO129" s="18" t="n">
        <f aca="false">AVERAGE(DC129:DN129)</f>
        <v>17.5416666666667</v>
      </c>
      <c r="EA129" s="17" t="n">
        <v>1979</v>
      </c>
      <c r="EB129" s="20" t="s">
        <v>153</v>
      </c>
      <c r="EC129" s="22" t="n">
        <v>22.8</v>
      </c>
      <c r="ED129" s="22" t="n">
        <v>20.8</v>
      </c>
      <c r="EE129" s="22" t="n">
        <v>20.1</v>
      </c>
      <c r="EF129" s="22" t="n">
        <v>16.1</v>
      </c>
      <c r="EG129" s="22" t="n">
        <v>13.9</v>
      </c>
      <c r="EH129" s="22" t="n">
        <v>13.5</v>
      </c>
      <c r="EI129" s="22" t="n">
        <v>12.1</v>
      </c>
      <c r="EJ129" s="22" t="n">
        <v>11.9</v>
      </c>
      <c r="EK129" s="22" t="n">
        <v>13.8</v>
      </c>
      <c r="EL129" s="22" t="n">
        <v>15.2</v>
      </c>
      <c r="EM129" s="22" t="n">
        <v>16.7</v>
      </c>
      <c r="EN129" s="22" t="n">
        <v>19</v>
      </c>
      <c r="EO129" s="18" t="n">
        <f aca="false">AVERAGE(EC129:EN129)</f>
        <v>16.325</v>
      </c>
      <c r="FA129" s="1" t="n">
        <v>1979</v>
      </c>
      <c r="FB129" s="20" t="s">
        <v>153</v>
      </c>
      <c r="FC129" s="22" t="n">
        <v>26.6</v>
      </c>
      <c r="FD129" s="22" t="n">
        <v>26.2</v>
      </c>
      <c r="FE129" s="22" t="n">
        <v>25.5</v>
      </c>
      <c r="FF129" s="22" t="n">
        <v>24.3</v>
      </c>
      <c r="FG129" s="22" t="n">
        <v>21.1</v>
      </c>
      <c r="FH129" s="22" t="n">
        <v>20.4</v>
      </c>
      <c r="FI129" s="22" t="n">
        <v>19</v>
      </c>
      <c r="FJ129" s="22" t="n">
        <v>19.6</v>
      </c>
      <c r="FK129" s="22" t="n">
        <v>21.3</v>
      </c>
      <c r="FL129" s="22" t="n">
        <v>23.1</v>
      </c>
      <c r="FM129" s="22" t="n">
        <v>25</v>
      </c>
      <c r="FN129" s="22" t="n">
        <v>27.2</v>
      </c>
      <c r="FO129" s="18" t="n">
        <f aca="false">AVERAGE(FC129:FN129)</f>
        <v>23.275</v>
      </c>
      <c r="GA129" s="1" t="n">
        <v>1979</v>
      </c>
      <c r="GB129" s="34" t="s">
        <v>153</v>
      </c>
      <c r="GC129" s="15" t="n">
        <v>28.5</v>
      </c>
      <c r="GD129" s="15" t="n">
        <v>28.2</v>
      </c>
      <c r="GE129" s="15" t="n">
        <v>27.9</v>
      </c>
      <c r="GF129" s="15" t="n">
        <v>27</v>
      </c>
      <c r="GG129" s="15" t="n">
        <v>23.4</v>
      </c>
      <c r="GH129" s="15" t="n">
        <v>22.5</v>
      </c>
      <c r="GI129" s="15" t="n">
        <v>21.2</v>
      </c>
      <c r="GJ129" s="15" t="n">
        <v>22.5</v>
      </c>
      <c r="GK129" s="15" t="n">
        <v>24.2</v>
      </c>
      <c r="GL129" s="15" t="n">
        <v>25.7</v>
      </c>
      <c r="GM129" s="15" t="n">
        <v>27.7</v>
      </c>
      <c r="GN129" s="15" t="n">
        <v>29.8</v>
      </c>
      <c r="GO129" s="18" t="n">
        <f aca="false">AVERAGE(GC129:GN129)</f>
        <v>25.7166666666667</v>
      </c>
      <c r="HA129" s="1" t="n">
        <v>1979</v>
      </c>
      <c r="HB129" s="34" t="s">
        <v>153</v>
      </c>
      <c r="HC129" s="15" t="n">
        <v>29.9</v>
      </c>
      <c r="HD129" s="15" t="n">
        <v>30.1</v>
      </c>
      <c r="HE129" s="15" t="n">
        <v>29</v>
      </c>
      <c r="HF129" s="15" t="n">
        <v>28</v>
      </c>
      <c r="HG129" s="15" t="n">
        <v>27.5</v>
      </c>
      <c r="HH129" s="15" t="n">
        <v>26.2</v>
      </c>
      <c r="HI129" s="15" t="n">
        <v>25.4</v>
      </c>
      <c r="HJ129" s="15" t="n">
        <v>25.7</v>
      </c>
      <c r="HK129" s="15" t="n">
        <v>27.2</v>
      </c>
      <c r="HL129" s="15" t="n">
        <v>28.6</v>
      </c>
      <c r="HM129" s="15" t="n">
        <v>29.6</v>
      </c>
      <c r="HN129" s="15" t="n">
        <v>31.2</v>
      </c>
      <c r="HO129" s="18" t="n">
        <f aca="false">AVERAGE(HC129:HN129)</f>
        <v>28.2</v>
      </c>
      <c r="IA129" s="1" t="n">
        <f aca="false">IA128+1</f>
        <v>1979</v>
      </c>
      <c r="IB129" s="20" t="s">
        <v>153</v>
      </c>
      <c r="IC129" s="22" t="n">
        <v>26.6</v>
      </c>
      <c r="ID129" s="22" t="n">
        <v>24.8</v>
      </c>
      <c r="IE129" s="22" t="n">
        <v>22.8</v>
      </c>
      <c r="IF129" s="22" t="n">
        <v>19.8</v>
      </c>
      <c r="IG129" s="22" t="n">
        <v>17.5</v>
      </c>
      <c r="IH129" s="22" t="n">
        <v>17</v>
      </c>
      <c r="II129" s="22" t="n">
        <v>16</v>
      </c>
      <c r="IJ129" s="22" t="n">
        <v>15.3</v>
      </c>
      <c r="IK129" s="22" t="n">
        <v>16.3</v>
      </c>
      <c r="IL129" s="22" t="n">
        <v>18.8</v>
      </c>
      <c r="IM129" s="22" t="n">
        <v>20.8</v>
      </c>
      <c r="IN129" s="22" t="n">
        <v>23.8</v>
      </c>
      <c r="IO129" s="29" t="n">
        <f aca="false">SUM(IC129:IN129)/12</f>
        <v>19.9583333333333</v>
      </c>
      <c r="JA129" s="1" t="n">
        <v>1979</v>
      </c>
      <c r="JB129" s="33" t="s">
        <v>153</v>
      </c>
      <c r="JC129" s="31" t="n">
        <v>24.6</v>
      </c>
      <c r="JD129" s="31" t="n">
        <v>25.3</v>
      </c>
      <c r="JE129" s="31" t="n">
        <v>24.8</v>
      </c>
      <c r="JF129" s="31" t="n">
        <v>21</v>
      </c>
      <c r="JG129" s="31" t="n">
        <v>18.3</v>
      </c>
      <c r="JH129" s="31" t="n">
        <v>17.6</v>
      </c>
      <c r="JI129" s="31" t="n">
        <v>16.4</v>
      </c>
      <c r="JJ129" s="31" t="n">
        <v>16</v>
      </c>
      <c r="JK129" s="31" t="n">
        <v>17</v>
      </c>
      <c r="JL129" s="31" t="n">
        <v>19</v>
      </c>
      <c r="JM129" s="31" t="n">
        <v>21.9</v>
      </c>
      <c r="JN129" s="31" t="n">
        <v>24.6</v>
      </c>
      <c r="JO129" s="32" t="n">
        <f aca="false">AVERAGE(JC129:JN129)</f>
        <v>20.5416666666667</v>
      </c>
      <c r="KA129" s="1" t="n">
        <v>1979</v>
      </c>
      <c r="KB129" s="33" t="s">
        <v>153</v>
      </c>
      <c r="KC129" s="31" t="n">
        <v>24</v>
      </c>
      <c r="KD129" s="31" t="n">
        <v>23.3</v>
      </c>
      <c r="KE129" s="31" t="n">
        <v>22.5</v>
      </c>
      <c r="KF129" s="31" t="n">
        <v>21.2</v>
      </c>
      <c r="KG129" s="31" t="n">
        <v>18.8</v>
      </c>
      <c r="KH129" s="31" t="n">
        <v>17.7</v>
      </c>
      <c r="KI129" s="31" t="n">
        <v>16.8</v>
      </c>
      <c r="KJ129" s="31" t="n">
        <v>16.2</v>
      </c>
      <c r="KK129" s="31" t="n">
        <v>16.9</v>
      </c>
      <c r="KL129" s="31" t="n">
        <v>18.9</v>
      </c>
      <c r="KM129" s="31" t="n">
        <v>20.9</v>
      </c>
      <c r="KN129" s="31" t="n">
        <v>22.8</v>
      </c>
      <c r="KO129" s="32" t="n">
        <f aca="false">AVERAGE(KC129:KN129)</f>
        <v>20</v>
      </c>
      <c r="LB129" s="3" t="n">
        <v>1979</v>
      </c>
      <c r="LC129" s="22" t="n">
        <v>19.8</v>
      </c>
      <c r="LD129" s="22" t="n">
        <v>18.9</v>
      </c>
      <c r="LE129" s="22" t="n">
        <v>18.2</v>
      </c>
      <c r="LF129" s="22" t="n">
        <v>14.9</v>
      </c>
      <c r="LG129" s="22" t="n">
        <v>12.8</v>
      </c>
      <c r="LH129" s="22" t="n">
        <v>12.6</v>
      </c>
      <c r="LI129" s="22" t="n">
        <v>12</v>
      </c>
      <c r="LJ129" s="22" t="n">
        <v>11.5</v>
      </c>
      <c r="LK129" s="22" t="n">
        <v>13</v>
      </c>
      <c r="LL129" s="22" t="n">
        <v>15.2</v>
      </c>
      <c r="LM129" s="22" t="n">
        <v>16.1</v>
      </c>
      <c r="LN129" s="22" t="n">
        <v>17.3</v>
      </c>
      <c r="LO129" s="29" t="n">
        <f aca="false">SUM(LC129:LN129)/12</f>
        <v>15.1916666666667</v>
      </c>
      <c r="MB129" s="20" t="s">
        <v>153</v>
      </c>
      <c r="MC129" s="22" t="n">
        <v>21</v>
      </c>
      <c r="MD129" s="22" t="n">
        <v>20.7</v>
      </c>
      <c r="ME129" s="22" t="n">
        <v>19.7</v>
      </c>
      <c r="MF129" s="22" t="n">
        <v>15.6</v>
      </c>
      <c r="MG129" s="22" t="n">
        <v>13.4</v>
      </c>
      <c r="MH129" s="22" t="n">
        <v>13.5</v>
      </c>
      <c r="MI129" s="22" t="n">
        <v>11.9</v>
      </c>
      <c r="MJ129" s="22" t="n">
        <v>11.8</v>
      </c>
      <c r="MK129" s="22" t="n">
        <v>13.4</v>
      </c>
      <c r="ML129" s="22" t="n">
        <v>15.6</v>
      </c>
      <c r="MM129" s="22" t="n">
        <v>17.2</v>
      </c>
      <c r="MN129" s="22" t="n">
        <v>17.8</v>
      </c>
      <c r="MO129" s="29" t="n">
        <f aca="false">SUM(MC129:MN129)/12</f>
        <v>15.9666666666667</v>
      </c>
      <c r="NA129" s="1" t="n">
        <f aca="false">NA128+1</f>
        <v>1979</v>
      </c>
      <c r="NB129" s="20" t="s">
        <v>153</v>
      </c>
      <c r="NC129" s="22" t="n">
        <v>21.7</v>
      </c>
      <c r="ND129" s="22" t="n">
        <v>20.5</v>
      </c>
      <c r="NE129" s="22" t="n">
        <v>19.9</v>
      </c>
      <c r="NF129" s="22" t="n">
        <v>16.5</v>
      </c>
      <c r="NG129" s="22" t="n">
        <v>14.7</v>
      </c>
      <c r="NH129" s="22" t="n">
        <v>14.1</v>
      </c>
      <c r="NI129" s="22" t="n">
        <v>13.2</v>
      </c>
      <c r="NJ129" s="22" t="n">
        <v>12.9</v>
      </c>
      <c r="NK129" s="22" t="n">
        <v>13.8</v>
      </c>
      <c r="NL129" s="22" t="n">
        <v>15.4</v>
      </c>
      <c r="NM129" s="22" t="n">
        <v>17.1</v>
      </c>
      <c r="NN129" s="22" t="n">
        <v>18.8</v>
      </c>
      <c r="NO129" s="29" t="n">
        <f aca="false">SUM(NC129:NN129)/12</f>
        <v>16.55</v>
      </c>
      <c r="OA129" s="1" t="n">
        <f aca="false">OA128+1</f>
        <v>1979</v>
      </c>
      <c r="OB129" s="20" t="s">
        <v>153</v>
      </c>
      <c r="OC129" s="22" t="n">
        <v>21.1</v>
      </c>
      <c r="OD129" s="22" t="n">
        <v>21.6</v>
      </c>
      <c r="OE129" s="22" t="n">
        <v>20</v>
      </c>
      <c r="OF129" s="22" t="n">
        <v>17.3</v>
      </c>
      <c r="OG129" s="22" t="n">
        <v>14.8</v>
      </c>
      <c r="OH129" s="22" t="n">
        <v>14.2</v>
      </c>
      <c r="OI129" s="22" t="n">
        <v>13.3</v>
      </c>
      <c r="OJ129" s="22" t="n">
        <v>13</v>
      </c>
      <c r="OK129" s="22" t="n">
        <v>14.2</v>
      </c>
      <c r="OL129" s="22" t="n">
        <v>15.7</v>
      </c>
      <c r="OM129" s="22" t="n">
        <v>17.8</v>
      </c>
      <c r="ON129" s="22" t="n">
        <v>19.2</v>
      </c>
      <c r="OO129" s="29" t="n">
        <f aca="false">SUM(OC129:ON129)/12</f>
        <v>16.85</v>
      </c>
      <c r="PA129" s="1" t="n">
        <f aca="false">PA128+1</f>
        <v>1979</v>
      </c>
      <c r="PB129" s="20" t="s">
        <v>153</v>
      </c>
      <c r="PC129" s="22" t="n">
        <v>22.3</v>
      </c>
      <c r="PD129" s="22" t="n">
        <v>23.1</v>
      </c>
      <c r="PE129" s="22" t="n">
        <v>21</v>
      </c>
      <c r="PF129" s="22" t="n">
        <v>17.7</v>
      </c>
      <c r="PG129" s="22" t="n">
        <v>14.7</v>
      </c>
      <c r="PH129" s="22" t="n">
        <v>13.7</v>
      </c>
      <c r="PI129" s="22" t="n">
        <v>12.8</v>
      </c>
      <c r="PJ129" s="22" t="n">
        <v>12.9</v>
      </c>
      <c r="PK129" s="22" t="n">
        <v>13.4</v>
      </c>
      <c r="PL129" s="22" t="n">
        <v>16</v>
      </c>
      <c r="PM129" s="22" t="n">
        <v>18.2</v>
      </c>
      <c r="PN129" s="22" t="n">
        <v>18.8</v>
      </c>
      <c r="PO129" s="29" t="n">
        <f aca="false">SUM(PC129:PN129)/12</f>
        <v>17.05</v>
      </c>
    </row>
    <row r="130" customFormat="false" ht="12.8" hidden="false" customHeight="false" outlineLevel="0" collapsed="false">
      <c r="A130" s="4" t="n">
        <f aca="false">A125+5</f>
        <v>1980</v>
      </c>
      <c r="B130" s="5" t="n">
        <f aca="false">AVERAGE(AO130,BO130,CO130,DO130,EO130,FO130,GO130,HO130,IO130,JO122,KO122)</f>
        <v>21.4772727272727</v>
      </c>
      <c r="C130" s="19" t="n">
        <f aca="false">AVERAGE(B126:B130)</f>
        <v>20.9112121212121</v>
      </c>
      <c r="D130" s="24" t="n">
        <f aca="false">AVERAGE(B121:B130)</f>
        <v>20.915</v>
      </c>
      <c r="E130" s="5" t="n">
        <f aca="false">AVERAGE(B111:B130)</f>
        <v>20.7875820707071</v>
      </c>
      <c r="F130" s="25" t="n">
        <f aca="false">AVERAGE(B81:B130)</f>
        <v>20.6938942837466</v>
      </c>
      <c r="G130" s="7" t="n">
        <f aca="false">MAX(AC130:AN130,BC130:BN130,CC130:CN130,DC130:DN130,EC130:EN130,FC130:FN130,GC130:GN130,HC130:HN130,IC130:IN130,JC122:JN122,KC122:KN122)</f>
        <v>31.6</v>
      </c>
      <c r="H130" s="10" t="n">
        <f aca="false">MEDIAN(AC130:AN130,BC130:BN130,CC130:CN130,DC130:DN130,EC130:EN130,FC130:FN130,GC130:GN130,HC130:HN130,IC130:IN130,JC122:JN122,KC122:KN122)</f>
        <v>21.15</v>
      </c>
      <c r="I130" s="11" t="n">
        <f aca="false">MIN(AC130:AN130,BC130:BN130,CC130:CN130,DC130:DN130,EC130:EN130,FC130:FN130,GC130:GN130,HC130:HN130,IC130:IN130,JC122:JN122,KC122:KN122)</f>
        <v>11.8</v>
      </c>
      <c r="J130" s="12" t="n">
        <f aca="false">(G130+I130)/2</f>
        <v>21.7</v>
      </c>
      <c r="K130" s="12" t="n">
        <f aca="false">(G130+I130)/2</f>
        <v>21.7</v>
      </c>
      <c r="AA130" s="13" t="n">
        <f aca="false">AA129+1</f>
        <v>1980</v>
      </c>
      <c r="AB130" s="34" t="s">
        <v>154</v>
      </c>
      <c r="AC130" s="15" t="n">
        <v>23.8</v>
      </c>
      <c r="AD130" s="15" t="n">
        <v>24.9</v>
      </c>
      <c r="AE130" s="15" t="n">
        <v>23.6</v>
      </c>
      <c r="AF130" s="15" t="n">
        <v>21.6</v>
      </c>
      <c r="AG130" s="15" t="n">
        <v>19.4</v>
      </c>
      <c r="AH130" s="15" t="n">
        <v>17.3</v>
      </c>
      <c r="AI130" s="15" t="n">
        <v>16.6</v>
      </c>
      <c r="AJ130" s="15" t="n">
        <v>19.4</v>
      </c>
      <c r="AK130" s="15" t="n">
        <v>22.1</v>
      </c>
      <c r="AL130" s="15" t="n">
        <v>20.2</v>
      </c>
      <c r="AM130" s="15" t="n">
        <v>22.5</v>
      </c>
      <c r="AN130" s="15" t="n">
        <v>23.5</v>
      </c>
      <c r="AO130" s="16" t="n">
        <f aca="false">AVERAGE(AC130:AN130)</f>
        <v>21.2416666666667</v>
      </c>
      <c r="BA130" s="13" t="n">
        <f aca="false">BA129+1</f>
        <v>1980</v>
      </c>
      <c r="BB130" s="34" t="s">
        <v>154</v>
      </c>
      <c r="BC130" s="15" t="n">
        <v>25.5</v>
      </c>
      <c r="BD130" s="15" t="n">
        <v>25.6</v>
      </c>
      <c r="BE130" s="15" t="n">
        <v>25.8</v>
      </c>
      <c r="BF130" s="15" t="n">
        <v>22.9</v>
      </c>
      <c r="BG130" s="15" t="n">
        <v>20.4</v>
      </c>
      <c r="BH130" s="15" t="n">
        <v>17.9</v>
      </c>
      <c r="BI130" s="15" t="n">
        <v>16.9</v>
      </c>
      <c r="BJ130" s="15" t="n">
        <v>19.9</v>
      </c>
      <c r="BK130" s="15" t="n">
        <v>23.3</v>
      </c>
      <c r="BL130" s="15" t="n">
        <v>21.4</v>
      </c>
      <c r="BM130" s="15" t="n">
        <v>24.4</v>
      </c>
      <c r="BN130" s="15" t="n">
        <v>24.5</v>
      </c>
      <c r="BO130" s="16" t="n">
        <f aca="false">AVERAGE(BC130:BN130)</f>
        <v>22.375</v>
      </c>
      <c r="CA130" s="17" t="n">
        <v>1980</v>
      </c>
      <c r="CB130" s="20" t="s">
        <v>154</v>
      </c>
      <c r="CC130" s="22" t="n">
        <v>18.4</v>
      </c>
      <c r="CD130" s="22" t="n">
        <v>20.3</v>
      </c>
      <c r="CE130" s="22" t="n">
        <v>18.9</v>
      </c>
      <c r="CF130" s="22" t="n">
        <v>20.1</v>
      </c>
      <c r="CG130" s="22" t="n">
        <v>16.9</v>
      </c>
      <c r="CH130" s="22" t="n">
        <v>13.6</v>
      </c>
      <c r="CI130" s="22" t="n">
        <v>12.8</v>
      </c>
      <c r="CJ130" s="22" t="n">
        <v>14.6</v>
      </c>
      <c r="CK130" s="22" t="n">
        <v>15.7</v>
      </c>
      <c r="CL130" s="22" t="n">
        <v>16.9</v>
      </c>
      <c r="CM130" s="22" t="n">
        <v>18.8</v>
      </c>
      <c r="CN130" s="22" t="n">
        <v>20.4</v>
      </c>
      <c r="CO130" s="18" t="n">
        <f aca="false">AVERAGE(CC130:CN130)</f>
        <v>17.2833333333333</v>
      </c>
      <c r="DA130" s="17" t="n">
        <v>1980</v>
      </c>
      <c r="DB130" s="20" t="s">
        <v>154</v>
      </c>
      <c r="DC130" s="22" t="n">
        <v>20</v>
      </c>
      <c r="DD130" s="22" t="n">
        <v>21.4</v>
      </c>
      <c r="DE130" s="22" t="n">
        <v>20.5</v>
      </c>
      <c r="DF130" s="22" t="n">
        <v>18.9</v>
      </c>
      <c r="DG130" s="22" t="n">
        <v>17.2</v>
      </c>
      <c r="DH130" s="22" t="n">
        <v>14.1</v>
      </c>
      <c r="DI130" s="22" t="n">
        <v>13.4</v>
      </c>
      <c r="DJ130" s="22" t="n">
        <v>15.2</v>
      </c>
      <c r="DK130" s="22" t="n">
        <v>16.4</v>
      </c>
      <c r="DL130" s="22" t="n">
        <v>17.1</v>
      </c>
      <c r="DM130" s="22" t="n">
        <v>19.3</v>
      </c>
      <c r="DN130" s="22" t="n">
        <v>20</v>
      </c>
      <c r="DO130" s="18" t="n">
        <f aca="false">AVERAGE(DC130:DN130)</f>
        <v>17.7916666666667</v>
      </c>
      <c r="EA130" s="17" t="n">
        <v>1980</v>
      </c>
      <c r="EB130" s="20" t="s">
        <v>154</v>
      </c>
      <c r="EC130" s="22" t="n">
        <v>18.1</v>
      </c>
      <c r="ED130" s="22" t="n">
        <v>19.1</v>
      </c>
      <c r="EE130" s="22" t="n">
        <v>18.6</v>
      </c>
      <c r="EF130" s="22" t="n">
        <v>17.7</v>
      </c>
      <c r="EG130" s="22" t="n">
        <v>15.8</v>
      </c>
      <c r="EH130" s="22" t="n">
        <v>12.9</v>
      </c>
      <c r="EI130" s="22" t="n">
        <v>11.8</v>
      </c>
      <c r="EJ130" s="22" t="n">
        <v>13.6</v>
      </c>
      <c r="EK130" s="22" t="n">
        <v>15.9</v>
      </c>
      <c r="EL130" s="22" t="n">
        <v>16.7</v>
      </c>
      <c r="EM130" s="22" t="n">
        <v>18.9</v>
      </c>
      <c r="EN130" s="22" t="n">
        <v>20.1</v>
      </c>
      <c r="EO130" s="18" t="n">
        <f aca="false">AVERAGE(EC130:EN130)</f>
        <v>16.6</v>
      </c>
      <c r="FA130" s="1" t="n">
        <v>1980</v>
      </c>
      <c r="FB130" s="20" t="s">
        <v>154</v>
      </c>
      <c r="FC130" s="22" t="n">
        <v>27.3</v>
      </c>
      <c r="FD130" s="22" t="n">
        <v>26.8</v>
      </c>
      <c r="FE130" s="22" t="n">
        <v>26.1</v>
      </c>
      <c r="FF130" s="22" t="n">
        <v>24.5</v>
      </c>
      <c r="FG130" s="22" t="n">
        <v>22.4</v>
      </c>
      <c r="FH130" s="22" t="n">
        <v>20</v>
      </c>
      <c r="FI130" s="22" t="n">
        <v>18.6</v>
      </c>
      <c r="FJ130" s="22" t="n">
        <v>20</v>
      </c>
      <c r="FK130" s="22" t="n">
        <v>22.7</v>
      </c>
      <c r="FL130" s="22" t="n">
        <v>23.6</v>
      </c>
      <c r="FM130" s="22" t="n">
        <v>25.1</v>
      </c>
      <c r="FN130" s="22" t="n">
        <v>25.5</v>
      </c>
      <c r="FO130" s="18" t="n">
        <f aca="false">AVERAGE(FC130:FN130)</f>
        <v>23.55</v>
      </c>
      <c r="GA130" s="1" t="n">
        <v>1980</v>
      </c>
      <c r="GB130" s="34" t="s">
        <v>154</v>
      </c>
      <c r="GC130" s="15" t="n">
        <v>29.9</v>
      </c>
      <c r="GD130" s="15" t="n">
        <v>29.3</v>
      </c>
      <c r="GE130" s="15" t="n">
        <v>28.7</v>
      </c>
      <c r="GF130" s="15" t="n">
        <v>27.4</v>
      </c>
      <c r="GG130" s="15" t="n">
        <v>25.3</v>
      </c>
      <c r="GH130" s="15" t="n">
        <v>22.6</v>
      </c>
      <c r="GI130" s="15" t="n">
        <v>21.7</v>
      </c>
      <c r="GJ130" s="15" t="n">
        <v>22.9</v>
      </c>
      <c r="GK130" s="15" t="n">
        <v>25.5</v>
      </c>
      <c r="GL130" s="15" t="n">
        <v>27</v>
      </c>
      <c r="GM130" s="15" t="n">
        <v>27.7</v>
      </c>
      <c r="GN130" s="15" t="n">
        <v>28.3</v>
      </c>
      <c r="GO130" s="18" t="n">
        <f aca="false">AVERAGE(GC130:GN130)</f>
        <v>26.3583333333333</v>
      </c>
      <c r="HA130" s="1" t="n">
        <v>1980</v>
      </c>
      <c r="HB130" s="34" t="s">
        <v>154</v>
      </c>
      <c r="HC130" s="15" t="n">
        <v>31.6</v>
      </c>
      <c r="HD130" s="15" t="n">
        <v>30.8</v>
      </c>
      <c r="HE130" s="15" t="n">
        <v>29.7</v>
      </c>
      <c r="HF130" s="15" t="n">
        <v>28.4</v>
      </c>
      <c r="HG130" s="15" t="n">
        <v>27.8</v>
      </c>
      <c r="HH130" s="15" t="n">
        <v>26.7</v>
      </c>
      <c r="HI130" s="15" t="n">
        <v>26.2</v>
      </c>
      <c r="HJ130" s="15" t="n">
        <v>26.3</v>
      </c>
      <c r="HK130" s="15" t="n">
        <v>27.1</v>
      </c>
      <c r="HL130" s="15" t="n">
        <v>28.4</v>
      </c>
      <c r="HM130" s="15" t="n">
        <v>29.4</v>
      </c>
      <c r="HN130" s="15" t="n">
        <v>30.2</v>
      </c>
      <c r="HO130" s="18" t="n">
        <f aca="false">AVERAGE(HC130:HN130)</f>
        <v>28.55</v>
      </c>
      <c r="IA130" s="1" t="n">
        <f aca="false">IA129+1</f>
        <v>1980</v>
      </c>
      <c r="IB130" s="20" t="s">
        <v>154</v>
      </c>
      <c r="IC130" s="22" t="n">
        <v>24.3</v>
      </c>
      <c r="ID130" s="22" t="n">
        <v>25.3</v>
      </c>
      <c r="IE130" s="22" t="n">
        <v>22.9</v>
      </c>
      <c r="IF130" s="22" t="n">
        <v>22.4</v>
      </c>
      <c r="IG130" s="22" t="n">
        <v>19.8</v>
      </c>
      <c r="IH130" s="22" t="n">
        <v>16.9</v>
      </c>
      <c r="II130" s="22" t="n">
        <v>15.9</v>
      </c>
      <c r="IJ130" s="22" t="n">
        <v>16.8</v>
      </c>
      <c r="IK130" s="22" t="n">
        <v>19</v>
      </c>
      <c r="IL130" s="22" t="n">
        <v>19.5</v>
      </c>
      <c r="IM130" s="22" t="n">
        <v>22.9</v>
      </c>
      <c r="IN130" s="22" t="n">
        <v>24.4</v>
      </c>
      <c r="IO130" s="29" t="n">
        <f aca="false">SUM(IC130:IN130)/12</f>
        <v>20.8416666666667</v>
      </c>
      <c r="JA130" s="1" t="n">
        <v>1980</v>
      </c>
      <c r="JB130" s="33" t="s">
        <v>154</v>
      </c>
      <c r="JC130" s="31" t="n">
        <v>27</v>
      </c>
      <c r="JD130" s="31" t="n">
        <v>25.2</v>
      </c>
      <c r="JE130" s="31" t="n">
        <v>24.7</v>
      </c>
      <c r="JF130" s="31" t="n">
        <v>20.5</v>
      </c>
      <c r="JG130" s="31" t="n">
        <v>19.7</v>
      </c>
      <c r="JH130" s="31" t="n">
        <v>16.6</v>
      </c>
      <c r="JI130" s="31" t="n">
        <v>15.9</v>
      </c>
      <c r="JJ130" s="31" t="n">
        <v>16.7</v>
      </c>
      <c r="JK130" s="31" t="n">
        <v>17.1</v>
      </c>
      <c r="JL130" s="31" t="n">
        <v>17</v>
      </c>
      <c r="JM130" s="31" t="n">
        <v>20.6</v>
      </c>
      <c r="JN130" s="31" t="n">
        <v>22.2</v>
      </c>
      <c r="JO130" s="32" t="n">
        <f aca="false">AVERAGE(JC130:JN130)</f>
        <v>20.2666666666667</v>
      </c>
      <c r="KA130" s="1" t="n">
        <v>1980</v>
      </c>
      <c r="KB130" s="33" t="s">
        <v>154</v>
      </c>
      <c r="KC130" s="31" t="n">
        <v>23.7</v>
      </c>
      <c r="KD130" s="31" t="n">
        <v>23.1</v>
      </c>
      <c r="KE130" s="31" t="n">
        <v>23.9</v>
      </c>
      <c r="KF130" s="31" t="n">
        <v>21</v>
      </c>
      <c r="KG130" s="31" t="n">
        <v>19.9</v>
      </c>
      <c r="KH130" s="31" t="n">
        <v>16.7</v>
      </c>
      <c r="KI130" s="31" t="n">
        <v>16.4</v>
      </c>
      <c r="KJ130" s="31" t="n">
        <v>17.4</v>
      </c>
      <c r="KK130" s="31" t="n">
        <v>17.4</v>
      </c>
      <c r="KL130" s="31" t="n">
        <v>16.6</v>
      </c>
      <c r="KM130" s="31" t="n">
        <v>20.2</v>
      </c>
      <c r="KN130" s="31" t="n">
        <v>21.6</v>
      </c>
      <c r="KO130" s="32" t="n">
        <f aca="false">AVERAGE(KC130:KN130)</f>
        <v>19.825</v>
      </c>
      <c r="LB130" s="3" t="n">
        <v>1980</v>
      </c>
      <c r="LC130" s="22" t="n">
        <v>16.8</v>
      </c>
      <c r="LD130" s="22" t="n">
        <v>17.1</v>
      </c>
      <c r="LE130" s="22" t="n">
        <v>16.9</v>
      </c>
      <c r="LF130" s="22" t="n">
        <v>16.6</v>
      </c>
      <c r="LG130" s="22" t="n">
        <v>15.2</v>
      </c>
      <c r="LH130" s="22" t="n">
        <v>12.7</v>
      </c>
      <c r="LI130" s="22" t="n">
        <v>11.3</v>
      </c>
      <c r="LJ130" s="22" t="n">
        <v>13.3</v>
      </c>
      <c r="LK130" s="22" t="n">
        <v>14.4</v>
      </c>
      <c r="LL130" s="22" t="n">
        <v>15.6</v>
      </c>
      <c r="LM130" s="22" t="n">
        <v>15.7</v>
      </c>
      <c r="LN130" s="22" t="n">
        <v>18.1</v>
      </c>
      <c r="LO130" s="29" t="n">
        <f aca="false">SUM(LC130:LN130)/12</f>
        <v>15.3083333333333</v>
      </c>
      <c r="MB130" s="20" t="s">
        <v>154</v>
      </c>
      <c r="MC130" s="22" t="n">
        <v>19.2</v>
      </c>
      <c r="MD130" s="22" t="n">
        <v>18.7</v>
      </c>
      <c r="ME130" s="22" t="n">
        <v>16.9</v>
      </c>
      <c r="MF130" s="22" t="n">
        <v>18</v>
      </c>
      <c r="MG130" s="22" t="n">
        <v>16.1</v>
      </c>
      <c r="MH130" s="22" t="n">
        <v>12.6</v>
      </c>
      <c r="MI130" s="22" t="n">
        <v>11.9</v>
      </c>
      <c r="MJ130" s="22" t="n">
        <v>13.6</v>
      </c>
      <c r="MK130" s="22" t="n">
        <v>13.6</v>
      </c>
      <c r="ML130" s="22" t="n">
        <v>16.4</v>
      </c>
      <c r="MM130" s="22" t="n">
        <v>17.8</v>
      </c>
      <c r="MN130" s="22" t="n">
        <v>21.7</v>
      </c>
      <c r="MO130" s="29" t="n">
        <f aca="false">SUM(MC130:MN130)/12</f>
        <v>16.375</v>
      </c>
      <c r="NA130" s="1" t="n">
        <f aca="false">NA129+1</f>
        <v>1980</v>
      </c>
      <c r="NB130" s="20" t="s">
        <v>154</v>
      </c>
      <c r="NC130" s="22" t="n">
        <v>18.7</v>
      </c>
      <c r="ND130" s="22" t="n">
        <v>19.3</v>
      </c>
      <c r="NE130" s="22" t="n">
        <v>18.2</v>
      </c>
      <c r="NF130" s="22" t="n">
        <v>18.8</v>
      </c>
      <c r="NG130" s="22" t="n">
        <v>16.5</v>
      </c>
      <c r="NH130" s="22" t="n">
        <v>13.8</v>
      </c>
      <c r="NI130" s="22" t="n">
        <v>13.1</v>
      </c>
      <c r="NJ130" s="22" t="n">
        <v>14</v>
      </c>
      <c r="NK130" s="22" t="n">
        <v>14.9</v>
      </c>
      <c r="NL130" s="22" t="n">
        <v>16.2</v>
      </c>
      <c r="NM130" s="22" t="n">
        <v>17.8</v>
      </c>
      <c r="NN130" s="22" t="n">
        <v>20.2</v>
      </c>
      <c r="NO130" s="29" t="n">
        <f aca="false">SUM(NC130:NN130)/12</f>
        <v>16.7916666666667</v>
      </c>
      <c r="OA130" s="1" t="n">
        <f aca="false">OA129+1</f>
        <v>1980</v>
      </c>
      <c r="OB130" s="20" t="s">
        <v>154</v>
      </c>
      <c r="OC130" s="22" t="n">
        <v>19.9</v>
      </c>
      <c r="OD130" s="22" t="n">
        <v>20</v>
      </c>
      <c r="OE130" s="22" t="n">
        <v>20</v>
      </c>
      <c r="OF130" s="22" t="n">
        <v>17.7</v>
      </c>
      <c r="OG130" s="22" t="n">
        <v>16</v>
      </c>
      <c r="OH130" s="22" t="n">
        <v>13.6</v>
      </c>
      <c r="OI130" s="22" t="n">
        <v>13</v>
      </c>
      <c r="OJ130" s="22" t="n">
        <v>14.2</v>
      </c>
      <c r="OK130" s="22" t="n">
        <v>16</v>
      </c>
      <c r="OL130" s="22" t="n">
        <v>16.6</v>
      </c>
      <c r="OM130" s="22" t="n">
        <v>18.4</v>
      </c>
      <c r="ON130" s="22" t="n">
        <v>18.1</v>
      </c>
      <c r="OO130" s="29" t="n">
        <f aca="false">SUM(OC130:ON130)/12</f>
        <v>16.9583333333333</v>
      </c>
      <c r="PA130" s="1" t="n">
        <f aca="false">PA129+1</f>
        <v>1980</v>
      </c>
      <c r="PB130" s="20" t="s">
        <v>154</v>
      </c>
      <c r="PC130" s="22" t="n">
        <v>20.7</v>
      </c>
      <c r="PD130" s="22" t="n">
        <v>21.6</v>
      </c>
      <c r="PE130" s="22" t="n">
        <v>19.3</v>
      </c>
      <c r="PF130" s="22" t="n">
        <v>18.4</v>
      </c>
      <c r="PG130" s="22" t="n">
        <v>16.4</v>
      </c>
      <c r="PH130" s="22" t="n">
        <v>13.4</v>
      </c>
      <c r="PI130" s="22" t="n">
        <v>12.3</v>
      </c>
      <c r="PJ130" s="22" t="n">
        <v>13.6</v>
      </c>
      <c r="PK130" s="22" t="n">
        <v>14.3</v>
      </c>
      <c r="PL130" s="22" t="n">
        <v>16.2</v>
      </c>
      <c r="PM130" s="22" t="n">
        <v>18.4</v>
      </c>
      <c r="PN130" s="22" t="n">
        <v>20.5</v>
      </c>
      <c r="PO130" s="29" t="n">
        <f aca="false">SUM(PC130:PN130)/12</f>
        <v>17.0916666666667</v>
      </c>
    </row>
    <row r="131" customFormat="false" ht="12.8" hidden="false" customHeight="false" outlineLevel="0" collapsed="false">
      <c r="A131" s="4"/>
      <c r="B131" s="5" t="n">
        <f aca="false">AVERAGE(AO131,BO131,CO131,DO131,EO131,FO131,GO131,HO131,IO131,JO123,KO123)</f>
        <v>21.075</v>
      </c>
      <c r="C131" s="19" t="n">
        <f aca="false">AVERAGE(B127:B131)</f>
        <v>21.0118181818182</v>
      </c>
      <c r="D131" s="24" t="n">
        <f aca="false">AVERAGE(B122:B131)</f>
        <v>20.9364393939394</v>
      </c>
      <c r="E131" s="5" t="n">
        <f aca="false">AVERAGE(B112:B131)</f>
        <v>20.8092487373737</v>
      </c>
      <c r="F131" s="25" t="n">
        <f aca="false">AVERAGE(B82:B131)</f>
        <v>20.7071973140496</v>
      </c>
      <c r="G131" s="7" t="n">
        <f aca="false">MAX(AC131:AN131,BC131:BN131,CC131:CN131,DC131:DN131,EC131:EN131,FC131:FN131,GC131:GN131,HC131:HN131,IC131:IN131,JC123:JN123,KC123:KN123)</f>
        <v>32</v>
      </c>
      <c r="H131" s="10" t="n">
        <f aca="false">MEDIAN(AC131:AN131,BC131:BN131,CC131:CN131,DC131:DN131,EC131:EN131,FC131:FN131,GC131:GN131,HC131:HN131,IC131:IN131,JC123:JN123,KC123:KN123)</f>
        <v>21.1</v>
      </c>
      <c r="I131" s="11" t="n">
        <f aca="false">MIN(AC131:AN131,BC131:BN131,CC131:CN131,DC131:DN131,EC131:EN131,FC131:FN131,GC131:GN131,HC131:HN131,IC131:IN131,JC123:JN123,KC123:KN123)</f>
        <v>11.8</v>
      </c>
      <c r="J131" s="12" t="n">
        <f aca="false">(G131+I131)/2</f>
        <v>21.9</v>
      </c>
      <c r="K131" s="12" t="n">
        <f aca="false">(G131+I131)/2</f>
        <v>21.9</v>
      </c>
      <c r="AA131" s="13" t="n">
        <f aca="false">AA130+1</f>
        <v>1981</v>
      </c>
      <c r="AB131" s="34" t="s">
        <v>155</v>
      </c>
      <c r="AC131" s="15" t="n">
        <v>23.6</v>
      </c>
      <c r="AD131" s="15" t="n">
        <v>24.1</v>
      </c>
      <c r="AE131" s="15" t="n">
        <v>23.6</v>
      </c>
      <c r="AF131" s="15" t="n">
        <v>21.9</v>
      </c>
      <c r="AG131" s="15" t="n">
        <v>18.9</v>
      </c>
      <c r="AH131" s="15" t="n">
        <v>16.7</v>
      </c>
      <c r="AI131" s="15" t="n">
        <v>15.7</v>
      </c>
      <c r="AJ131" s="15" t="n">
        <v>16.6</v>
      </c>
      <c r="AK131" s="15" t="n">
        <v>19.7</v>
      </c>
      <c r="AL131" s="15" t="n">
        <v>20.9</v>
      </c>
      <c r="AM131" s="15" t="n">
        <v>20.6</v>
      </c>
      <c r="AN131" s="15" t="n">
        <v>22.5</v>
      </c>
      <c r="AO131" s="16" t="n">
        <f aca="false">AVERAGE(AC131:AN131)</f>
        <v>20.4</v>
      </c>
      <c r="BA131" s="13" t="n">
        <f aca="false">BA130+1</f>
        <v>1981</v>
      </c>
      <c r="BB131" s="34" t="s">
        <v>155</v>
      </c>
      <c r="BC131" s="15" t="n">
        <v>24.8</v>
      </c>
      <c r="BD131" s="15" t="n">
        <v>25.3</v>
      </c>
      <c r="BE131" s="15" t="n">
        <v>24.7</v>
      </c>
      <c r="BF131" s="15" t="n">
        <v>23.6</v>
      </c>
      <c r="BG131" s="15" t="n">
        <v>20</v>
      </c>
      <c r="BH131" s="15" t="n">
        <v>17.1</v>
      </c>
      <c r="BI131" s="15" t="n">
        <v>16.9</v>
      </c>
      <c r="BJ131" s="15" t="n">
        <v>17.7</v>
      </c>
      <c r="BK131" s="15" t="n">
        <v>21.3</v>
      </c>
      <c r="BL131" s="15" t="n">
        <v>22</v>
      </c>
      <c r="BM131" s="15" t="n">
        <v>20.8</v>
      </c>
      <c r="BN131" s="15" t="n">
        <v>24.3</v>
      </c>
      <c r="BO131" s="16" t="n">
        <f aca="false">AVERAGE(BC131:BN131)</f>
        <v>21.5416666666667</v>
      </c>
      <c r="CA131" s="17" t="n">
        <v>1981</v>
      </c>
      <c r="CB131" s="20" t="s">
        <v>155</v>
      </c>
      <c r="CC131" s="22" t="n">
        <v>23.4</v>
      </c>
      <c r="CD131" s="22" t="n">
        <v>23.5</v>
      </c>
      <c r="CE131" s="22" t="n">
        <v>19</v>
      </c>
      <c r="CF131" s="22" t="n">
        <v>18.5</v>
      </c>
      <c r="CG131" s="22" t="n">
        <v>15.8</v>
      </c>
      <c r="CH131" s="22" t="n">
        <v>13.1</v>
      </c>
      <c r="CI131" s="22" t="n">
        <v>12.8</v>
      </c>
      <c r="CJ131" s="22" t="n">
        <v>13.1</v>
      </c>
      <c r="CK131" s="22" t="n">
        <v>16.5</v>
      </c>
      <c r="CL131" s="22" t="n">
        <v>17.4</v>
      </c>
      <c r="CM131" s="22" t="n">
        <v>17.3</v>
      </c>
      <c r="CN131" s="22" t="n">
        <v>19.4</v>
      </c>
      <c r="CO131" s="18" t="n">
        <f aca="false">AVERAGE(CC131:CN131)</f>
        <v>17.4833333333333</v>
      </c>
      <c r="DA131" s="17" t="n">
        <v>1981</v>
      </c>
      <c r="DB131" s="20" t="s">
        <v>155</v>
      </c>
      <c r="DC131" s="22" t="n">
        <v>21.4</v>
      </c>
      <c r="DD131" s="22" t="n">
        <v>22.1</v>
      </c>
      <c r="DE131" s="22" t="n">
        <v>20.3</v>
      </c>
      <c r="DF131" s="22" t="n">
        <v>19.6</v>
      </c>
      <c r="DG131" s="22" t="n">
        <v>17.1</v>
      </c>
      <c r="DH131" s="22" t="n">
        <v>14.9</v>
      </c>
      <c r="DI131" s="22" t="n">
        <v>14.2</v>
      </c>
      <c r="DJ131" s="22" t="n">
        <v>14.4</v>
      </c>
      <c r="DK131" s="22" t="n">
        <v>16.3</v>
      </c>
      <c r="DL131" s="22" t="n">
        <v>18.2</v>
      </c>
      <c r="DM131" s="22" t="n">
        <v>18</v>
      </c>
      <c r="DN131" s="22" t="n">
        <v>20.1</v>
      </c>
      <c r="DO131" s="18" t="n">
        <f aca="false">AVERAGE(DC131:DN131)</f>
        <v>18.05</v>
      </c>
      <c r="EA131" s="17" t="n">
        <v>1981</v>
      </c>
      <c r="EB131" s="20" t="s">
        <v>155</v>
      </c>
      <c r="EC131" s="22" t="n">
        <v>23</v>
      </c>
      <c r="ED131" s="22" t="n">
        <v>21.4</v>
      </c>
      <c r="EE131" s="22" t="n">
        <v>18.8</v>
      </c>
      <c r="EF131" s="22" t="n">
        <v>17.3</v>
      </c>
      <c r="EG131" s="22" t="n">
        <v>15</v>
      </c>
      <c r="EH131" s="22" t="n">
        <v>12.8</v>
      </c>
      <c r="EI131" s="22" t="n">
        <v>11.8</v>
      </c>
      <c r="EJ131" s="22" t="n">
        <v>12</v>
      </c>
      <c r="EK131" s="22" t="n">
        <v>15.7</v>
      </c>
      <c r="EL131" s="22" t="n">
        <v>16.8</v>
      </c>
      <c r="EM131" s="22" t="n">
        <v>16.1</v>
      </c>
      <c r="EN131" s="22" t="n">
        <v>18.7</v>
      </c>
      <c r="EO131" s="18" t="n">
        <f aca="false">AVERAGE(EC131:EN131)</f>
        <v>16.6166666666667</v>
      </c>
      <c r="FA131" s="1" t="n">
        <v>1981</v>
      </c>
      <c r="FB131" s="20" t="s">
        <v>155</v>
      </c>
      <c r="FC131" s="22" t="n">
        <v>26.3</v>
      </c>
      <c r="FD131" s="22" t="n">
        <v>27.3</v>
      </c>
      <c r="FE131" s="22" t="n">
        <v>26.3</v>
      </c>
      <c r="FF131" s="22" t="n">
        <v>24.7</v>
      </c>
      <c r="FG131" s="22" t="n">
        <v>21.6</v>
      </c>
      <c r="FH131" s="22" t="n">
        <v>18.9</v>
      </c>
      <c r="FI131" s="22" t="n">
        <v>18.5</v>
      </c>
      <c r="FJ131" s="22" t="n">
        <v>19.5</v>
      </c>
      <c r="FK131" s="22" t="n">
        <v>21.6</v>
      </c>
      <c r="FL131" s="22" t="n">
        <v>22.3</v>
      </c>
      <c r="FM131" s="22" t="n">
        <v>23.2</v>
      </c>
      <c r="FN131" s="22" t="n">
        <v>26.5</v>
      </c>
      <c r="FO131" s="18" t="n">
        <f aca="false">AVERAGE(FC131:FN131)</f>
        <v>23.0583333333333</v>
      </c>
      <c r="GA131" s="1" t="n">
        <v>1981</v>
      </c>
      <c r="GB131" s="34" t="s">
        <v>155</v>
      </c>
      <c r="GC131" s="15" t="n">
        <v>29</v>
      </c>
      <c r="GD131" s="15" t="n">
        <v>30.2</v>
      </c>
      <c r="GE131" s="15" t="n">
        <v>29.4</v>
      </c>
      <c r="GF131" s="15" t="n">
        <v>27.6</v>
      </c>
      <c r="GG131" s="15" t="n">
        <v>24.2</v>
      </c>
      <c r="GH131" s="15" t="n">
        <v>21.4</v>
      </c>
      <c r="GI131" s="15" t="n">
        <v>21.9</v>
      </c>
      <c r="GJ131" s="15" t="n">
        <v>22.2</v>
      </c>
      <c r="GK131" s="15" t="n">
        <v>24.3</v>
      </c>
      <c r="GL131" s="15" t="n">
        <v>24.7</v>
      </c>
      <c r="GM131" s="15" t="n">
        <v>26.2</v>
      </c>
      <c r="GN131" s="15" t="n">
        <v>29.1</v>
      </c>
      <c r="GO131" s="18" t="n">
        <f aca="false">AVERAGE(GC131:GN131)</f>
        <v>25.85</v>
      </c>
      <c r="HA131" s="1" t="n">
        <v>1981</v>
      </c>
      <c r="HB131" s="34" t="s">
        <v>155</v>
      </c>
      <c r="HC131" s="15" t="n">
        <v>29.4</v>
      </c>
      <c r="HD131" s="15" t="n">
        <v>30.3</v>
      </c>
      <c r="HE131" s="15" t="n">
        <v>29.5</v>
      </c>
      <c r="HF131" s="15" t="n">
        <v>29.8</v>
      </c>
      <c r="HG131" s="15" t="n">
        <v>27.9</v>
      </c>
      <c r="HH131" s="15" t="n">
        <v>27.2</v>
      </c>
      <c r="HI131" s="15" t="n">
        <v>27</v>
      </c>
      <c r="HJ131" s="15" t="n">
        <v>27.1</v>
      </c>
      <c r="HK131" s="15" t="n">
        <v>27.3</v>
      </c>
      <c r="HL131" s="15" t="n">
        <v>28.5</v>
      </c>
      <c r="HM131" s="15" t="n">
        <v>30.7</v>
      </c>
      <c r="HN131" s="15" t="n">
        <v>32</v>
      </c>
      <c r="HO131" s="18" t="n">
        <f aca="false">AVERAGE(HC131:HN131)</f>
        <v>28.8916666666667</v>
      </c>
      <c r="IA131" s="1" t="n">
        <f aca="false">IA130+1</f>
        <v>1981</v>
      </c>
      <c r="IB131" s="20" t="s">
        <v>155</v>
      </c>
      <c r="IC131" s="22" t="n">
        <v>26.6</v>
      </c>
      <c r="ID131" s="22" t="n">
        <v>24.1</v>
      </c>
      <c r="IE131" s="22" t="n">
        <v>21.6</v>
      </c>
      <c r="IF131" s="22" t="n">
        <v>22</v>
      </c>
      <c r="IG131" s="22" t="n">
        <v>18.2</v>
      </c>
      <c r="IH131" s="22" t="n">
        <v>15.9</v>
      </c>
      <c r="II131" s="22" t="n">
        <v>15.1</v>
      </c>
      <c r="IJ131" s="22" t="n">
        <v>15.6</v>
      </c>
      <c r="IK131" s="22" t="n">
        <v>19.1</v>
      </c>
      <c r="IL131" s="22" t="n">
        <v>20.3</v>
      </c>
      <c r="IM131" s="22" t="n">
        <v>21.3</v>
      </c>
      <c r="IN131" s="22" t="n">
        <v>23.3</v>
      </c>
      <c r="IO131" s="29" t="n">
        <f aca="false">SUM(IC131:IN131)/12</f>
        <v>20.2583333333333</v>
      </c>
      <c r="JA131" s="1" t="n">
        <v>1981</v>
      </c>
      <c r="JB131" s="33" t="s">
        <v>155</v>
      </c>
      <c r="JC131" s="31" t="n">
        <v>26.4</v>
      </c>
      <c r="JD131" s="31" t="n">
        <v>23.9</v>
      </c>
      <c r="JE131" s="31" t="n">
        <v>24.1</v>
      </c>
      <c r="JF131" s="31" t="n">
        <v>22.3</v>
      </c>
      <c r="JG131" s="31" t="n">
        <v>18.8</v>
      </c>
      <c r="JH131" s="31" t="n">
        <v>15.4</v>
      </c>
      <c r="JI131" s="31" t="n">
        <v>16.4</v>
      </c>
      <c r="JJ131" s="31" t="n">
        <v>15.5</v>
      </c>
      <c r="JK131" s="31" t="n">
        <v>17.5</v>
      </c>
      <c r="JL131" s="31" t="n">
        <v>19.2</v>
      </c>
      <c r="JM131" s="31" t="n">
        <v>20.6</v>
      </c>
      <c r="JN131" s="31" t="n">
        <v>22</v>
      </c>
      <c r="JO131" s="32" t="n">
        <f aca="false">AVERAGE(JC131:JN131)</f>
        <v>20.175</v>
      </c>
      <c r="KA131" s="1" t="n">
        <v>1981</v>
      </c>
      <c r="KB131" s="33" t="s">
        <v>155</v>
      </c>
      <c r="KC131" s="31" t="n">
        <v>24.1</v>
      </c>
      <c r="KD131" s="31" t="n">
        <v>22.3</v>
      </c>
      <c r="KE131" s="31" t="n">
        <v>22.5</v>
      </c>
      <c r="KF131" s="31" t="n">
        <v>21.8</v>
      </c>
      <c r="KG131" s="31" t="n">
        <v>18.8</v>
      </c>
      <c r="KH131" s="31" t="n">
        <v>15.6</v>
      </c>
      <c r="KI131" s="31" t="n">
        <v>16.5</v>
      </c>
      <c r="KJ131" s="31" t="n">
        <v>15.8</v>
      </c>
      <c r="KK131" s="31" t="n">
        <v>17.5</v>
      </c>
      <c r="KL131" s="31" t="n">
        <v>18.8</v>
      </c>
      <c r="KM131" s="31" t="n">
        <v>19.8</v>
      </c>
      <c r="KN131" s="31" t="n">
        <v>20.9</v>
      </c>
      <c r="KO131" s="32" t="n">
        <f aca="false">AVERAGE(KC131:KN131)</f>
        <v>19.5333333333333</v>
      </c>
      <c r="LB131" s="3" t="n">
        <v>1981</v>
      </c>
      <c r="LC131" s="22" t="n">
        <v>20.1</v>
      </c>
      <c r="LD131" s="22" t="n">
        <v>21</v>
      </c>
      <c r="LE131" s="22" t="n">
        <v>18.2</v>
      </c>
      <c r="LF131" s="22" t="n">
        <v>16.9</v>
      </c>
      <c r="LG131" s="22" t="n">
        <v>14.1</v>
      </c>
      <c r="LH131" s="22" t="n">
        <v>12</v>
      </c>
      <c r="LI131" s="22" t="n">
        <v>10.9</v>
      </c>
      <c r="LJ131" s="22" t="n">
        <v>12</v>
      </c>
      <c r="LK131" s="22" t="n">
        <v>14.9</v>
      </c>
      <c r="LL131" s="22" t="n">
        <v>16.5</v>
      </c>
      <c r="LM131" s="22" t="n">
        <v>15.3</v>
      </c>
      <c r="LN131" s="22" t="n">
        <v>16.6</v>
      </c>
      <c r="LO131" s="29" t="n">
        <f aca="false">SUM(LC131:LN131)/12</f>
        <v>15.7083333333333</v>
      </c>
      <c r="MB131" s="20" t="s">
        <v>155</v>
      </c>
      <c r="MC131" s="22" t="n">
        <v>23.2</v>
      </c>
      <c r="MD131" s="22" t="n">
        <v>23.7</v>
      </c>
      <c r="ME131" s="22" t="n">
        <v>18.8</v>
      </c>
      <c r="MF131" s="22" t="n">
        <v>16.7</v>
      </c>
      <c r="MG131" s="22" t="n">
        <v>14.7</v>
      </c>
      <c r="MH131" s="22" t="n">
        <v>12.8</v>
      </c>
      <c r="MI131" s="22" t="n">
        <v>11.9</v>
      </c>
      <c r="MJ131" s="22" t="n">
        <v>12.3</v>
      </c>
      <c r="MK131" s="22" t="n">
        <v>14.3</v>
      </c>
      <c r="ML131" s="22" t="n">
        <v>17</v>
      </c>
      <c r="MM131" s="22" t="n">
        <v>17.4</v>
      </c>
      <c r="MN131" s="22" t="n">
        <v>19.1</v>
      </c>
      <c r="MO131" s="29" t="n">
        <f aca="false">SUM(MC131:MN131)/12</f>
        <v>16.825</v>
      </c>
      <c r="NA131" s="1" t="n">
        <f aca="false">NA130+1</f>
        <v>1981</v>
      </c>
      <c r="NB131" s="20" t="s">
        <v>155</v>
      </c>
      <c r="NC131" s="22" t="n">
        <v>22.4</v>
      </c>
      <c r="ND131" s="22" t="n">
        <v>22.9</v>
      </c>
      <c r="NE131" s="22" t="n">
        <v>19.2</v>
      </c>
      <c r="NF131" s="22" t="n">
        <v>18</v>
      </c>
      <c r="NG131" s="22" t="n">
        <v>15.4</v>
      </c>
      <c r="NH131" s="22" t="n">
        <v>13.5</v>
      </c>
      <c r="NI131" s="22" t="n">
        <v>13</v>
      </c>
      <c r="NJ131" s="22" t="n">
        <v>13.1</v>
      </c>
      <c r="NK131" s="22" t="n">
        <v>14.9</v>
      </c>
      <c r="NL131" s="22" t="n">
        <v>16.6</v>
      </c>
      <c r="NM131" s="22" t="n">
        <v>17.2</v>
      </c>
      <c r="NN131" s="22" t="n">
        <v>19</v>
      </c>
      <c r="NO131" s="29" t="n">
        <f aca="false">SUM(NC131:NN131)/12</f>
        <v>17.1</v>
      </c>
      <c r="OA131" s="1" t="n">
        <f aca="false">OA130+1</f>
        <v>1981</v>
      </c>
      <c r="OB131" s="20" t="s">
        <v>155</v>
      </c>
      <c r="OC131" s="22" t="n">
        <v>20.9</v>
      </c>
      <c r="OD131" s="22" t="n">
        <v>22.1</v>
      </c>
      <c r="OE131" s="22" t="n">
        <v>20</v>
      </c>
      <c r="OF131" s="22" t="n">
        <v>18</v>
      </c>
      <c r="OG131" s="22" t="n">
        <v>15.9</v>
      </c>
      <c r="OH131" s="22" t="n">
        <v>13.7</v>
      </c>
      <c r="OI131" s="22" t="n">
        <v>12.4</v>
      </c>
      <c r="OJ131" s="22" t="n">
        <v>12.6</v>
      </c>
      <c r="OK131" s="22" t="n">
        <v>15.9</v>
      </c>
      <c r="OL131" s="22" t="n">
        <v>16.7</v>
      </c>
      <c r="OM131" s="22" t="n">
        <v>17.4</v>
      </c>
      <c r="ON131" s="22" t="n">
        <v>19.2</v>
      </c>
      <c r="OO131" s="29" t="n">
        <f aca="false">SUM(OC131:ON131)/12</f>
        <v>17.0666666666667</v>
      </c>
      <c r="PA131" s="1" t="n">
        <f aca="false">PA130+1</f>
        <v>1981</v>
      </c>
      <c r="PB131" s="20" t="s">
        <v>155</v>
      </c>
      <c r="PC131" s="22" t="n">
        <v>23.3</v>
      </c>
      <c r="PD131" s="22" t="n">
        <v>24.6</v>
      </c>
      <c r="PE131" s="22" t="n">
        <v>21.2</v>
      </c>
      <c r="PF131" s="22" t="n">
        <v>18.6</v>
      </c>
      <c r="PG131" s="22" t="n">
        <v>16.2</v>
      </c>
      <c r="PH131" s="22" t="n">
        <v>13.2</v>
      </c>
      <c r="PI131" s="22" t="n">
        <v>12.5</v>
      </c>
      <c r="PJ131" s="22" t="n">
        <v>12.5</v>
      </c>
      <c r="PK131" s="22" t="n">
        <v>14.3</v>
      </c>
      <c r="PL131" s="22" t="n">
        <v>16.3</v>
      </c>
      <c r="PM131" s="22" t="n">
        <v>18.1</v>
      </c>
      <c r="PN131" s="22" t="n">
        <v>20.3</v>
      </c>
      <c r="PO131" s="29" t="n">
        <f aca="false">SUM(PC131:PN131)/12</f>
        <v>17.5916666666667</v>
      </c>
    </row>
    <row r="132" customFormat="false" ht="12.8" hidden="false" customHeight="false" outlineLevel="0" collapsed="false">
      <c r="A132" s="4"/>
      <c r="B132" s="5" t="n">
        <f aca="false">AVERAGE(AO132,BO132,CO132,DO132,EO132,FO132,GO132,HO132,IO132,JO124,KO124)</f>
        <v>21.0651515151515</v>
      </c>
      <c r="C132" s="19" t="n">
        <f aca="false">AVERAGE(B128:B132)</f>
        <v>21.0324242424242</v>
      </c>
      <c r="D132" s="24" t="n">
        <f aca="false">AVERAGE(B123:B132)</f>
        <v>20.9715909090909</v>
      </c>
      <c r="E132" s="5" t="n">
        <f aca="false">AVERAGE(B113:B132)</f>
        <v>20.8265214646465</v>
      </c>
      <c r="F132" s="25" t="n">
        <f aca="false">AVERAGE(B83:B132)</f>
        <v>20.7195609504132</v>
      </c>
      <c r="G132" s="7" t="n">
        <f aca="false">MAX(AC132:AN132,BC132:BN132,CC132:CN132,DC132:DN132,EC132:EN132,FC132:FN132,GC132:GN132,HC132:HN132,IC132:IN132,JC124:JN124,KC124:KN124)</f>
        <v>31.6</v>
      </c>
      <c r="H132" s="10" t="n">
        <f aca="false">MEDIAN(AC132:AN132,BC132:BN132,CC132:CN132,DC132:DN132,EC132:EN132,FC132:FN132,GC132:GN132,HC132:HN132,IC132:IN132,JC124:JN124,KC124:KN124)</f>
        <v>20.85</v>
      </c>
      <c r="I132" s="11" t="n">
        <f aca="false">MIN(AC132:AN132,BC132:BN132,CC132:CN132,DC132:DN132,EC132:EN132,FC132:FN132,GC132:GN132,HC132:HN132,IC132:IN132,JC124:JN124,KC124:KN124)</f>
        <v>11.1</v>
      </c>
      <c r="J132" s="12" t="n">
        <f aca="false">(G132+I132)/2</f>
        <v>21.35</v>
      </c>
      <c r="K132" s="12" t="n">
        <f aca="false">(G132+I132)/2</f>
        <v>21.35</v>
      </c>
      <c r="AA132" s="13" t="n">
        <f aca="false">AA131+1</f>
        <v>1982</v>
      </c>
      <c r="AB132" s="34" t="s">
        <v>156</v>
      </c>
      <c r="AC132" s="15" t="n">
        <v>23.5</v>
      </c>
      <c r="AD132" s="15" t="n">
        <v>24.4</v>
      </c>
      <c r="AE132" s="15" t="n">
        <v>23</v>
      </c>
      <c r="AF132" s="15" t="n">
        <v>21.7</v>
      </c>
      <c r="AG132" s="15" t="n">
        <v>20</v>
      </c>
      <c r="AH132" s="15" t="n">
        <v>16.3</v>
      </c>
      <c r="AI132" s="15" t="n">
        <v>15.3</v>
      </c>
      <c r="AJ132" s="15" t="n">
        <v>18.3</v>
      </c>
      <c r="AK132" s="15" t="n">
        <v>18.1</v>
      </c>
      <c r="AL132" s="15" t="n">
        <v>19.6</v>
      </c>
      <c r="AM132" s="15" t="n">
        <v>23.3</v>
      </c>
      <c r="AN132" s="15" t="n">
        <v>22.9</v>
      </c>
      <c r="AO132" s="16" t="n">
        <f aca="false">AVERAGE(AC132:AN132)</f>
        <v>20.5333333333333</v>
      </c>
      <c r="BA132" s="13" t="n">
        <f aca="false">BA131+1</f>
        <v>1982</v>
      </c>
      <c r="BB132" s="34" t="s">
        <v>156</v>
      </c>
      <c r="BC132" s="15" t="n">
        <v>24.9</v>
      </c>
      <c r="BD132" s="15" t="n">
        <v>25.5</v>
      </c>
      <c r="BE132" s="15" t="n">
        <v>24</v>
      </c>
      <c r="BF132" s="15" t="n">
        <v>22.7</v>
      </c>
      <c r="BG132" s="15" t="n">
        <v>21.5</v>
      </c>
      <c r="BH132" s="15" t="n">
        <v>16.5</v>
      </c>
      <c r="BI132" s="15" t="n">
        <v>16</v>
      </c>
      <c r="BJ132" s="15" t="n">
        <v>19.6</v>
      </c>
      <c r="BK132" s="15" t="n">
        <v>19.7</v>
      </c>
      <c r="BL132" s="15" t="n">
        <v>20.7</v>
      </c>
      <c r="BM132" s="15" t="n">
        <v>23.2</v>
      </c>
      <c r="BN132" s="15" t="n">
        <v>24</v>
      </c>
      <c r="BO132" s="16" t="n">
        <f aca="false">AVERAGE(BC132:BN132)</f>
        <v>21.525</v>
      </c>
      <c r="CA132" s="17" t="n">
        <v>1982</v>
      </c>
      <c r="CB132" s="20" t="s">
        <v>156</v>
      </c>
      <c r="CC132" s="22" t="n">
        <v>22.9</v>
      </c>
      <c r="CD132" s="22" t="n">
        <v>22.3</v>
      </c>
      <c r="CE132" s="22" t="n">
        <v>21.4</v>
      </c>
      <c r="CF132" s="22" t="n">
        <v>17.6</v>
      </c>
      <c r="CG132" s="22" t="n">
        <v>15.5</v>
      </c>
      <c r="CH132" s="22" t="n">
        <v>12.6</v>
      </c>
      <c r="CI132" s="22" t="n">
        <v>12.2</v>
      </c>
      <c r="CJ132" s="22" t="n">
        <v>15.4</v>
      </c>
      <c r="CK132" s="22" t="n">
        <v>14.2</v>
      </c>
      <c r="CL132" s="22" t="n">
        <v>15.9</v>
      </c>
      <c r="CM132" s="22" t="n">
        <v>18.9</v>
      </c>
      <c r="CN132" s="22" t="n">
        <v>18.4</v>
      </c>
      <c r="CO132" s="18" t="n">
        <f aca="false">AVERAGE(CC132:CN132)</f>
        <v>17.275</v>
      </c>
      <c r="DA132" s="17" t="n">
        <v>1982</v>
      </c>
      <c r="DB132" s="20" t="s">
        <v>156</v>
      </c>
      <c r="DC132" s="22" t="n">
        <v>22.1</v>
      </c>
      <c r="DD132" s="22" t="n">
        <v>22.3</v>
      </c>
      <c r="DE132" s="22" t="n">
        <v>21.9</v>
      </c>
      <c r="DF132" s="22" t="n">
        <v>19.5</v>
      </c>
      <c r="DG132" s="22" t="n">
        <v>17.5</v>
      </c>
      <c r="DH132" s="22" t="n">
        <v>14.3</v>
      </c>
      <c r="DI132" s="22" t="n">
        <v>12.9</v>
      </c>
      <c r="DJ132" s="22" t="n">
        <v>15.9</v>
      </c>
      <c r="DK132" s="22" t="n">
        <v>15.7</v>
      </c>
      <c r="DL132" s="22" t="n">
        <v>16.8</v>
      </c>
      <c r="DM132" s="22" t="n">
        <v>20.2</v>
      </c>
      <c r="DN132" s="22" t="n">
        <v>20.6</v>
      </c>
      <c r="DO132" s="18" t="n">
        <f aca="false">AVERAGE(DC132:DN132)</f>
        <v>18.3083333333333</v>
      </c>
      <c r="EA132" s="17" t="n">
        <v>1982</v>
      </c>
      <c r="EB132" s="20" t="s">
        <v>156</v>
      </c>
      <c r="EC132" s="22" t="n">
        <v>22.5</v>
      </c>
      <c r="ED132" s="22" t="n">
        <v>21.6</v>
      </c>
      <c r="EE132" s="22" t="n">
        <v>20.8</v>
      </c>
      <c r="EF132" s="22" t="n">
        <v>17.7</v>
      </c>
      <c r="EG132" s="22" t="n">
        <v>15.2</v>
      </c>
      <c r="EH132" s="22" t="n">
        <v>12.1</v>
      </c>
      <c r="EI132" s="22" t="n">
        <v>11.1</v>
      </c>
      <c r="EJ132" s="22" t="n">
        <v>14.5</v>
      </c>
      <c r="EK132" s="22" t="n">
        <v>13.6</v>
      </c>
      <c r="EL132" s="22" t="n">
        <v>15.4</v>
      </c>
      <c r="EM132" s="22" t="n">
        <v>18.7</v>
      </c>
      <c r="EN132" s="22" t="n">
        <v>18.3</v>
      </c>
      <c r="EO132" s="18" t="n">
        <f aca="false">AVERAGE(EC132:EN132)</f>
        <v>16.7916666666667</v>
      </c>
      <c r="FA132" s="1" t="n">
        <v>1982</v>
      </c>
      <c r="FB132" s="20" t="s">
        <v>156</v>
      </c>
      <c r="FC132" s="22" t="n">
        <v>27</v>
      </c>
      <c r="FD132" s="22" t="n">
        <v>26.9</v>
      </c>
      <c r="FE132" s="22" t="n">
        <v>26.4</v>
      </c>
      <c r="FF132" s="22" t="n">
        <v>23.9</v>
      </c>
      <c r="FG132" s="22" t="n">
        <v>22.4</v>
      </c>
      <c r="FH132" s="22" t="n">
        <v>18.2</v>
      </c>
      <c r="FI132" s="22" t="n">
        <v>18.2</v>
      </c>
      <c r="FJ132" s="22" t="n">
        <v>19.7</v>
      </c>
      <c r="FK132" s="22" t="n">
        <v>20.5</v>
      </c>
      <c r="FL132" s="22" t="n">
        <v>21.8</v>
      </c>
      <c r="FM132" s="22" t="n">
        <v>23.8</v>
      </c>
      <c r="FN132" s="22" t="n">
        <v>25.7</v>
      </c>
      <c r="FO132" s="18" t="n">
        <f aca="false">AVERAGE(FC132:FN132)</f>
        <v>22.875</v>
      </c>
      <c r="GA132" s="1" t="n">
        <v>1982</v>
      </c>
      <c r="GB132" s="34" t="s">
        <v>156</v>
      </c>
      <c r="GC132" s="15" t="n">
        <v>29.6</v>
      </c>
      <c r="GD132" s="15" t="n">
        <v>29.6</v>
      </c>
      <c r="GE132" s="15" t="n">
        <v>29.1</v>
      </c>
      <c r="GF132" s="15" t="n">
        <v>26.5</v>
      </c>
      <c r="GG132" s="15" t="n">
        <v>25.1</v>
      </c>
      <c r="GH132" s="15" t="n">
        <v>20.8</v>
      </c>
      <c r="GI132" s="15" t="n">
        <v>21.1</v>
      </c>
      <c r="GJ132" s="15" t="n">
        <v>22.5</v>
      </c>
      <c r="GK132" s="15" t="n">
        <v>23.7</v>
      </c>
      <c r="GL132" s="15" t="n">
        <v>25.2</v>
      </c>
      <c r="GM132" s="15" t="n">
        <v>27.3</v>
      </c>
      <c r="GN132" s="15" t="n">
        <v>28.9</v>
      </c>
      <c r="GO132" s="18" t="n">
        <f aca="false">AVERAGE(GC132:GN132)</f>
        <v>25.7833333333333</v>
      </c>
      <c r="HA132" s="1" t="n">
        <v>1982</v>
      </c>
      <c r="HB132" s="34" t="s">
        <v>156</v>
      </c>
      <c r="HC132" s="15" t="n">
        <v>31.6</v>
      </c>
      <c r="HD132" s="15" t="n">
        <v>30.5</v>
      </c>
      <c r="HE132" s="15" t="n">
        <v>29.9</v>
      </c>
      <c r="HF132" s="15" t="n">
        <v>28.2</v>
      </c>
      <c r="HG132" s="15" t="n">
        <v>27.2</v>
      </c>
      <c r="HH132" s="15" t="n">
        <v>25.2</v>
      </c>
      <c r="HI132" s="15" t="n">
        <v>25.3</v>
      </c>
      <c r="HJ132" s="15" t="n">
        <v>25.2</v>
      </c>
      <c r="HK132" s="15" t="n">
        <v>26.7</v>
      </c>
      <c r="HL132" s="15" t="n">
        <v>27.5</v>
      </c>
      <c r="HM132" s="15" t="n">
        <v>28.6</v>
      </c>
      <c r="HN132" s="15" t="n">
        <v>31.2</v>
      </c>
      <c r="HO132" s="18" t="n">
        <f aca="false">AVERAGE(HC132:HN132)</f>
        <v>28.0916666666667</v>
      </c>
      <c r="IA132" s="1" t="n">
        <f aca="false">IA131+1</f>
        <v>1982</v>
      </c>
      <c r="IB132" s="20" t="s">
        <v>156</v>
      </c>
      <c r="IC132" s="22" t="n">
        <v>26.7</v>
      </c>
      <c r="ID132" s="22" t="n">
        <v>24.5</v>
      </c>
      <c r="IE132" s="22" t="n">
        <v>22.3</v>
      </c>
      <c r="IF132" s="22" t="n">
        <v>20.6</v>
      </c>
      <c r="IG132" s="22" t="n">
        <v>18.2</v>
      </c>
      <c r="IH132" s="22" t="n">
        <v>15.1</v>
      </c>
      <c r="II132" s="22" t="n">
        <v>14.2</v>
      </c>
      <c r="IJ132" s="22" t="n">
        <v>16.7</v>
      </c>
      <c r="IK132" s="22" t="n">
        <v>17.3</v>
      </c>
      <c r="IL132" s="22" t="n">
        <v>20</v>
      </c>
      <c r="IM132" s="22" t="n">
        <v>23.7</v>
      </c>
      <c r="IN132" s="22" t="n">
        <v>23.1</v>
      </c>
      <c r="IO132" s="29" t="n">
        <f aca="false">SUM(IC132:IN132)/12</f>
        <v>20.2</v>
      </c>
      <c r="JA132" s="1" t="n">
        <v>1982</v>
      </c>
      <c r="JB132" s="33" t="s">
        <v>156</v>
      </c>
      <c r="JC132" s="31" t="n">
        <v>23.1</v>
      </c>
      <c r="JD132" s="31" t="n">
        <v>25.7</v>
      </c>
      <c r="JE132" s="31" t="n">
        <v>23.3</v>
      </c>
      <c r="JF132" s="31" t="n">
        <v>21.5</v>
      </c>
      <c r="JG132" s="31" t="n">
        <v>19.1</v>
      </c>
      <c r="JH132" s="31" t="n">
        <v>16.9</v>
      </c>
      <c r="JI132" s="31" t="n">
        <v>16.3</v>
      </c>
      <c r="JJ132" s="31" t="n">
        <v>16.7</v>
      </c>
      <c r="JK132" s="31" t="n">
        <v>17.7</v>
      </c>
      <c r="JL132" s="31" t="n">
        <v>19.8</v>
      </c>
      <c r="JM132" s="31" t="n">
        <v>23.2</v>
      </c>
      <c r="JN132" s="31" t="n">
        <v>23.8</v>
      </c>
      <c r="JO132" s="32" t="n">
        <f aca="false">AVERAGE(JC132:JN132)</f>
        <v>20.5916666666667</v>
      </c>
      <c r="KA132" s="1" t="n">
        <v>1982</v>
      </c>
      <c r="KB132" s="33" t="s">
        <v>156</v>
      </c>
      <c r="KC132" s="31" t="n">
        <v>22.2</v>
      </c>
      <c r="KD132" s="31" t="n">
        <v>23.3</v>
      </c>
      <c r="KE132" s="31" t="n">
        <v>22.5</v>
      </c>
      <c r="KF132" s="31" t="n">
        <v>20.8</v>
      </c>
      <c r="KG132" s="31" t="n">
        <v>19.5</v>
      </c>
      <c r="KH132" s="31" t="n">
        <v>17.1</v>
      </c>
      <c r="KI132" s="31" t="n">
        <v>16.8</v>
      </c>
      <c r="KJ132" s="31" t="n">
        <v>17.7</v>
      </c>
      <c r="KK132" s="31" t="n">
        <v>17.9</v>
      </c>
      <c r="KL132" s="31" t="n">
        <v>19.6</v>
      </c>
      <c r="KM132" s="31" t="n">
        <v>21.9</v>
      </c>
      <c r="KN132" s="31" t="n">
        <v>22.6</v>
      </c>
      <c r="KO132" s="32" t="n">
        <f aca="false">AVERAGE(KC132:KN132)</f>
        <v>20.1583333333333</v>
      </c>
      <c r="LB132" s="3" t="n">
        <v>1982</v>
      </c>
      <c r="LC132" s="22" t="n">
        <v>19.3</v>
      </c>
      <c r="LD132" s="22" t="n">
        <v>20.4</v>
      </c>
      <c r="LE132" s="22" t="n">
        <v>17.4</v>
      </c>
      <c r="LF132" s="22" t="n">
        <v>16</v>
      </c>
      <c r="LG132" s="22" t="n">
        <v>14.1</v>
      </c>
      <c r="LH132" s="22" t="n">
        <v>11.4</v>
      </c>
      <c r="LI132" s="22" t="n">
        <v>10.7</v>
      </c>
      <c r="LJ132" s="22" t="n">
        <v>14</v>
      </c>
      <c r="LK132" s="22" t="n">
        <v>12.9</v>
      </c>
      <c r="LL132" s="22" t="n">
        <v>14.6</v>
      </c>
      <c r="LM132" s="22" t="n">
        <v>16.8</v>
      </c>
      <c r="LN132" s="22" t="n">
        <v>16.5</v>
      </c>
      <c r="LO132" s="29" t="n">
        <f aca="false">SUM(LC132:LN132)/12</f>
        <v>15.3416666666667</v>
      </c>
      <c r="MB132" s="20" t="s">
        <v>156</v>
      </c>
      <c r="MC132" s="22" t="n">
        <v>20.5</v>
      </c>
      <c r="MD132" s="22" t="n">
        <v>20.7</v>
      </c>
      <c r="ME132" s="22" t="n">
        <v>20</v>
      </c>
      <c r="MF132" s="22" t="n">
        <v>16</v>
      </c>
      <c r="MG132" s="22" t="n">
        <v>13.6</v>
      </c>
      <c r="MH132" s="22" t="n">
        <v>12.1</v>
      </c>
      <c r="MI132" s="22" t="n">
        <v>11.1</v>
      </c>
      <c r="MJ132" s="22" t="n">
        <v>13.4</v>
      </c>
      <c r="MK132" s="22" t="n">
        <v>13.3</v>
      </c>
      <c r="ML132" s="22" t="n">
        <v>15.2</v>
      </c>
      <c r="MM132" s="22" t="n">
        <v>17</v>
      </c>
      <c r="MN132" s="22" t="n">
        <v>18.2</v>
      </c>
      <c r="MO132" s="29" t="n">
        <f aca="false">SUM(MC132:MN132)/12</f>
        <v>15.925</v>
      </c>
      <c r="NA132" s="1" t="n">
        <f aca="false">NA131+1</f>
        <v>1982</v>
      </c>
      <c r="NB132" s="20" t="s">
        <v>156</v>
      </c>
      <c r="NC132" s="22" t="n">
        <v>21.7</v>
      </c>
      <c r="ND132" s="22" t="n">
        <v>21.8</v>
      </c>
      <c r="NE132" s="22" t="n">
        <v>20.7</v>
      </c>
      <c r="NF132" s="22" t="n">
        <v>17.5</v>
      </c>
      <c r="NG132" s="22" t="n">
        <v>15.1</v>
      </c>
      <c r="NH132" s="22" t="n">
        <v>12.9</v>
      </c>
      <c r="NI132" s="22" t="n">
        <v>12.5</v>
      </c>
      <c r="NJ132" s="22" t="n">
        <v>14.4</v>
      </c>
      <c r="NK132" s="22" t="n">
        <v>14</v>
      </c>
      <c r="NL132" s="22" t="n">
        <v>15.1</v>
      </c>
      <c r="NM132" s="22" t="n">
        <v>18.3</v>
      </c>
      <c r="NN132" s="22" t="n">
        <v>18.5</v>
      </c>
      <c r="NO132" s="29" t="n">
        <f aca="false">SUM(NC132:NN132)/12</f>
        <v>16.875</v>
      </c>
      <c r="OA132" s="1" t="n">
        <f aca="false">OA131+1</f>
        <v>1982</v>
      </c>
      <c r="OB132" s="20" t="s">
        <v>156</v>
      </c>
      <c r="OC132" s="22" t="n">
        <v>21.6</v>
      </c>
      <c r="OD132" s="22" t="n">
        <v>21.4</v>
      </c>
      <c r="OE132" s="22" t="n">
        <v>19.8</v>
      </c>
      <c r="OF132" s="22" t="n">
        <v>17.9</v>
      </c>
      <c r="OG132" s="22" t="n">
        <v>15.5</v>
      </c>
      <c r="OH132" s="22" t="n">
        <v>13</v>
      </c>
      <c r="OI132" s="22" t="n">
        <v>12.1</v>
      </c>
      <c r="OJ132" s="22" t="n">
        <v>14.8</v>
      </c>
      <c r="OK132" s="22" t="n">
        <v>13.9</v>
      </c>
      <c r="OL132" s="22" t="n">
        <v>16.5</v>
      </c>
      <c r="OM132" s="22" t="n">
        <v>19.4</v>
      </c>
      <c r="ON132" s="22" t="n">
        <v>19.1</v>
      </c>
      <c r="OO132" s="29" t="n">
        <f aca="false">SUM(OC132:ON132)/12</f>
        <v>17.0833333333333</v>
      </c>
      <c r="PA132" s="1" t="n">
        <f aca="false">PA131+1</f>
        <v>1982</v>
      </c>
      <c r="PB132" s="20" t="s">
        <v>156</v>
      </c>
      <c r="PC132" s="22" t="n">
        <v>21.8</v>
      </c>
      <c r="PD132" s="22" t="n">
        <v>22.6</v>
      </c>
      <c r="PE132" s="22" t="n">
        <v>21.7</v>
      </c>
      <c r="PF132" s="22" t="n">
        <v>18.3</v>
      </c>
      <c r="PG132" s="22" t="n">
        <v>15.1</v>
      </c>
      <c r="PH132" s="22" t="n">
        <v>12.2</v>
      </c>
      <c r="PI132" s="22" t="n">
        <v>11.2</v>
      </c>
      <c r="PJ132" s="22" t="n">
        <v>13.9</v>
      </c>
      <c r="PK132" s="22" t="n">
        <v>14.4</v>
      </c>
      <c r="PL132" s="22" t="n">
        <v>15.8</v>
      </c>
      <c r="PM132" s="22" t="n">
        <v>18.6</v>
      </c>
      <c r="PN132" s="22" t="n">
        <v>19.6</v>
      </c>
      <c r="PO132" s="29" t="n">
        <f aca="false">SUM(PC132:PN132)/12</f>
        <v>17.1</v>
      </c>
    </row>
    <row r="133" customFormat="false" ht="12.8" hidden="false" customHeight="false" outlineLevel="0" collapsed="false">
      <c r="A133" s="4"/>
      <c r="B133" s="5" t="n">
        <f aca="false">AVERAGE(AO133,BO133,CO133,DO133,EO133,FO133,GO133,HO133,IO133,JO125,KO125)</f>
        <v>20.9742424242424</v>
      </c>
      <c r="C133" s="19" t="n">
        <f aca="false">AVERAGE(B129:B133)</f>
        <v>21.0822727272727</v>
      </c>
      <c r="D133" s="24" t="n">
        <f aca="false">AVERAGE(B124:B133)</f>
        <v>20.9395454545455</v>
      </c>
      <c r="E133" s="5" t="n">
        <f aca="false">AVERAGE(B114:B133)</f>
        <v>20.8621464646465</v>
      </c>
      <c r="F133" s="25" t="n">
        <f aca="false">AVERAGE(B84:B133)</f>
        <v>20.7315533746556</v>
      </c>
      <c r="G133" s="7" t="n">
        <f aca="false">MAX(AC133:AN133,BC133:BN133,CC133:CN133,DC133:DN133,EC133:EN133,FC133:FN133,GC133:GN133,HC133:HN133,IC133:IN133,JC125:JN125,KC125:KN125)</f>
        <v>31.4</v>
      </c>
      <c r="H133" s="10" t="n">
        <f aca="false">MEDIAN(AC133:AN133,BC133:BN133,CC133:CN133,DC133:DN133,EC133:EN133,FC133:FN133,GC133:GN133,HC133:HN133,IC133:IN133,JC125:JN125,KC125:KN125)</f>
        <v>20.35</v>
      </c>
      <c r="I133" s="11" t="n">
        <f aca="false">MIN(AC133:AN133,BC133:BN133,CC133:CN133,DC133:DN133,EC133:EN133,FC133:FN133,GC133:GN133,HC133:HN133,IC133:IN133,JC125:JN125,KC125:KN125)</f>
        <v>11.6</v>
      </c>
      <c r="J133" s="12" t="n">
        <f aca="false">(G133+I133)/2</f>
        <v>21.5</v>
      </c>
      <c r="K133" s="12" t="n">
        <f aca="false">(G133+I133)/2</f>
        <v>21.5</v>
      </c>
      <c r="AA133" s="13" t="n">
        <f aca="false">AA132+1</f>
        <v>1983</v>
      </c>
      <c r="AB133" s="34" t="s">
        <v>157</v>
      </c>
      <c r="AC133" s="15" t="n">
        <v>24.2</v>
      </c>
      <c r="AD133" s="15" t="n">
        <v>25</v>
      </c>
      <c r="AE133" s="15" t="n">
        <v>24.2</v>
      </c>
      <c r="AF133" s="15" t="n">
        <v>19.9</v>
      </c>
      <c r="AG133" s="15" t="n">
        <v>18.5</v>
      </c>
      <c r="AH133" s="15" t="n">
        <v>16</v>
      </c>
      <c r="AI133" s="15" t="n">
        <v>15.3</v>
      </c>
      <c r="AJ133" s="15" t="n">
        <v>16.8</v>
      </c>
      <c r="AK133" s="15" t="n">
        <v>19.1</v>
      </c>
      <c r="AL133" s="15" t="n">
        <v>18.9</v>
      </c>
      <c r="AM133" s="15" t="n">
        <v>21.1</v>
      </c>
      <c r="AN133" s="15" t="n">
        <v>21.9</v>
      </c>
      <c r="AO133" s="16" t="n">
        <f aca="false">AVERAGE(AC133:AN133)</f>
        <v>20.075</v>
      </c>
      <c r="BA133" s="13" t="n">
        <f aca="false">BA132+1</f>
        <v>1983</v>
      </c>
      <c r="BB133" s="34" t="s">
        <v>157</v>
      </c>
      <c r="BC133" s="15" t="n">
        <v>25.4</v>
      </c>
      <c r="BD133" s="15" t="n">
        <v>26.2</v>
      </c>
      <c r="BE133" s="15" t="n">
        <v>25.2</v>
      </c>
      <c r="BF133" s="15" t="n">
        <v>21</v>
      </c>
      <c r="BG133" s="15" t="n">
        <v>20.4</v>
      </c>
      <c r="BH133" s="15" t="n">
        <v>16.7</v>
      </c>
      <c r="BI133" s="15" t="n">
        <v>16.2</v>
      </c>
      <c r="BJ133" s="15" t="n">
        <v>17.7</v>
      </c>
      <c r="BK133" s="15" t="n">
        <v>21.3</v>
      </c>
      <c r="BL133" s="15" t="n">
        <v>21.3</v>
      </c>
      <c r="BM133" s="15" t="n">
        <v>22.3</v>
      </c>
      <c r="BN133" s="15" t="n">
        <v>24.2</v>
      </c>
      <c r="BO133" s="16" t="n">
        <f aca="false">AVERAGE(BC133:BN133)</f>
        <v>21.4916666666667</v>
      </c>
      <c r="CA133" s="17" t="n">
        <v>1983</v>
      </c>
      <c r="CB133" s="20" t="s">
        <v>157</v>
      </c>
      <c r="CC133" s="22" t="n">
        <v>19.5</v>
      </c>
      <c r="CD133" s="22" t="n">
        <v>24.1</v>
      </c>
      <c r="CE133" s="22" t="n">
        <v>19.3</v>
      </c>
      <c r="CF133" s="22" t="n">
        <v>16.2</v>
      </c>
      <c r="CG133" s="22" t="n">
        <v>15.3</v>
      </c>
      <c r="CH133" s="22" t="n">
        <v>12.7</v>
      </c>
      <c r="CI133" s="22" t="n">
        <v>12.5</v>
      </c>
      <c r="CJ133" s="22" t="n">
        <v>14.1</v>
      </c>
      <c r="CK133" s="22" t="n">
        <v>14.3</v>
      </c>
      <c r="CL133" s="22" t="n">
        <v>15.2</v>
      </c>
      <c r="CM133" s="22" t="n">
        <v>17.1</v>
      </c>
      <c r="CN133" s="22" t="n">
        <v>20.3</v>
      </c>
      <c r="CO133" s="18" t="n">
        <f aca="false">AVERAGE(CC133:CN133)</f>
        <v>16.7166666666667</v>
      </c>
      <c r="DA133" s="17" t="n">
        <v>1983</v>
      </c>
      <c r="DB133" s="20" t="s">
        <v>157</v>
      </c>
      <c r="DC133" s="22" t="n">
        <v>21.5</v>
      </c>
      <c r="DD133" s="22" t="n">
        <v>23.5</v>
      </c>
      <c r="DE133" s="22" t="n">
        <v>21.9</v>
      </c>
      <c r="DF133" s="22" t="n">
        <v>18.2</v>
      </c>
      <c r="DG133" s="22" t="n">
        <v>17.2</v>
      </c>
      <c r="DH133" s="22" t="n">
        <v>14.5</v>
      </c>
      <c r="DI133" s="22" t="n">
        <v>14</v>
      </c>
      <c r="DJ133" s="22" t="n">
        <v>15.1</v>
      </c>
      <c r="DK133" s="22" t="n">
        <v>16.7</v>
      </c>
      <c r="DL133" s="22" t="n">
        <v>17.2</v>
      </c>
      <c r="DM133" s="22" t="n">
        <v>18.3</v>
      </c>
      <c r="DN133" s="22" t="n">
        <v>19.8</v>
      </c>
      <c r="DO133" s="18" t="n">
        <f aca="false">AVERAGE(DC133:DN133)</f>
        <v>18.1583333333333</v>
      </c>
      <c r="EA133" s="17" t="n">
        <v>1983</v>
      </c>
      <c r="EB133" s="20" t="s">
        <v>157</v>
      </c>
      <c r="EC133" s="22" t="n">
        <v>19.1</v>
      </c>
      <c r="ED133" s="22" t="n">
        <v>22.8</v>
      </c>
      <c r="EE133" s="22" t="n">
        <v>19.5</v>
      </c>
      <c r="EF133" s="22" t="n">
        <v>15.7</v>
      </c>
      <c r="EG133" s="22" t="n">
        <v>15</v>
      </c>
      <c r="EH133" s="22" t="n">
        <v>12.1</v>
      </c>
      <c r="EI133" s="22" t="n">
        <v>11.6</v>
      </c>
      <c r="EJ133" s="22" t="n">
        <v>12.9</v>
      </c>
      <c r="EK133" s="22" t="n">
        <v>13.5</v>
      </c>
      <c r="EL133" s="22" t="n">
        <v>14.7</v>
      </c>
      <c r="EM133" s="22" t="n">
        <v>16.7</v>
      </c>
      <c r="EN133" s="22" t="n">
        <v>19.2</v>
      </c>
      <c r="EO133" s="18" t="n">
        <f aca="false">AVERAGE(EC133:EN133)</f>
        <v>16.0666666666667</v>
      </c>
      <c r="FA133" s="1" t="n">
        <v>1983</v>
      </c>
      <c r="FB133" s="20" t="s">
        <v>157</v>
      </c>
      <c r="FC133" s="22" t="n">
        <v>26.4</v>
      </c>
      <c r="FD133" s="22" t="n">
        <v>27</v>
      </c>
      <c r="FE133" s="22" t="n">
        <v>26.2</v>
      </c>
      <c r="FF133" s="22" t="n">
        <v>24.2</v>
      </c>
      <c r="FG133" s="22" t="n">
        <v>22.4</v>
      </c>
      <c r="FH133" s="22" t="n">
        <v>19.4</v>
      </c>
      <c r="FI133" s="22" t="n">
        <v>18.2</v>
      </c>
      <c r="FJ133" s="22" t="n">
        <v>19.6</v>
      </c>
      <c r="FK133" s="22" t="n">
        <v>22.2</v>
      </c>
      <c r="FL133" s="22" t="n">
        <v>23.3</v>
      </c>
      <c r="FM133" s="22" t="n">
        <v>24.3</v>
      </c>
      <c r="FN133" s="22" t="n">
        <v>24.7</v>
      </c>
      <c r="FO133" s="18" t="n">
        <f aca="false">AVERAGE(FC133:FN133)</f>
        <v>23.1583333333333</v>
      </c>
      <c r="GA133" s="1" t="n">
        <v>1983</v>
      </c>
      <c r="GB133" s="34" t="s">
        <v>157</v>
      </c>
      <c r="GC133" s="15" t="n">
        <v>28.7</v>
      </c>
      <c r="GD133" s="15" t="n">
        <v>29.9</v>
      </c>
      <c r="GE133" s="15" t="n">
        <v>29</v>
      </c>
      <c r="GF133" s="15" t="n">
        <v>27.1</v>
      </c>
      <c r="GG133" s="15" t="n">
        <v>24.4</v>
      </c>
      <c r="GH133" s="15" t="n">
        <v>21.5</v>
      </c>
      <c r="GI133" s="15" t="n">
        <v>20.7</v>
      </c>
      <c r="GJ133" s="15" t="n">
        <v>21.9</v>
      </c>
      <c r="GK133" s="15" t="n">
        <v>25.4</v>
      </c>
      <c r="GL133" s="15" t="n">
        <v>26.8</v>
      </c>
      <c r="GM133" s="15" t="n">
        <v>26.8</v>
      </c>
      <c r="GN133" s="15" t="n">
        <v>27.8</v>
      </c>
      <c r="GO133" s="18" t="n">
        <f aca="false">AVERAGE(GC133:GN133)</f>
        <v>25.8333333333333</v>
      </c>
      <c r="HA133" s="1" t="n">
        <v>1983</v>
      </c>
      <c r="HB133" s="34" t="s">
        <v>157</v>
      </c>
      <c r="HC133" s="15" t="n">
        <v>31.4</v>
      </c>
      <c r="HD133" s="15" t="n">
        <v>29.8</v>
      </c>
      <c r="HE133" s="15" t="n">
        <v>30</v>
      </c>
      <c r="HF133" s="15" t="n">
        <v>29.8</v>
      </c>
      <c r="HG133" s="15" t="n">
        <v>28.5</v>
      </c>
      <c r="HH133" s="15" t="n">
        <v>26.6</v>
      </c>
      <c r="HI133" s="15" t="n">
        <v>25.6</v>
      </c>
      <c r="HJ133" s="15" t="n">
        <v>26.1</v>
      </c>
      <c r="HK133" s="15" t="n">
        <v>28.2</v>
      </c>
      <c r="HL133" s="15" t="n">
        <v>29.5</v>
      </c>
      <c r="HM133" s="15" t="n">
        <v>31</v>
      </c>
      <c r="HN133" s="15" t="n">
        <v>29.4</v>
      </c>
      <c r="HO133" s="18" t="n">
        <f aca="false">AVERAGE(HC133:HN133)</f>
        <v>28.825</v>
      </c>
      <c r="IA133" s="1" t="n">
        <f aca="false">IA132+1</f>
        <v>1983</v>
      </c>
      <c r="IB133" s="20" t="s">
        <v>157</v>
      </c>
      <c r="IC133" s="22" t="n">
        <v>24.3</v>
      </c>
      <c r="ID133" s="22" t="n">
        <v>26.3</v>
      </c>
      <c r="IE133" s="22" t="n">
        <v>21.6</v>
      </c>
      <c r="IF133" s="22" t="n">
        <v>18.4</v>
      </c>
      <c r="IG133" s="22" t="n">
        <v>17.9</v>
      </c>
      <c r="IH133" s="22" t="n">
        <v>15.7</v>
      </c>
      <c r="II133" s="22" t="n">
        <v>14.4</v>
      </c>
      <c r="IJ133" s="22" t="n">
        <v>15.6</v>
      </c>
      <c r="IK133" s="22" t="n">
        <v>17.5</v>
      </c>
      <c r="IL133" s="22" t="n">
        <v>18.4</v>
      </c>
      <c r="IM133" s="22" t="n">
        <v>20.1</v>
      </c>
      <c r="IN133" s="22" t="n">
        <v>23</v>
      </c>
      <c r="IO133" s="29" t="n">
        <f aca="false">SUM(IC133:IN133)/12</f>
        <v>19.4333333333333</v>
      </c>
      <c r="JA133" s="1" t="n">
        <v>1983</v>
      </c>
      <c r="JB133" s="33" t="s">
        <v>157</v>
      </c>
      <c r="JC133" s="31" t="n">
        <v>26.7</v>
      </c>
      <c r="JD133" s="31" t="n">
        <v>24.5</v>
      </c>
      <c r="JE133" s="31" t="n">
        <v>26.3</v>
      </c>
      <c r="JF133" s="31" t="n">
        <v>22.4</v>
      </c>
      <c r="JG133" s="31" t="n">
        <v>20.6</v>
      </c>
      <c r="JH133" s="31" t="n">
        <v>18.5</v>
      </c>
      <c r="JI133" s="31" t="n">
        <v>16.6</v>
      </c>
      <c r="JJ133" s="31" t="n">
        <v>17.5</v>
      </c>
      <c r="JK133" s="31" t="n">
        <v>18.2</v>
      </c>
      <c r="JL133" s="31" t="n">
        <v>19.6</v>
      </c>
      <c r="JM133" s="31" t="n">
        <v>21.4</v>
      </c>
      <c r="JN133" s="31" t="n">
        <v>24.1</v>
      </c>
      <c r="JO133" s="32" t="n">
        <f aca="false">AVERAGE(JC133:JN133)</f>
        <v>21.3666666666667</v>
      </c>
      <c r="KA133" s="1" t="n">
        <v>1983</v>
      </c>
      <c r="KB133" s="33" t="s">
        <v>157</v>
      </c>
      <c r="KC133" s="31" t="n">
        <v>24.7</v>
      </c>
      <c r="KD133" s="31" t="n">
        <v>23.7</v>
      </c>
      <c r="KE133" s="31" t="n">
        <v>24.8</v>
      </c>
      <c r="KF133" s="31" t="n">
        <v>22.9</v>
      </c>
      <c r="KG133" s="31" t="n">
        <v>20.3</v>
      </c>
      <c r="KH133" s="31" t="n">
        <v>18.8</v>
      </c>
      <c r="KI133" s="31" t="n">
        <v>17</v>
      </c>
      <c r="KJ133" s="31" t="n">
        <v>17.8</v>
      </c>
      <c r="KK133" s="31" t="n">
        <v>18.6</v>
      </c>
      <c r="KL133" s="31" t="n">
        <v>20</v>
      </c>
      <c r="KM133" s="31" t="n">
        <v>20</v>
      </c>
      <c r="KN133" s="31" t="n">
        <v>22.2</v>
      </c>
      <c r="KO133" s="32" t="n">
        <f aca="false">AVERAGE(KC133:KN133)</f>
        <v>20.9</v>
      </c>
      <c r="LB133" s="3" t="n">
        <v>1983</v>
      </c>
      <c r="LC133" s="22" t="n">
        <v>17.4</v>
      </c>
      <c r="LD133" s="22" t="n">
        <v>21.2</v>
      </c>
      <c r="LE133" s="22" t="n">
        <v>17</v>
      </c>
      <c r="LF133" s="22" t="n">
        <v>15</v>
      </c>
      <c r="LG133" s="22" t="n">
        <v>14</v>
      </c>
      <c r="LH133" s="22" t="n">
        <v>10.8</v>
      </c>
      <c r="LI133" s="22" t="n">
        <v>10.8</v>
      </c>
      <c r="LJ133" s="22" t="n">
        <v>13</v>
      </c>
      <c r="LK133" s="22" t="n">
        <v>12.6</v>
      </c>
      <c r="LL133" s="22" t="n">
        <v>13.8</v>
      </c>
      <c r="LM133" s="22" t="n">
        <v>15.6</v>
      </c>
      <c r="LN133" s="22" t="n">
        <v>17.4</v>
      </c>
      <c r="LO133" s="29" t="n">
        <f aca="false">SUM(LC133:LN133)/12</f>
        <v>14.8833333333333</v>
      </c>
      <c r="MB133" s="20" t="s">
        <v>157</v>
      </c>
      <c r="MC133" s="22" t="n">
        <v>17.5</v>
      </c>
      <c r="MD133" s="22" t="n">
        <v>22.4</v>
      </c>
      <c r="ME133" s="22" t="n">
        <v>18.3</v>
      </c>
      <c r="MF133" s="22" t="n">
        <v>15.4</v>
      </c>
      <c r="MG133" s="22" t="n">
        <v>14.6</v>
      </c>
      <c r="MH133" s="22" t="n">
        <v>11.2</v>
      </c>
      <c r="MI133" s="22" t="n">
        <v>11.6</v>
      </c>
      <c r="MJ133" s="22" t="n">
        <v>13.6</v>
      </c>
      <c r="MK133" s="22" t="n">
        <v>13.2</v>
      </c>
      <c r="ML133" s="22" t="n">
        <v>15</v>
      </c>
      <c r="MM133" s="22" t="n">
        <v>17.2</v>
      </c>
      <c r="MN133" s="22" t="n">
        <v>19.9</v>
      </c>
      <c r="MO133" s="29" t="n">
        <f aca="false">SUM(MC133:MN133)/12</f>
        <v>15.825</v>
      </c>
      <c r="NA133" s="1" t="n">
        <f aca="false">NA132+1</f>
        <v>1983</v>
      </c>
      <c r="NB133" s="20" t="s">
        <v>157</v>
      </c>
      <c r="NC133" s="22" t="n">
        <v>18.6</v>
      </c>
      <c r="ND133" s="22" t="n">
        <v>22.8</v>
      </c>
      <c r="NE133" s="22" t="n">
        <v>19</v>
      </c>
      <c r="NF133" s="22" t="n">
        <v>16</v>
      </c>
      <c r="NG133" s="22" t="n">
        <v>15.3</v>
      </c>
      <c r="NH133" s="22" t="n">
        <v>12.8</v>
      </c>
      <c r="NI133" s="22" t="n">
        <v>12.4</v>
      </c>
      <c r="NJ133" s="22" t="n">
        <v>13.8</v>
      </c>
      <c r="NK133" s="22" t="n">
        <v>14</v>
      </c>
      <c r="NL133" s="22" t="n">
        <v>15.3</v>
      </c>
      <c r="NM133" s="22" t="n">
        <v>17.1</v>
      </c>
      <c r="NN133" s="22" t="n">
        <v>19.9</v>
      </c>
      <c r="NO133" s="29" t="n">
        <f aca="false">SUM(NC133:NN133)/12</f>
        <v>16.4166666666667</v>
      </c>
      <c r="OA133" s="1" t="n">
        <f aca="false">OA132+1</f>
        <v>1983</v>
      </c>
      <c r="OB133" s="20" t="s">
        <v>157</v>
      </c>
      <c r="OC133" s="22" t="n">
        <v>20</v>
      </c>
      <c r="OD133" s="22" t="n">
        <v>21.8</v>
      </c>
      <c r="OE133" s="22" t="n">
        <v>20.5</v>
      </c>
      <c r="OF133" s="22" t="n">
        <v>16.4</v>
      </c>
      <c r="OG133" s="22" t="n">
        <v>15.7</v>
      </c>
      <c r="OH133" s="22" t="n">
        <v>12.8</v>
      </c>
      <c r="OI133" s="22" t="n">
        <v>12.3</v>
      </c>
      <c r="OJ133" s="22" t="n">
        <v>13.7</v>
      </c>
      <c r="OK133" s="22" t="n">
        <v>14.3</v>
      </c>
      <c r="OL133" s="22" t="n">
        <v>15.4</v>
      </c>
      <c r="OM133" s="22" t="n">
        <v>17</v>
      </c>
      <c r="ON133" s="22" t="n">
        <v>19.5</v>
      </c>
      <c r="OO133" s="29" t="n">
        <f aca="false">SUM(OC133:ON133)/12</f>
        <v>16.6166666666667</v>
      </c>
      <c r="PA133" s="1" t="n">
        <f aca="false">PA132+1</f>
        <v>1983</v>
      </c>
      <c r="PB133" s="20" t="s">
        <v>157</v>
      </c>
      <c r="PC133" s="22" t="n">
        <v>19.3</v>
      </c>
      <c r="PD133" s="22" t="n">
        <v>22.8</v>
      </c>
      <c r="PE133" s="22" t="n">
        <v>20.8</v>
      </c>
      <c r="PF133" s="22" t="n">
        <v>17.1</v>
      </c>
      <c r="PG133" s="22" t="n">
        <v>15.6</v>
      </c>
      <c r="PH133" s="22" t="n">
        <v>12.6</v>
      </c>
      <c r="PI133" s="22" t="n">
        <v>12.5</v>
      </c>
      <c r="PJ133" s="22" t="n">
        <v>13.5</v>
      </c>
      <c r="PK133" s="22" t="n">
        <v>13.4</v>
      </c>
      <c r="PL133" s="22" t="n">
        <v>16.5</v>
      </c>
      <c r="PM133" s="22" t="n">
        <v>18.5</v>
      </c>
      <c r="PN133" s="22" t="n">
        <v>21.2</v>
      </c>
      <c r="PO133" s="29" t="n">
        <f aca="false">SUM(PC133:PN133)/12</f>
        <v>16.9833333333333</v>
      </c>
    </row>
    <row r="134" customFormat="false" ht="12.8" hidden="false" customHeight="false" outlineLevel="0" collapsed="false">
      <c r="A134" s="4"/>
      <c r="B134" s="5" t="n">
        <f aca="false">AVERAGE(AO134,BO134,CO134,DO134,EO134,FO134,GO134,HO134,IO134,JO126,KO126)</f>
        <v>20.7840909090909</v>
      </c>
      <c r="C134" s="19" t="n">
        <f aca="false">AVERAGE(B130:B134)</f>
        <v>21.0751515151515</v>
      </c>
      <c r="D134" s="24" t="n">
        <f aca="false">AVERAGE(B125:B134)</f>
        <v>20.9546212121212</v>
      </c>
      <c r="E134" s="5" t="n">
        <f aca="false">AVERAGE(B115:B134)</f>
        <v>20.8706691919192</v>
      </c>
      <c r="F134" s="25" t="n">
        <f aca="false">AVERAGE(B85:B134)</f>
        <v>20.734742768595</v>
      </c>
      <c r="G134" s="7" t="n">
        <f aca="false">MAX(AC134:AN134,BC134:BN134,CC134:CN134,DC134:DN134,EC134:EN134,FC134:FN134,GC134:GN134,HC134:HN134,IC134:IN134,JC126:JN126,KC126:KN126)</f>
        <v>31.5</v>
      </c>
      <c r="H134" s="10" t="n">
        <f aca="false">MEDIAN(AC134:AN134,BC134:BN134,CC134:CN134,DC134:DN134,EC134:EN134,FC134:FN134,GC134:GN134,HC134:HN134,IC134:IN134,JC126:JN126,KC126:KN126)</f>
        <v>20.35</v>
      </c>
      <c r="I134" s="11" t="n">
        <f aca="false">MIN(AC134:AN134,BC134:BN134,CC134:CN134,DC134:DN134,EC134:EN134,FC134:FN134,GC134:GN134,HC134:HN134,IC134:IN134,JC126:JN126,KC126:KN126)</f>
        <v>11.8</v>
      </c>
      <c r="J134" s="12" t="n">
        <f aca="false">(G134+I134)/2</f>
        <v>21.65</v>
      </c>
      <c r="K134" s="12" t="n">
        <f aca="false">(G134+I134)/2</f>
        <v>21.65</v>
      </c>
      <c r="AA134" s="13" t="n">
        <f aca="false">AA133+1</f>
        <v>1984</v>
      </c>
      <c r="AB134" s="34" t="s">
        <v>158</v>
      </c>
      <c r="AC134" s="15" t="n">
        <v>22.5</v>
      </c>
      <c r="AD134" s="15" t="n">
        <v>23.4</v>
      </c>
      <c r="AE134" s="15" t="n">
        <v>21.6</v>
      </c>
      <c r="AF134" s="15" t="n">
        <v>20.7</v>
      </c>
      <c r="AG134" s="15" t="n">
        <v>18.3</v>
      </c>
      <c r="AH134" s="15" t="n">
        <v>17</v>
      </c>
      <c r="AI134" s="15" t="n">
        <v>15.6</v>
      </c>
      <c r="AJ134" s="15" t="n">
        <v>17.2</v>
      </c>
      <c r="AK134" s="15" t="n">
        <v>17.5</v>
      </c>
      <c r="AL134" s="15" t="n">
        <v>19</v>
      </c>
      <c r="AM134" s="15" t="n">
        <v>21.1</v>
      </c>
      <c r="AN134" s="15" t="n">
        <v>22.5</v>
      </c>
      <c r="AO134" s="16" t="n">
        <f aca="false">AVERAGE(AC134:AN134)</f>
        <v>19.7</v>
      </c>
      <c r="BA134" s="13" t="n">
        <f aca="false">BA133+1</f>
        <v>1984</v>
      </c>
      <c r="BB134" s="34" t="s">
        <v>158</v>
      </c>
      <c r="BC134" s="15" t="n">
        <v>23.4</v>
      </c>
      <c r="BD134" s="15" t="n">
        <v>25</v>
      </c>
      <c r="BE134" s="15" t="n">
        <v>23.2</v>
      </c>
      <c r="BF134" s="15" t="n">
        <v>22.4</v>
      </c>
      <c r="BG134" s="15" t="n">
        <v>19.6</v>
      </c>
      <c r="BH134" s="15" t="n">
        <v>18.2</v>
      </c>
      <c r="BI134" s="15" t="n">
        <v>15.6</v>
      </c>
      <c r="BJ134" s="15" t="n">
        <v>18.6</v>
      </c>
      <c r="BK134" s="15" t="n">
        <v>19.1</v>
      </c>
      <c r="BL134" s="15" t="n">
        <v>20.9</v>
      </c>
      <c r="BM134" s="15" t="n">
        <v>23.4</v>
      </c>
      <c r="BN134" s="15" t="n">
        <v>24.1</v>
      </c>
      <c r="BO134" s="16" t="n">
        <f aca="false">AVERAGE(BC134:BN134)</f>
        <v>21.125</v>
      </c>
      <c r="CA134" s="17" t="n">
        <v>1984</v>
      </c>
      <c r="CB134" s="20" t="s">
        <v>158</v>
      </c>
      <c r="CC134" s="22" t="n">
        <v>19.6</v>
      </c>
      <c r="CD134" s="22" t="n">
        <v>21</v>
      </c>
      <c r="CE134" s="22" t="n">
        <v>18.7</v>
      </c>
      <c r="CF134" s="22" t="n">
        <v>16.8</v>
      </c>
      <c r="CG134" s="22" t="n">
        <v>16.1</v>
      </c>
      <c r="CH134" s="22" t="n">
        <v>13.6</v>
      </c>
      <c r="CI134" s="22" t="n">
        <v>12.4</v>
      </c>
      <c r="CJ134" s="22" t="n">
        <v>13.5</v>
      </c>
      <c r="CK134" s="22" t="n">
        <v>13.6</v>
      </c>
      <c r="CL134" s="22" t="n">
        <v>17</v>
      </c>
      <c r="CM134" s="22" t="n">
        <v>18.3</v>
      </c>
      <c r="CN134" s="22" t="n">
        <v>17.2</v>
      </c>
      <c r="CO134" s="18" t="n">
        <f aca="false">AVERAGE(CC134:CN134)</f>
        <v>16.4833333333333</v>
      </c>
      <c r="DA134" s="17" t="n">
        <v>1984</v>
      </c>
      <c r="DB134" s="20" t="s">
        <v>158</v>
      </c>
      <c r="DC134" s="22" t="n">
        <v>20.5</v>
      </c>
      <c r="DD134" s="22" t="n">
        <v>21.9</v>
      </c>
      <c r="DE134" s="22" t="n">
        <v>20.1</v>
      </c>
      <c r="DF134" s="22" t="n">
        <v>19.1</v>
      </c>
      <c r="DG134" s="22" t="n">
        <v>16.8</v>
      </c>
      <c r="DH134" s="22" t="n">
        <v>15.4</v>
      </c>
      <c r="DI134" s="22" t="n">
        <v>14.2</v>
      </c>
      <c r="DJ134" s="22" t="n">
        <v>14.8</v>
      </c>
      <c r="DK134" s="22" t="n">
        <v>14.8</v>
      </c>
      <c r="DL134" s="22" t="n">
        <v>16.8</v>
      </c>
      <c r="DM134" s="22" t="n">
        <v>18.7</v>
      </c>
      <c r="DN134" s="22" t="n">
        <v>19.1</v>
      </c>
      <c r="DO134" s="18" t="n">
        <f aca="false">AVERAGE(DC134:DN134)</f>
        <v>17.6833333333333</v>
      </c>
      <c r="EA134" s="17" t="n">
        <v>1984</v>
      </c>
      <c r="EB134" s="20" t="s">
        <v>158</v>
      </c>
      <c r="EC134" s="22" t="n">
        <v>19.3</v>
      </c>
      <c r="ED134" s="22" t="n">
        <v>21</v>
      </c>
      <c r="EE134" s="22" t="n">
        <v>18.1</v>
      </c>
      <c r="EF134" s="22" t="n">
        <v>16.5</v>
      </c>
      <c r="EG134" s="22" t="n">
        <v>15.3</v>
      </c>
      <c r="EH134" s="22" t="n">
        <v>13.4</v>
      </c>
      <c r="EI134" s="22" t="n">
        <v>11.8</v>
      </c>
      <c r="EJ134" s="22" t="n">
        <v>12.8</v>
      </c>
      <c r="EK134" s="22" t="n">
        <v>13.1</v>
      </c>
      <c r="EL134" s="22" t="n">
        <v>15.7</v>
      </c>
      <c r="EM134" s="22" t="n">
        <v>17.7</v>
      </c>
      <c r="EN134" s="22" t="n">
        <v>16.5</v>
      </c>
      <c r="EO134" s="18" t="n">
        <f aca="false">AVERAGE(EC134:EN134)</f>
        <v>15.9333333333333</v>
      </c>
      <c r="FA134" s="1" t="n">
        <v>1984</v>
      </c>
      <c r="FB134" s="20" t="s">
        <v>158</v>
      </c>
      <c r="FC134" s="22" t="n">
        <v>26.1</v>
      </c>
      <c r="FD134" s="22" t="n">
        <v>26</v>
      </c>
      <c r="FE134" s="22" t="n">
        <v>25.7</v>
      </c>
      <c r="FF134" s="22" t="n">
        <v>23.4</v>
      </c>
      <c r="FG134" s="22" t="n">
        <v>21.4</v>
      </c>
      <c r="FH134" s="22" t="n">
        <v>19.9</v>
      </c>
      <c r="FI134" s="22" t="n">
        <v>18.6</v>
      </c>
      <c r="FJ134" s="22" t="n">
        <v>19.7</v>
      </c>
      <c r="FK134" s="22" t="n">
        <v>20.8</v>
      </c>
      <c r="FL134" s="22" t="n">
        <v>21.5</v>
      </c>
      <c r="FM134" s="22" t="n">
        <v>24.2</v>
      </c>
      <c r="FN134" s="22" t="n">
        <v>25.8</v>
      </c>
      <c r="FO134" s="18" t="n">
        <f aca="false">AVERAGE(FC134:FN134)</f>
        <v>22.7583333333333</v>
      </c>
      <c r="GA134" s="1" t="n">
        <v>1984</v>
      </c>
      <c r="GB134" s="34" t="s">
        <v>158</v>
      </c>
      <c r="GC134" s="15" t="n">
        <v>28.8</v>
      </c>
      <c r="GD134" s="15" t="n">
        <v>28.5</v>
      </c>
      <c r="GE134" s="15" t="n">
        <v>29.1</v>
      </c>
      <c r="GF134" s="15" t="n">
        <v>26.6</v>
      </c>
      <c r="GG134" s="15" t="n">
        <v>24.6</v>
      </c>
      <c r="GH134" s="15" t="n">
        <v>21.8</v>
      </c>
      <c r="GI134" s="15" t="n">
        <v>21.1</v>
      </c>
      <c r="GJ134" s="15" t="n">
        <v>22.2</v>
      </c>
      <c r="GK134" s="15" t="n">
        <v>23.8</v>
      </c>
      <c r="GL134" s="15" t="n">
        <v>24.5</v>
      </c>
      <c r="GM134" s="15" t="n">
        <v>27.2</v>
      </c>
      <c r="GN134" s="15" t="n">
        <v>29</v>
      </c>
      <c r="GO134" s="18" t="n">
        <f aca="false">AVERAGE(GC134:GN134)</f>
        <v>25.6</v>
      </c>
      <c r="HA134" s="1" t="n">
        <v>1984</v>
      </c>
      <c r="HB134" s="34" t="s">
        <v>158</v>
      </c>
      <c r="HC134" s="15" t="n">
        <v>29.9</v>
      </c>
      <c r="HD134" s="15" t="n">
        <v>29.2</v>
      </c>
      <c r="HE134" s="15" t="n">
        <v>29.5</v>
      </c>
      <c r="HF134" s="15" t="n">
        <v>29.2</v>
      </c>
      <c r="HG134" s="15" t="n">
        <v>27.6</v>
      </c>
      <c r="HH134" s="15" t="n">
        <v>26.3</v>
      </c>
      <c r="HI134" s="15" t="n">
        <v>25.9</v>
      </c>
      <c r="HJ134" s="15" t="n">
        <v>26.6</v>
      </c>
      <c r="HK134" s="15" t="n">
        <v>28.2</v>
      </c>
      <c r="HL134" s="15" t="n">
        <v>28.6</v>
      </c>
      <c r="HM134" s="15" t="n">
        <v>30.2</v>
      </c>
      <c r="HN134" s="15" t="n">
        <v>31.5</v>
      </c>
      <c r="HO134" s="18" t="n">
        <f aca="false">AVERAGE(HC134:HN134)</f>
        <v>28.5583333333333</v>
      </c>
      <c r="IA134" s="1" t="n">
        <f aca="false">IA133+1</f>
        <v>1984</v>
      </c>
      <c r="IB134" s="20" t="s">
        <v>158</v>
      </c>
      <c r="IC134" s="22" t="n">
        <v>23.3</v>
      </c>
      <c r="ID134" s="22" t="n">
        <v>24.1</v>
      </c>
      <c r="IE134" s="22" t="n">
        <v>22</v>
      </c>
      <c r="IF134" s="22" t="n">
        <v>19.9</v>
      </c>
      <c r="IG134" s="22" t="n">
        <v>18.1</v>
      </c>
      <c r="IH134" s="22" t="n">
        <v>16.1</v>
      </c>
      <c r="II134" s="22" t="n">
        <v>14.2</v>
      </c>
      <c r="IJ134" s="22" t="n">
        <v>15.3</v>
      </c>
      <c r="IK134" s="22" t="n">
        <v>15.4</v>
      </c>
      <c r="IL134" s="22" t="n">
        <v>18.7</v>
      </c>
      <c r="IM134" s="22" t="n">
        <v>21</v>
      </c>
      <c r="IN134" s="22" t="n">
        <v>22.8</v>
      </c>
      <c r="IO134" s="29" t="n">
        <f aca="false">SUM(IC134:IN134)/12</f>
        <v>19.2416666666667</v>
      </c>
      <c r="JA134" s="1" t="n">
        <v>1984</v>
      </c>
      <c r="JB134" s="33" t="s">
        <v>158</v>
      </c>
      <c r="JC134" s="31" t="n">
        <v>26.1</v>
      </c>
      <c r="JD134" s="31" t="n">
        <v>26.6</v>
      </c>
      <c r="JE134" s="31" t="n">
        <v>23.9</v>
      </c>
      <c r="JF134" s="31" t="n">
        <v>22.8</v>
      </c>
      <c r="JG134" s="31" t="n">
        <v>19</v>
      </c>
      <c r="JH134" s="31" t="n">
        <v>18.2</v>
      </c>
      <c r="JI134" s="31" t="n">
        <v>16</v>
      </c>
      <c r="JJ134" s="31" t="n">
        <v>16.1</v>
      </c>
      <c r="JK134" s="31" t="n">
        <v>17.6</v>
      </c>
      <c r="JL134" s="31" t="n">
        <v>20.2</v>
      </c>
      <c r="JM134" s="31" t="n">
        <v>21.4</v>
      </c>
      <c r="JN134" s="31" t="n">
        <v>21.9</v>
      </c>
      <c r="JO134" s="32" t="n">
        <f aca="false">AVERAGE(JC134:JN134)</f>
        <v>20.8166666666667</v>
      </c>
      <c r="KA134" s="1" t="n">
        <v>1984</v>
      </c>
      <c r="KB134" s="33" t="s">
        <v>158</v>
      </c>
      <c r="KC134" s="31" t="n">
        <v>23.7</v>
      </c>
      <c r="KD134" s="31" t="n">
        <v>24.3</v>
      </c>
      <c r="KE134" s="31" t="n">
        <v>23.6</v>
      </c>
      <c r="KF134" s="31" t="n">
        <v>22.5</v>
      </c>
      <c r="KG134" s="31" t="n">
        <v>18.9</v>
      </c>
      <c r="KH134" s="31" t="n">
        <v>18.4</v>
      </c>
      <c r="KI134" s="31" t="n">
        <v>16.1</v>
      </c>
      <c r="KJ134" s="31" t="n">
        <v>16.1</v>
      </c>
      <c r="KK134" s="31" t="n">
        <v>17.6</v>
      </c>
      <c r="KL134" s="31" t="n">
        <v>20.2</v>
      </c>
      <c r="KM134" s="31" t="n">
        <v>21.2</v>
      </c>
      <c r="KN134" s="31" t="n">
        <v>21.5</v>
      </c>
      <c r="KO134" s="32" t="n">
        <f aca="false">AVERAGE(KC134:KN134)</f>
        <v>20.3416666666667</v>
      </c>
      <c r="LB134" s="3" t="n">
        <v>1984</v>
      </c>
      <c r="LC134" s="22" t="n">
        <v>18.8</v>
      </c>
      <c r="LD134" s="22" t="n">
        <v>19</v>
      </c>
      <c r="LE134" s="22" t="n">
        <v>16.7</v>
      </c>
      <c r="LF134" s="22" t="n">
        <v>15.1</v>
      </c>
      <c r="LG134" s="22" t="n">
        <v>13.7</v>
      </c>
      <c r="LH134" s="22" t="n">
        <v>12.9</v>
      </c>
      <c r="LI134" s="22" t="n">
        <v>11</v>
      </c>
      <c r="LJ134" s="22" t="n">
        <v>11.5</v>
      </c>
      <c r="LK134" s="22" t="n">
        <v>12.5</v>
      </c>
      <c r="LL134" s="22" t="n">
        <v>14.8</v>
      </c>
      <c r="LM134" s="22" t="n">
        <v>17.2</v>
      </c>
      <c r="LN134" s="22" t="n">
        <v>15.5</v>
      </c>
      <c r="LO134" s="29" t="n">
        <f aca="false">SUM(LC134:LN134)/12</f>
        <v>14.8916666666667</v>
      </c>
      <c r="MB134" s="20" t="s">
        <v>158</v>
      </c>
      <c r="MC134" s="22" t="n">
        <v>19.8</v>
      </c>
      <c r="MD134" s="22" t="n">
        <v>20</v>
      </c>
      <c r="ME134" s="22" t="n">
        <v>18.6</v>
      </c>
      <c r="MF134" s="22" t="n">
        <v>15.5</v>
      </c>
      <c r="MG134" s="22" t="n">
        <v>15</v>
      </c>
      <c r="MH134" s="22" t="n">
        <v>12.8</v>
      </c>
      <c r="MI134" s="22" t="n">
        <v>11.7</v>
      </c>
      <c r="MJ134" s="22" t="n">
        <v>12.1</v>
      </c>
      <c r="MK134" s="22" t="n">
        <v>12.7</v>
      </c>
      <c r="ML134" s="22" t="n">
        <v>16.8</v>
      </c>
      <c r="MM134" s="22" t="n">
        <v>19</v>
      </c>
      <c r="MN134" s="22" t="n">
        <v>17.4</v>
      </c>
      <c r="MO134" s="29" t="n">
        <f aca="false">SUM(MC134:MN134)/12</f>
        <v>15.95</v>
      </c>
      <c r="NA134" s="1" t="n">
        <f aca="false">NA133+1</f>
        <v>1984</v>
      </c>
      <c r="NB134" s="20" t="s">
        <v>158</v>
      </c>
      <c r="NC134" s="22" t="n">
        <v>20.5</v>
      </c>
      <c r="ND134" s="22" t="n">
        <v>20.9</v>
      </c>
      <c r="NE134" s="22" t="n">
        <v>18.8</v>
      </c>
      <c r="NF134" s="22" t="n">
        <v>17.1</v>
      </c>
      <c r="NG134" s="22" t="n">
        <v>15.9</v>
      </c>
      <c r="NH134" s="22" t="n">
        <v>14.3</v>
      </c>
      <c r="NI134" s="22" t="n">
        <v>13.1</v>
      </c>
      <c r="NJ134" s="22" t="n">
        <v>13.3</v>
      </c>
      <c r="NK134" s="22" t="n">
        <v>13.6</v>
      </c>
      <c r="NL134" s="22" t="n">
        <v>16.2</v>
      </c>
      <c r="NM134" s="22" t="n">
        <v>18.1</v>
      </c>
      <c r="NN134" s="22" t="n">
        <v>17.6</v>
      </c>
      <c r="NO134" s="29" t="n">
        <f aca="false">SUM(NC134:NN134)/12</f>
        <v>16.6166666666667</v>
      </c>
      <c r="OA134" s="1" t="n">
        <f aca="false">OA133+1</f>
        <v>1984</v>
      </c>
      <c r="OB134" s="20" t="s">
        <v>158</v>
      </c>
      <c r="OC134" s="22" t="n">
        <v>19.9</v>
      </c>
      <c r="OD134" s="22" t="n">
        <v>21.3</v>
      </c>
      <c r="OE134" s="22" t="n">
        <v>18.5</v>
      </c>
      <c r="OF134" s="22" t="n">
        <v>17.6</v>
      </c>
      <c r="OG134" s="22" t="n">
        <v>15.3</v>
      </c>
      <c r="OH134" s="22" t="n">
        <v>14.1</v>
      </c>
      <c r="OI134" s="22" t="n">
        <v>12.7</v>
      </c>
      <c r="OJ134" s="22" t="n">
        <v>13.2</v>
      </c>
      <c r="OK134" s="22" t="n">
        <v>14</v>
      </c>
      <c r="OL134" s="22" t="n">
        <v>16.3</v>
      </c>
      <c r="OM134" s="22" t="n">
        <v>17.5</v>
      </c>
      <c r="ON134" s="22" t="n">
        <v>17.4</v>
      </c>
      <c r="OO134" s="29" t="n">
        <f aca="false">SUM(OC134:ON134)/12</f>
        <v>16.4833333333333</v>
      </c>
      <c r="PA134" s="1" t="n">
        <f aca="false">PA133+1</f>
        <v>1984</v>
      </c>
      <c r="PB134" s="20" t="s">
        <v>158</v>
      </c>
      <c r="PC134" s="22" t="n">
        <v>21.2</v>
      </c>
      <c r="PD134" s="22" t="n">
        <v>22.4</v>
      </c>
      <c r="PE134" s="22" t="n">
        <v>20.3</v>
      </c>
      <c r="PF134" s="22" t="n">
        <v>18.4</v>
      </c>
      <c r="PG134" s="22" t="n">
        <v>15.5</v>
      </c>
      <c r="PH134" s="22" t="n">
        <v>13.4</v>
      </c>
      <c r="PI134" s="22" t="n">
        <v>12.3</v>
      </c>
      <c r="PJ134" s="22" t="n">
        <v>13.1</v>
      </c>
      <c r="PK134" s="22" t="n">
        <v>14.1</v>
      </c>
      <c r="PL134" s="22" t="n">
        <v>16.5</v>
      </c>
      <c r="PM134" s="22" t="n">
        <v>18.2</v>
      </c>
      <c r="PN134" s="22" t="n">
        <v>18.3</v>
      </c>
      <c r="PO134" s="29" t="n">
        <f aca="false">SUM(PC134:PN134)/12</f>
        <v>16.975</v>
      </c>
    </row>
    <row r="135" customFormat="false" ht="12.8" hidden="false" customHeight="false" outlineLevel="0" collapsed="false">
      <c r="A135" s="4" t="n">
        <f aca="false">A130+5</f>
        <v>1985</v>
      </c>
      <c r="B135" s="5" t="n">
        <f aca="false">AVERAGE(AO135,BO135,CO135,DO135,EO135,FO135,GO135,HO135,IO135,JO127,KO127)</f>
        <v>20.857196969697</v>
      </c>
      <c r="C135" s="19" t="n">
        <f aca="false">AVERAGE(B131:B135)</f>
        <v>20.9511363636364</v>
      </c>
      <c r="D135" s="24" t="n">
        <f aca="false">AVERAGE(B126:B135)</f>
        <v>20.9311742424242</v>
      </c>
      <c r="E135" s="5" t="n">
        <f aca="false">AVERAGE(B116:B135)</f>
        <v>20.8770138888889</v>
      </c>
      <c r="F135" s="25" t="n">
        <f aca="false">AVERAGE(B86:B135)</f>
        <v>20.7405685261708</v>
      </c>
      <c r="G135" s="7" t="n">
        <f aca="false">MAX(AC135:AN135,BC135:BN135,CC135:CN135,DC135:DN135,EC135:EN135,FC135:FN135,GC135:GN135,HC135:HN135,IC135:IN135,JC127:JN127,KC127:KN127)</f>
        <v>31</v>
      </c>
      <c r="H135" s="10" t="n">
        <f aca="false">MEDIAN(AC135:AN135,BC135:BN135,CC135:CN135,DC135:DN135,EC135:EN135,FC135:FN135,GC135:GN135,HC135:HN135,IC135:IN135,JC127:JN127,KC127:KN127)</f>
        <v>20.25</v>
      </c>
      <c r="I135" s="11" t="n">
        <f aca="false">MIN(AC135:AN135,BC135:BN135,CC135:CN135,DC135:DN135,EC135:EN135,FC135:FN135,GC135:GN135,HC135:HN135,IC135:IN135,JC127:JN127,KC127:KN127)</f>
        <v>12.4</v>
      </c>
      <c r="J135" s="12" t="n">
        <f aca="false">(G135+I135)/2</f>
        <v>21.7</v>
      </c>
      <c r="K135" s="12" t="n">
        <f aca="false">(G135+I135)/2</f>
        <v>21.7</v>
      </c>
      <c r="AA135" s="13" t="n">
        <f aca="false">AA134+1</f>
        <v>1985</v>
      </c>
      <c r="AB135" s="34" t="s">
        <v>159</v>
      </c>
      <c r="AC135" s="15" t="n">
        <v>23.8</v>
      </c>
      <c r="AD135" s="15" t="n">
        <v>21.9</v>
      </c>
      <c r="AE135" s="15" t="n">
        <v>23.4</v>
      </c>
      <c r="AF135" s="15" t="n">
        <v>21.3</v>
      </c>
      <c r="AG135" s="15" t="n">
        <v>18.8</v>
      </c>
      <c r="AH135" s="15" t="n">
        <v>16.9</v>
      </c>
      <c r="AI135" s="15" t="n">
        <v>16.3</v>
      </c>
      <c r="AJ135" s="15" t="n">
        <v>16.5</v>
      </c>
      <c r="AK135" s="15" t="n">
        <v>17.9</v>
      </c>
      <c r="AL135" s="15" t="n">
        <v>20.1</v>
      </c>
      <c r="AM135" s="15" t="n">
        <v>20.3</v>
      </c>
      <c r="AN135" s="15" t="n">
        <v>23.4</v>
      </c>
      <c r="AO135" s="16" t="n">
        <f aca="false">AVERAGE(AC135:AN135)</f>
        <v>20.05</v>
      </c>
      <c r="BA135" s="13" t="n">
        <f aca="false">BA134+1</f>
        <v>1985</v>
      </c>
      <c r="BB135" s="34" t="s">
        <v>159</v>
      </c>
      <c r="BC135" s="15" t="n">
        <v>25.7</v>
      </c>
      <c r="BD135" s="15" t="n">
        <v>23</v>
      </c>
      <c r="BE135" s="15" t="n">
        <v>23.8</v>
      </c>
      <c r="BF135" s="15" t="n">
        <v>22</v>
      </c>
      <c r="BG135" s="15" t="n">
        <v>19.6</v>
      </c>
      <c r="BH135" s="15" t="n">
        <v>17</v>
      </c>
      <c r="BI135" s="15" t="n">
        <v>17.1</v>
      </c>
      <c r="BJ135" s="15" t="n">
        <v>17.2</v>
      </c>
      <c r="BK135" s="15" t="n">
        <v>19.3</v>
      </c>
      <c r="BL135" s="15" t="n">
        <v>20.8</v>
      </c>
      <c r="BM135" s="15" t="n">
        <v>22.4</v>
      </c>
      <c r="BN135" s="15" t="n">
        <v>25.9</v>
      </c>
      <c r="BO135" s="16" t="n">
        <f aca="false">AVERAGE(BC135:BN135)</f>
        <v>21.15</v>
      </c>
      <c r="CA135" s="17" t="n">
        <v>1985</v>
      </c>
      <c r="CB135" s="20" t="s">
        <v>159</v>
      </c>
      <c r="CC135" s="22" t="n">
        <v>20.1</v>
      </c>
      <c r="CD135" s="22" t="n">
        <v>20</v>
      </c>
      <c r="CE135" s="22" t="n">
        <v>20.5</v>
      </c>
      <c r="CF135" s="22" t="n">
        <v>19.1</v>
      </c>
      <c r="CG135" s="22" t="n">
        <v>16</v>
      </c>
      <c r="CH135" s="22" t="n">
        <v>13.1</v>
      </c>
      <c r="CI135" s="22" t="n">
        <v>12.8</v>
      </c>
      <c r="CJ135" s="22" t="n">
        <v>13.7</v>
      </c>
      <c r="CK135" s="22" t="n">
        <v>14.1</v>
      </c>
      <c r="CL135" s="22" t="n">
        <v>16.8</v>
      </c>
      <c r="CM135" s="22" t="n">
        <v>17.4</v>
      </c>
      <c r="CN135" s="22" t="n">
        <v>19.1</v>
      </c>
      <c r="CO135" s="18" t="n">
        <f aca="false">AVERAGE(CC135:CN135)</f>
        <v>16.8916666666667</v>
      </c>
      <c r="DA135" s="17" t="n">
        <v>1985</v>
      </c>
      <c r="DB135" s="20" t="s">
        <v>159</v>
      </c>
      <c r="DC135" s="22" t="n">
        <v>20.4</v>
      </c>
      <c r="DD135" s="22" t="n">
        <v>21.4</v>
      </c>
      <c r="DE135" s="22" t="n">
        <v>21.4</v>
      </c>
      <c r="DF135" s="22" t="n">
        <v>19.4</v>
      </c>
      <c r="DG135" s="22" t="n">
        <v>17.4</v>
      </c>
      <c r="DH135" s="22" t="n">
        <v>14.7</v>
      </c>
      <c r="DI135" s="22" t="n">
        <v>14</v>
      </c>
      <c r="DJ135" s="22" t="n">
        <v>14.2</v>
      </c>
      <c r="DK135" s="22" t="n">
        <v>15.2</v>
      </c>
      <c r="DL135" s="22" t="n">
        <v>18.1</v>
      </c>
      <c r="DM135" s="22" t="n">
        <v>18.6</v>
      </c>
      <c r="DN135" s="22" t="n">
        <v>20.9</v>
      </c>
      <c r="DO135" s="18" t="n">
        <f aca="false">AVERAGE(DC135:DN135)</f>
        <v>17.975</v>
      </c>
      <c r="EA135" s="17" t="n">
        <v>1985</v>
      </c>
      <c r="EB135" s="20" t="s">
        <v>159</v>
      </c>
      <c r="EC135" s="22" t="n">
        <v>18.7</v>
      </c>
      <c r="ED135" s="22" t="n">
        <v>20</v>
      </c>
      <c r="EE135" s="22" t="n">
        <v>19.6</v>
      </c>
      <c r="EF135" s="22" t="n">
        <v>17.1</v>
      </c>
      <c r="EG135" s="22" t="n">
        <v>15.3</v>
      </c>
      <c r="EH135" s="22" t="n">
        <v>12.5</v>
      </c>
      <c r="EI135" s="22" t="n">
        <v>12.4</v>
      </c>
      <c r="EJ135" s="22" t="n">
        <v>12.6</v>
      </c>
      <c r="EK135" s="22" t="n">
        <v>13.4</v>
      </c>
      <c r="EL135" s="22" t="n">
        <v>15.9</v>
      </c>
      <c r="EM135" s="22" t="n">
        <v>16.7</v>
      </c>
      <c r="EN135" s="22" t="n">
        <v>18.5</v>
      </c>
      <c r="EO135" s="18" t="n">
        <f aca="false">AVERAGE(EC135:EN135)</f>
        <v>16.0583333333333</v>
      </c>
      <c r="FA135" s="1" t="n">
        <v>1985</v>
      </c>
      <c r="FB135" s="20" t="s">
        <v>159</v>
      </c>
      <c r="FC135" s="22" t="n">
        <v>27.1</v>
      </c>
      <c r="FD135" s="22" t="n">
        <v>26.1</v>
      </c>
      <c r="FE135" s="22" t="n">
        <v>25.2</v>
      </c>
      <c r="FF135" s="22" t="n">
        <v>23.7</v>
      </c>
      <c r="FG135" s="22" t="n">
        <v>21.9</v>
      </c>
      <c r="FH135" s="22" t="n">
        <v>18.7</v>
      </c>
      <c r="FI135" s="22" t="n">
        <v>18.7</v>
      </c>
      <c r="FJ135" s="22" t="n">
        <v>19.3</v>
      </c>
      <c r="FK135" s="22" t="n">
        <v>20.7</v>
      </c>
      <c r="FL135" s="22" t="n">
        <v>22.4</v>
      </c>
      <c r="FM135" s="22" t="n">
        <v>23.7</v>
      </c>
      <c r="FN135" s="22" t="n">
        <v>26.4</v>
      </c>
      <c r="FO135" s="18" t="n">
        <f aca="false">AVERAGE(FC135:FN135)</f>
        <v>22.825</v>
      </c>
      <c r="GA135" s="1" t="n">
        <v>1985</v>
      </c>
      <c r="GB135" s="34" t="s">
        <v>159</v>
      </c>
      <c r="GC135" s="15" t="n">
        <v>30.3</v>
      </c>
      <c r="GD135" s="15" t="n">
        <v>29.2</v>
      </c>
      <c r="GE135" s="15" t="n">
        <v>27.5</v>
      </c>
      <c r="GF135" s="15" t="n">
        <v>26.7</v>
      </c>
      <c r="GG135" s="15" t="n">
        <v>24.3</v>
      </c>
      <c r="GH135" s="15" t="n">
        <v>21.2</v>
      </c>
      <c r="GI135" s="15" t="n">
        <v>21</v>
      </c>
      <c r="GJ135" s="15" t="n">
        <v>22.9</v>
      </c>
      <c r="GK135" s="15" t="n">
        <v>24.5</v>
      </c>
      <c r="GL135" s="21" t="n">
        <f aca="false">(GL133+GL134)/2</f>
        <v>25.65</v>
      </c>
      <c r="GM135" s="21" t="n">
        <f aca="false">(GM133+GM134)/2</f>
        <v>27</v>
      </c>
      <c r="GN135" s="21" t="n">
        <f aca="false">(GN133+GN134)/2</f>
        <v>28.4</v>
      </c>
      <c r="GO135" s="18" t="n">
        <f aca="false">AVERAGE(GC135:GN135)</f>
        <v>25.7208333333333</v>
      </c>
      <c r="HA135" s="1" t="n">
        <v>1985</v>
      </c>
      <c r="HB135" s="34" t="s">
        <v>159</v>
      </c>
      <c r="HC135" s="15" t="n">
        <v>30.5</v>
      </c>
      <c r="HD135" s="15" t="n">
        <v>29.8</v>
      </c>
      <c r="HE135" s="15" t="n">
        <v>29.7</v>
      </c>
      <c r="HF135" s="15" t="n">
        <v>29.3</v>
      </c>
      <c r="HG135" s="15" t="n">
        <v>27.7</v>
      </c>
      <c r="HH135" s="15" t="n">
        <v>25.9</v>
      </c>
      <c r="HI135" s="15" t="n">
        <v>25</v>
      </c>
      <c r="HJ135" s="15" t="n">
        <v>26.2</v>
      </c>
      <c r="HK135" s="15" t="n">
        <v>27.1</v>
      </c>
      <c r="HL135" s="15" t="n">
        <v>29.4</v>
      </c>
      <c r="HM135" s="15" t="n">
        <v>30.4</v>
      </c>
      <c r="HN135" s="15" t="n">
        <v>31</v>
      </c>
      <c r="HO135" s="18" t="n">
        <f aca="false">AVERAGE(HC135:HN135)</f>
        <v>28.5</v>
      </c>
      <c r="IA135" s="1" t="n">
        <f aca="false">IA134+1</f>
        <v>1985</v>
      </c>
      <c r="IB135" s="20" t="s">
        <v>159</v>
      </c>
      <c r="IC135" s="22" t="n">
        <v>25.2</v>
      </c>
      <c r="ID135" s="22" t="n">
        <v>23</v>
      </c>
      <c r="IE135" s="22" t="n">
        <v>22.7</v>
      </c>
      <c r="IF135" s="22" t="n">
        <v>20</v>
      </c>
      <c r="IG135" s="22" t="n">
        <v>18</v>
      </c>
      <c r="IH135" s="22" t="n">
        <v>15.8</v>
      </c>
      <c r="II135" s="22" t="n">
        <v>15</v>
      </c>
      <c r="IJ135" s="22" t="n">
        <v>15.5</v>
      </c>
      <c r="IK135" s="22" t="n">
        <v>15.9</v>
      </c>
      <c r="IL135" s="22" t="n">
        <v>18.9</v>
      </c>
      <c r="IM135" s="22" t="n">
        <v>20.1</v>
      </c>
      <c r="IN135" s="22" t="n">
        <v>21.6</v>
      </c>
      <c r="IO135" s="29" t="n">
        <f aca="false">SUM(IC135:IN135)/12</f>
        <v>19.3083333333333</v>
      </c>
      <c r="JA135" s="1" t="n">
        <v>1985</v>
      </c>
      <c r="JB135" s="33" t="s">
        <v>159</v>
      </c>
      <c r="JC135" s="31" t="n">
        <v>24.3</v>
      </c>
      <c r="JD135" s="31" t="n">
        <v>29.3</v>
      </c>
      <c r="JE135" s="31" t="n">
        <v>25.9</v>
      </c>
      <c r="JF135" s="31" t="n">
        <v>21.9</v>
      </c>
      <c r="JG135" s="31" t="n">
        <v>19.5</v>
      </c>
      <c r="JH135" s="31" t="n">
        <v>19.1</v>
      </c>
      <c r="JI135" s="31" t="n">
        <v>17</v>
      </c>
      <c r="JJ135" s="31" t="n">
        <v>16.9</v>
      </c>
      <c r="JK135" s="31" t="n">
        <v>18.1</v>
      </c>
      <c r="JL135" s="31" t="n">
        <v>19.2</v>
      </c>
      <c r="JM135" s="31" t="n">
        <v>22.1</v>
      </c>
      <c r="JN135" s="31" t="n">
        <v>22.2</v>
      </c>
      <c r="JO135" s="32" t="n">
        <f aca="false">AVERAGE(JC135:JN135)</f>
        <v>21.2916666666667</v>
      </c>
      <c r="KA135" s="1" t="n">
        <v>1985</v>
      </c>
      <c r="KB135" s="33" t="s">
        <v>159</v>
      </c>
      <c r="KC135" s="31" t="n">
        <v>23.1</v>
      </c>
      <c r="KD135" s="31" t="n">
        <v>24.6</v>
      </c>
      <c r="KE135" s="31" t="n">
        <v>23.6</v>
      </c>
      <c r="KF135" s="31" t="n">
        <v>21.4</v>
      </c>
      <c r="KG135" s="31" t="n">
        <v>19.5</v>
      </c>
      <c r="KH135" s="31" t="n">
        <v>18.7</v>
      </c>
      <c r="KI135" s="31" t="n">
        <v>17.4</v>
      </c>
      <c r="KJ135" s="31" t="n">
        <v>17.1</v>
      </c>
      <c r="KK135" s="31" t="n">
        <v>18.4</v>
      </c>
      <c r="KL135" s="31" t="n">
        <v>18.5</v>
      </c>
      <c r="KM135" s="31" t="n">
        <v>20.9</v>
      </c>
      <c r="KN135" s="31" t="n">
        <v>21.6</v>
      </c>
      <c r="KO135" s="32" t="n">
        <f aca="false">AVERAGE(KC135:KN135)</f>
        <v>20.4</v>
      </c>
      <c r="LB135" s="3" t="n">
        <v>1985</v>
      </c>
      <c r="LC135" s="22" t="n">
        <v>16.9</v>
      </c>
      <c r="LD135" s="22" t="n">
        <v>17.4</v>
      </c>
      <c r="LE135" s="22" t="n">
        <v>17.9</v>
      </c>
      <c r="LF135" s="22" t="n">
        <v>16.8</v>
      </c>
      <c r="LG135" s="22" t="n">
        <v>14.4</v>
      </c>
      <c r="LH135" s="22" t="n">
        <v>11.4</v>
      </c>
      <c r="LI135" s="22" t="n">
        <v>11.6</v>
      </c>
      <c r="LJ135" s="22" t="n">
        <v>12.1</v>
      </c>
      <c r="LK135" s="22" t="n">
        <v>12.7</v>
      </c>
      <c r="LL135" s="22" t="n">
        <v>14.5</v>
      </c>
      <c r="LM135" s="22" t="n">
        <v>15.1</v>
      </c>
      <c r="LN135" s="22" t="n">
        <v>17.2</v>
      </c>
      <c r="LO135" s="29" t="n">
        <f aca="false">SUM(LC135:LN135)/12</f>
        <v>14.8333333333333</v>
      </c>
      <c r="MB135" s="20" t="s">
        <v>159</v>
      </c>
      <c r="MC135" s="22" t="n">
        <v>18.4</v>
      </c>
      <c r="MD135" s="22" t="n">
        <v>19.2</v>
      </c>
      <c r="ME135" s="22" t="n">
        <v>20.6</v>
      </c>
      <c r="MF135" s="22" t="n">
        <v>19</v>
      </c>
      <c r="MG135" s="22" t="n">
        <v>15.3</v>
      </c>
      <c r="MH135" s="22" t="n">
        <v>11.7</v>
      </c>
      <c r="MI135" s="22" t="n">
        <v>11.9</v>
      </c>
      <c r="MJ135" s="22" t="n">
        <v>13.6</v>
      </c>
      <c r="MK135" s="22" t="n">
        <v>14</v>
      </c>
      <c r="ML135" s="22" t="n">
        <v>16.9</v>
      </c>
      <c r="MM135" s="22" t="n">
        <v>19.1</v>
      </c>
      <c r="MN135" s="22" t="n">
        <v>20.2</v>
      </c>
      <c r="MO135" s="29" t="n">
        <f aca="false">SUM(MC135:MN135)/12</f>
        <v>16.6583333333333</v>
      </c>
      <c r="NA135" s="1" t="n">
        <f aca="false">NA134+1</f>
        <v>1985</v>
      </c>
      <c r="NB135" s="20" t="s">
        <v>159</v>
      </c>
      <c r="NC135" s="22" t="n">
        <v>19.3</v>
      </c>
      <c r="ND135" s="22" t="n">
        <v>19.9</v>
      </c>
      <c r="NE135" s="22" t="n">
        <v>20.4</v>
      </c>
      <c r="NF135" s="22" t="n">
        <v>18.9</v>
      </c>
      <c r="NG135" s="22" t="n">
        <v>16</v>
      </c>
      <c r="NH135" s="22" t="n">
        <v>13.2</v>
      </c>
      <c r="NI135" s="22" t="n">
        <v>12.9</v>
      </c>
      <c r="NJ135" s="22" t="n">
        <v>13.9</v>
      </c>
      <c r="NK135" s="22" t="n">
        <v>14.6</v>
      </c>
      <c r="NL135" s="22" t="n">
        <v>16.4</v>
      </c>
      <c r="NM135" s="22" t="n">
        <v>17.5</v>
      </c>
      <c r="NN135" s="22" t="n">
        <v>19.2</v>
      </c>
      <c r="NO135" s="29" t="n">
        <f aca="false">SUM(NC135:NN135)/12</f>
        <v>16.85</v>
      </c>
      <c r="OA135" s="1" t="n">
        <f aca="false">OA134+1</f>
        <v>1985</v>
      </c>
      <c r="OB135" s="20" t="s">
        <v>159</v>
      </c>
      <c r="OC135" s="22" t="n">
        <v>19.3</v>
      </c>
      <c r="OD135" s="22" t="n">
        <v>20</v>
      </c>
      <c r="OE135" s="22" t="n">
        <v>19.4</v>
      </c>
      <c r="OF135" s="22" t="n">
        <v>17.4</v>
      </c>
      <c r="OG135" s="22" t="n">
        <v>15.8</v>
      </c>
      <c r="OH135" s="22" t="n">
        <v>12.8</v>
      </c>
      <c r="OI135" s="22" t="n">
        <v>12.6</v>
      </c>
      <c r="OJ135" s="22" t="n">
        <v>13.5</v>
      </c>
      <c r="OK135" s="22" t="n">
        <v>14.7</v>
      </c>
      <c r="OL135" s="22" t="n">
        <v>15.7</v>
      </c>
      <c r="OM135" s="22" t="n">
        <v>16.9</v>
      </c>
      <c r="ON135" s="22" t="n">
        <v>18.8</v>
      </c>
      <c r="OO135" s="29" t="n">
        <f aca="false">SUM(OC135:ON135)/12</f>
        <v>16.4083333333333</v>
      </c>
      <c r="PA135" s="1" t="n">
        <f aca="false">PA134+1</f>
        <v>1985</v>
      </c>
      <c r="PB135" s="20" t="s">
        <v>159</v>
      </c>
      <c r="PC135" s="22" t="n">
        <v>20.2</v>
      </c>
      <c r="PD135" s="22" t="n">
        <v>22.3</v>
      </c>
      <c r="PE135" s="22" t="n">
        <v>22</v>
      </c>
      <c r="PF135" s="22" t="n">
        <v>19.8</v>
      </c>
      <c r="PG135" s="22" t="n">
        <v>16.2</v>
      </c>
      <c r="PH135" s="22" t="n">
        <v>12.1</v>
      </c>
      <c r="PI135" s="22" t="n">
        <v>12.1</v>
      </c>
      <c r="PJ135" s="22" t="n">
        <v>13.7</v>
      </c>
      <c r="PK135" s="22" t="n">
        <v>15.6</v>
      </c>
      <c r="PL135" s="22" t="n">
        <v>16.7</v>
      </c>
      <c r="PM135" s="22" t="n">
        <v>18.9</v>
      </c>
      <c r="PN135" s="22" t="n">
        <v>19.6</v>
      </c>
      <c r="PO135" s="29" t="n">
        <f aca="false">SUM(PC135:PN135)/12</f>
        <v>17.4333333333333</v>
      </c>
    </row>
    <row r="136" customFormat="false" ht="12.8" hidden="false" customHeight="false" outlineLevel="0" collapsed="false">
      <c r="A136" s="4"/>
      <c r="B136" s="5" t="n">
        <f aca="false">AVERAGE(AO136,BO136,CO136,DO136,EO136,FO136,GO136,HO136,IO136,JO128,KO128)</f>
        <v>21.0079545454545</v>
      </c>
      <c r="C136" s="19" t="n">
        <f aca="false">AVERAGE(B132:B136)</f>
        <v>20.9377272727273</v>
      </c>
      <c r="D136" s="24" t="n">
        <f aca="false">AVERAGE(B127:B136)</f>
        <v>20.9747727272727</v>
      </c>
      <c r="E136" s="5" t="n">
        <f aca="false">AVERAGE(B117:B136)</f>
        <v>20.8965404040404</v>
      </c>
      <c r="F136" s="25" t="n">
        <f aca="false">AVERAGE(B87:B136)</f>
        <v>20.7493033746556</v>
      </c>
      <c r="G136" s="7" t="n">
        <f aca="false">MAX(AC136:AN136,BC136:BN136,CC136:CN136,DC136:DN136,EC136:EN136,FC136:FN136,GC136:GN136,HC136:HN136,IC136:IN136,JC128:JN128,KC128:KN128)</f>
        <v>30.8</v>
      </c>
      <c r="H136" s="10" t="n">
        <f aca="false">MEDIAN(AC136:AN136,BC136:BN136,CC136:CN136,DC136:DN136,EC136:EN136,FC136:FN136,GC136:GN136,HC136:HN136,IC136:IN136,JC128:JN128,KC128:KN128)</f>
        <v>20.75</v>
      </c>
      <c r="I136" s="11" t="n">
        <f aca="false">MIN(AC136:AN136,BC136:BN136,CC136:CN136,DC136:DN136,EC136:EN136,FC136:FN136,GC136:GN136,HC136:HN136,IC136:IN136,JC128:JN128,KC128:KN128)</f>
        <v>11.6</v>
      </c>
      <c r="J136" s="12" t="n">
        <f aca="false">(G136+I136)/2</f>
        <v>21.2</v>
      </c>
      <c r="K136" s="12" t="n">
        <f aca="false">(G136+I136)/2</f>
        <v>21.2</v>
      </c>
      <c r="AA136" s="13" t="n">
        <f aca="false">AA135+1</f>
        <v>1986</v>
      </c>
      <c r="AB136" s="34" t="s">
        <v>160</v>
      </c>
      <c r="AC136" s="15" t="n">
        <v>23.5</v>
      </c>
      <c r="AD136" s="15" t="n">
        <v>23.2</v>
      </c>
      <c r="AE136" s="15" t="n">
        <v>23.5</v>
      </c>
      <c r="AF136" s="15" t="n">
        <v>22.1</v>
      </c>
      <c r="AG136" s="15" t="n">
        <v>18.9</v>
      </c>
      <c r="AH136" s="15" t="n">
        <v>16.4</v>
      </c>
      <c r="AI136" s="15" t="n">
        <v>16.4</v>
      </c>
      <c r="AJ136" s="15" t="n">
        <v>16.7</v>
      </c>
      <c r="AK136" s="15" t="n">
        <v>18.3</v>
      </c>
      <c r="AL136" s="15" t="n">
        <v>19.8</v>
      </c>
      <c r="AM136" s="15" t="n">
        <v>19.8</v>
      </c>
      <c r="AN136" s="15" t="n">
        <v>21.4</v>
      </c>
      <c r="AO136" s="16" t="n">
        <f aca="false">AVERAGE(AC136:AN136)</f>
        <v>20</v>
      </c>
      <c r="BA136" s="13" t="n">
        <f aca="false">BA135+1</f>
        <v>1986</v>
      </c>
      <c r="BB136" s="34" t="s">
        <v>160</v>
      </c>
      <c r="BC136" s="15" t="n">
        <v>24.7</v>
      </c>
      <c r="BD136" s="15" t="n">
        <v>25.3</v>
      </c>
      <c r="BE136" s="15" t="n">
        <v>24.2</v>
      </c>
      <c r="BF136" s="15" t="n">
        <v>24.4</v>
      </c>
      <c r="BG136" s="15" t="n">
        <v>20.4</v>
      </c>
      <c r="BH136" s="15" t="n">
        <v>17.5</v>
      </c>
      <c r="BI136" s="15" t="n">
        <v>16.7</v>
      </c>
      <c r="BJ136" s="15" t="n">
        <v>17.3</v>
      </c>
      <c r="BK136" s="15" t="n">
        <v>20.1</v>
      </c>
      <c r="BL136" s="15" t="n">
        <v>22</v>
      </c>
      <c r="BM136" s="15" t="n">
        <v>20.9</v>
      </c>
      <c r="BN136" s="15" t="n">
        <v>23.2</v>
      </c>
      <c r="BO136" s="16" t="n">
        <f aca="false">AVERAGE(BC136:BN136)</f>
        <v>21.3916666666667</v>
      </c>
      <c r="CA136" s="17" t="n">
        <v>1986</v>
      </c>
      <c r="CB136" s="20" t="s">
        <v>160</v>
      </c>
      <c r="CC136" s="22" t="n">
        <v>19.2</v>
      </c>
      <c r="CD136" s="22" t="n">
        <v>20.7</v>
      </c>
      <c r="CE136" s="22" t="n">
        <v>21.1</v>
      </c>
      <c r="CF136" s="22" t="n">
        <v>18.2</v>
      </c>
      <c r="CG136" s="22" t="n">
        <v>15.4</v>
      </c>
      <c r="CH136" s="22" t="n">
        <v>12.8</v>
      </c>
      <c r="CI136" s="22" t="n">
        <v>12.2</v>
      </c>
      <c r="CJ136" s="22" t="n">
        <v>13.4</v>
      </c>
      <c r="CK136" s="22" t="n">
        <v>14.1</v>
      </c>
      <c r="CL136" s="22" t="n">
        <v>15.7</v>
      </c>
      <c r="CM136" s="22" t="n">
        <v>17.9</v>
      </c>
      <c r="CN136" s="22" t="n">
        <v>18.6</v>
      </c>
      <c r="CO136" s="18" t="n">
        <f aca="false">AVERAGE(CC136:CN136)</f>
        <v>16.6083333333333</v>
      </c>
      <c r="DA136" s="17" t="n">
        <v>1986</v>
      </c>
      <c r="DB136" s="20" t="s">
        <v>160</v>
      </c>
      <c r="DC136" s="22" t="n">
        <v>21</v>
      </c>
      <c r="DD136" s="22" t="n">
        <v>21.4</v>
      </c>
      <c r="DE136" s="22" t="n">
        <v>21.8</v>
      </c>
      <c r="DF136" s="22" t="n">
        <v>20.8</v>
      </c>
      <c r="DG136" s="22" t="n">
        <v>17.2</v>
      </c>
      <c r="DH136" s="22" t="n">
        <v>14.3</v>
      </c>
      <c r="DI136" s="22" t="n">
        <v>14.6</v>
      </c>
      <c r="DJ136" s="22" t="n">
        <v>14.6</v>
      </c>
      <c r="DK136" s="22" t="n">
        <v>16.1</v>
      </c>
      <c r="DL136" s="22" t="n">
        <v>17.7</v>
      </c>
      <c r="DM136" s="22" t="n">
        <v>18.3</v>
      </c>
      <c r="DN136" s="22" t="n">
        <v>19.5</v>
      </c>
      <c r="DO136" s="18" t="n">
        <f aca="false">AVERAGE(DC136:DN136)</f>
        <v>18.1083333333333</v>
      </c>
      <c r="EA136" s="17" t="n">
        <v>1986</v>
      </c>
      <c r="EB136" s="20" t="s">
        <v>160</v>
      </c>
      <c r="EC136" s="22" t="n">
        <v>19.2</v>
      </c>
      <c r="ED136" s="22" t="n">
        <v>19.5</v>
      </c>
      <c r="EE136" s="22" t="n">
        <v>19.8</v>
      </c>
      <c r="EF136" s="22" t="n">
        <v>17.3</v>
      </c>
      <c r="EG136" s="22" t="n">
        <v>14.9</v>
      </c>
      <c r="EH136" s="22" t="n">
        <v>11.9</v>
      </c>
      <c r="EI136" s="22" t="n">
        <v>11.6</v>
      </c>
      <c r="EJ136" s="22" t="n">
        <v>12.5</v>
      </c>
      <c r="EK136" s="22" t="n">
        <v>13.3</v>
      </c>
      <c r="EL136" s="22" t="n">
        <v>14.5</v>
      </c>
      <c r="EM136" s="22" t="n">
        <v>17.1</v>
      </c>
      <c r="EN136" s="22" t="n">
        <v>17.4</v>
      </c>
      <c r="EO136" s="18" t="n">
        <f aca="false">AVERAGE(EC136:EN136)</f>
        <v>15.75</v>
      </c>
      <c r="FA136" s="1" t="n">
        <v>1986</v>
      </c>
      <c r="FB136" s="20" t="s">
        <v>160</v>
      </c>
      <c r="FC136" s="22" t="n">
        <v>26.5</v>
      </c>
      <c r="FD136" s="22" t="n">
        <v>26.7</v>
      </c>
      <c r="FE136" s="22" t="n">
        <v>25.5</v>
      </c>
      <c r="FF136" s="22" t="n">
        <v>24.5</v>
      </c>
      <c r="FG136" s="22" t="n">
        <v>22.2</v>
      </c>
      <c r="FH136" s="22" t="n">
        <v>19.5</v>
      </c>
      <c r="FI136" s="22" t="n">
        <v>19.2</v>
      </c>
      <c r="FJ136" s="22" t="n">
        <v>19.1</v>
      </c>
      <c r="FK136" s="22" t="n">
        <v>21.7</v>
      </c>
      <c r="FL136" s="22" t="n">
        <v>23.2</v>
      </c>
      <c r="FM136" s="22" t="n">
        <v>24</v>
      </c>
      <c r="FN136" s="22" t="n">
        <v>25.2</v>
      </c>
      <c r="FO136" s="18" t="n">
        <f aca="false">AVERAGE(FC136:FN136)</f>
        <v>23.1083333333333</v>
      </c>
      <c r="GA136" s="1" t="n">
        <v>1986</v>
      </c>
      <c r="GB136" s="34" t="s">
        <v>160</v>
      </c>
      <c r="GC136" s="26" t="n">
        <f aca="false">(GC135+GC137)/2</f>
        <v>30.75</v>
      </c>
      <c r="GD136" s="26" t="n">
        <f aca="false">(GD135+GD137)/2</f>
        <v>29.75</v>
      </c>
      <c r="GE136" s="15" t="n">
        <v>29.2</v>
      </c>
      <c r="GF136" s="15" t="n">
        <v>26.9</v>
      </c>
      <c r="GG136" s="15" t="n">
        <v>24.7</v>
      </c>
      <c r="GH136" s="15" t="n">
        <v>22</v>
      </c>
      <c r="GI136" s="15" t="n">
        <v>22.5</v>
      </c>
      <c r="GJ136" s="15" t="n">
        <v>21.9</v>
      </c>
      <c r="GK136" s="26" t="n">
        <f aca="false">(GK135+GK137)/2</f>
        <v>24.45</v>
      </c>
      <c r="GL136" s="21" t="n">
        <f aca="false">(GL137+GL138)/2</f>
        <v>27.45</v>
      </c>
      <c r="GM136" s="21" t="n">
        <f aca="false">(GM137+GM138)/2</f>
        <v>27.8</v>
      </c>
      <c r="GN136" s="21" t="n">
        <f aca="false">(GN137+GN138)/2</f>
        <v>29.45</v>
      </c>
      <c r="GO136" s="18" t="n">
        <f aca="false">AVERAGE(GC136:GN136)</f>
        <v>26.4041666666667</v>
      </c>
      <c r="HA136" s="1" t="n">
        <v>1986</v>
      </c>
      <c r="HB136" s="34" t="s">
        <v>160</v>
      </c>
      <c r="HC136" s="15" t="n">
        <v>30.8</v>
      </c>
      <c r="HD136" s="15" t="n">
        <v>30.4</v>
      </c>
      <c r="HE136" s="15" t="n">
        <v>29.2</v>
      </c>
      <c r="HF136" s="15" t="n">
        <v>28.7</v>
      </c>
      <c r="HG136" s="15" t="n">
        <v>27.6</v>
      </c>
      <c r="HH136" s="15" t="n">
        <v>26.7</v>
      </c>
      <c r="HI136" s="15" t="n">
        <v>26.8</v>
      </c>
      <c r="HJ136" s="15" t="n">
        <v>26.7</v>
      </c>
      <c r="HK136" s="15" t="n">
        <v>27.7</v>
      </c>
      <c r="HL136" s="15" t="n">
        <v>29.8</v>
      </c>
      <c r="HM136" s="15" t="n">
        <v>29.9</v>
      </c>
      <c r="HN136" s="15" t="n">
        <v>30.4</v>
      </c>
      <c r="HO136" s="18" t="n">
        <f aca="false">AVERAGE(HC136:HN136)</f>
        <v>28.725</v>
      </c>
      <c r="IA136" s="1" t="n">
        <f aca="false">IA135+1</f>
        <v>1986</v>
      </c>
      <c r="IB136" s="20" t="s">
        <v>160</v>
      </c>
      <c r="IC136" s="22" t="n">
        <v>22.6</v>
      </c>
      <c r="ID136" s="22" t="n">
        <v>23.8</v>
      </c>
      <c r="IE136" s="22" t="n">
        <v>23.8</v>
      </c>
      <c r="IF136" s="22" t="n">
        <v>20</v>
      </c>
      <c r="IG136" s="22" t="n">
        <v>17.6</v>
      </c>
      <c r="IH136" s="22" t="n">
        <v>15.6</v>
      </c>
      <c r="II136" s="22" t="n">
        <v>14.4</v>
      </c>
      <c r="IJ136" s="22" t="n">
        <v>15.3</v>
      </c>
      <c r="IK136" s="22" t="n">
        <v>16.1</v>
      </c>
      <c r="IL136" s="22" t="n">
        <v>17.8</v>
      </c>
      <c r="IM136" s="22" t="n">
        <v>20</v>
      </c>
      <c r="IN136" s="22" t="n">
        <v>21.8</v>
      </c>
      <c r="IO136" s="29" t="n">
        <f aca="false">SUM(IC136:IN136)/12</f>
        <v>19.0666666666667</v>
      </c>
      <c r="JA136" s="1" t="n">
        <v>1986</v>
      </c>
      <c r="JB136" s="33" t="s">
        <v>160</v>
      </c>
      <c r="JC136" s="31" t="n">
        <v>27.5</v>
      </c>
      <c r="JD136" s="31" t="n">
        <v>24.5</v>
      </c>
      <c r="JE136" s="31" t="n">
        <v>22.5</v>
      </c>
      <c r="JF136" s="31" t="n">
        <v>21</v>
      </c>
      <c r="JG136" s="31" t="n">
        <v>19.2</v>
      </c>
      <c r="JH136" s="31" t="n">
        <v>17</v>
      </c>
      <c r="JI136" s="31" t="n">
        <v>15.6</v>
      </c>
      <c r="JJ136" s="31" t="n">
        <v>15.9</v>
      </c>
      <c r="JK136" s="31" t="n">
        <v>17.6</v>
      </c>
      <c r="JL136" s="31" t="n">
        <v>18.4</v>
      </c>
      <c r="JM136" s="31" t="n">
        <v>21.3</v>
      </c>
      <c r="JN136" s="31" t="n">
        <v>23.2</v>
      </c>
      <c r="JO136" s="32" t="n">
        <f aca="false">AVERAGE(JC136:JN136)</f>
        <v>20.3083333333333</v>
      </c>
      <c r="KA136" s="1" t="n">
        <v>1986</v>
      </c>
      <c r="KB136" s="33" t="s">
        <v>160</v>
      </c>
      <c r="KC136" s="31" t="n">
        <v>25</v>
      </c>
      <c r="KD136" s="31" t="n">
        <v>22.8</v>
      </c>
      <c r="KE136" s="31" t="n">
        <v>21.5</v>
      </c>
      <c r="KF136" s="31" t="n">
        <v>20.9</v>
      </c>
      <c r="KG136" s="31" t="n">
        <v>19.1</v>
      </c>
      <c r="KH136" s="31" t="n">
        <v>17.2</v>
      </c>
      <c r="KI136" s="31" t="n">
        <v>15.5</v>
      </c>
      <c r="KJ136" s="31" t="n">
        <v>15.9</v>
      </c>
      <c r="KK136" s="31" t="n">
        <v>17.1</v>
      </c>
      <c r="KL136" s="31" t="n">
        <v>18</v>
      </c>
      <c r="KM136" s="31" t="n">
        <v>20.1</v>
      </c>
      <c r="KN136" s="31" t="n">
        <v>21</v>
      </c>
      <c r="KO136" s="32" t="n">
        <f aca="false">AVERAGE(KC136:KN136)</f>
        <v>19.5083333333333</v>
      </c>
      <c r="LB136" s="3" t="n">
        <v>1986</v>
      </c>
      <c r="LC136" s="22" t="n">
        <v>17.6</v>
      </c>
      <c r="LD136" s="22" t="n">
        <v>18.1</v>
      </c>
      <c r="LE136" s="22" t="n">
        <v>18.1</v>
      </c>
      <c r="LF136" s="22" t="n">
        <v>16.1</v>
      </c>
      <c r="LG136" s="22" t="n">
        <v>13</v>
      </c>
      <c r="LH136" s="22" t="n">
        <v>10.9</v>
      </c>
      <c r="LI136" s="22" t="n">
        <v>11.2</v>
      </c>
      <c r="LJ136" s="22" t="n">
        <v>11.8</v>
      </c>
      <c r="LK136" s="22" t="n">
        <v>13.4</v>
      </c>
      <c r="LL136" s="22" t="n">
        <v>13.7</v>
      </c>
      <c r="LM136" s="22" t="n">
        <v>15.9</v>
      </c>
      <c r="LN136" s="22" t="n">
        <v>17</v>
      </c>
      <c r="LO136" s="29" t="n">
        <f aca="false">SUM(LC136:LN136)/12</f>
        <v>14.7333333333333</v>
      </c>
      <c r="MB136" s="20" t="s">
        <v>160</v>
      </c>
      <c r="MC136" s="22" t="n">
        <v>19.5</v>
      </c>
      <c r="MD136" s="22" t="n">
        <v>19.1</v>
      </c>
      <c r="ME136" s="22" t="n">
        <v>19.5</v>
      </c>
      <c r="MF136" s="22" t="n">
        <v>15.9</v>
      </c>
      <c r="MG136" s="22" t="n">
        <v>14.3</v>
      </c>
      <c r="MH136" s="22" t="n">
        <v>11.3</v>
      </c>
      <c r="MI136" s="22" t="n">
        <v>11.1</v>
      </c>
      <c r="MJ136" s="22" t="n">
        <v>12.6</v>
      </c>
      <c r="MK136" s="22" t="n">
        <v>13.1</v>
      </c>
      <c r="ML136" s="22" t="n">
        <v>15</v>
      </c>
      <c r="MM136" s="22" t="n">
        <v>17</v>
      </c>
      <c r="MN136" s="22" t="n">
        <v>17.8</v>
      </c>
      <c r="MO136" s="29" t="n">
        <f aca="false">SUM(MC136:MN136)/12</f>
        <v>15.5166666666667</v>
      </c>
      <c r="NA136" s="1" t="n">
        <f aca="false">NA135+1</f>
        <v>1986</v>
      </c>
      <c r="NB136" s="20" t="s">
        <v>160</v>
      </c>
      <c r="NC136" s="22" t="n">
        <v>19.6</v>
      </c>
      <c r="ND136" s="22" t="n">
        <v>20.3</v>
      </c>
      <c r="NE136" s="22" t="n">
        <v>20.2</v>
      </c>
      <c r="NF136" s="22" t="n">
        <v>17.4</v>
      </c>
      <c r="NG136" s="22" t="n">
        <v>15.3</v>
      </c>
      <c r="NH136" s="22" t="n">
        <v>13.2</v>
      </c>
      <c r="NI136" s="22" t="n">
        <v>12.7</v>
      </c>
      <c r="NJ136" s="22" t="n">
        <v>13.6</v>
      </c>
      <c r="NK136" s="22" t="n">
        <v>13.9</v>
      </c>
      <c r="NL136" s="22" t="n">
        <v>15.1</v>
      </c>
      <c r="NM136" s="22" t="n">
        <v>17.2</v>
      </c>
      <c r="NN136" s="22" t="n">
        <v>18.2</v>
      </c>
      <c r="NO136" s="29" t="n">
        <f aca="false">SUM(NC136:NN136)/12</f>
        <v>16.3916666666667</v>
      </c>
      <c r="OA136" s="1" t="n">
        <f aca="false">OA135+1</f>
        <v>1986</v>
      </c>
      <c r="OB136" s="20" t="s">
        <v>160</v>
      </c>
      <c r="OC136" s="22" t="n">
        <v>19.8</v>
      </c>
      <c r="OD136" s="22" t="n">
        <v>20.2</v>
      </c>
      <c r="OE136" s="22" t="n">
        <v>19.9</v>
      </c>
      <c r="OF136" s="22" t="n">
        <v>18</v>
      </c>
      <c r="OG136" s="22" t="n">
        <v>15.4</v>
      </c>
      <c r="OH136" s="22" t="n">
        <v>12.9</v>
      </c>
      <c r="OI136" s="22" t="n">
        <v>12.8</v>
      </c>
      <c r="OJ136" s="22" t="n">
        <v>13.1</v>
      </c>
      <c r="OK136" s="22" t="n">
        <v>14.2</v>
      </c>
      <c r="OL136" s="22" t="n">
        <v>15.2</v>
      </c>
      <c r="OM136" s="22" t="n">
        <v>18</v>
      </c>
      <c r="ON136" s="22" t="n">
        <v>18.6</v>
      </c>
      <c r="OO136" s="29" t="n">
        <f aca="false">SUM(OC136:ON136)/12</f>
        <v>16.5083333333333</v>
      </c>
      <c r="PA136" s="1" t="n">
        <f aca="false">PA135+1</f>
        <v>1986</v>
      </c>
      <c r="PB136" s="20" t="s">
        <v>160</v>
      </c>
      <c r="PC136" s="22" t="n">
        <v>21.4</v>
      </c>
      <c r="PD136" s="22" t="n">
        <v>20.8</v>
      </c>
      <c r="PE136" s="22" t="n">
        <v>21.7</v>
      </c>
      <c r="PF136" s="22" t="n">
        <v>17.8</v>
      </c>
      <c r="PG136" s="22" t="n">
        <v>14.9</v>
      </c>
      <c r="PH136" s="22" t="n">
        <v>12.4</v>
      </c>
      <c r="PI136" s="22" t="n">
        <v>11.8</v>
      </c>
      <c r="PJ136" s="22" t="n">
        <v>12.7</v>
      </c>
      <c r="PK136" s="22" t="n">
        <v>14.2</v>
      </c>
      <c r="PL136" s="22" t="n">
        <v>15.1</v>
      </c>
      <c r="PM136" s="22" t="n">
        <v>18</v>
      </c>
      <c r="PN136" s="22" t="n">
        <v>19.3</v>
      </c>
      <c r="PO136" s="29" t="n">
        <f aca="false">SUM(PC136:PN136)/12</f>
        <v>16.675</v>
      </c>
    </row>
    <row r="137" customFormat="false" ht="12.8" hidden="false" customHeight="false" outlineLevel="0" collapsed="false">
      <c r="A137" s="4"/>
      <c r="B137" s="5" t="n">
        <f aca="false">AVERAGE(AO137,BO137,CO137,DO137,EO137,FO137,GO137,HO137,IO137,JO129,KO129)</f>
        <v>21.0477272727273</v>
      </c>
      <c r="C137" s="19" t="n">
        <f aca="false">AVERAGE(B133:B137)</f>
        <v>20.9342424242424</v>
      </c>
      <c r="D137" s="24" t="n">
        <f aca="false">AVERAGE(B128:B137)</f>
        <v>20.9833333333333</v>
      </c>
      <c r="E137" s="5" t="n">
        <f aca="false">AVERAGE(B118:B137)</f>
        <v>20.9133585858586</v>
      </c>
      <c r="F137" s="25" t="n">
        <f aca="false">AVERAGE(B88:B137)</f>
        <v>20.7598601928375</v>
      </c>
      <c r="G137" s="7" t="n">
        <f aca="false">MAX(AC137:AN137,BC137:BN137,CC137:CN137,DC137:DN137,EC137:EN137,FC137:FN137,GC137:GN137,HC137:HN137,IC137:IN137,JC129:JN129,KC129:KN129)</f>
        <v>31.8</v>
      </c>
      <c r="H137" s="10" t="n">
        <f aca="false">MEDIAN(AC137:AN137,BC137:BN137,CC137:CN137,DC137:DN137,EC137:EN137,FC137:FN137,GC137:GN137,HC137:HN137,IC137:IN137,JC129:JN129,KC129:KN129)</f>
        <v>20.65</v>
      </c>
      <c r="I137" s="11" t="n">
        <f aca="false">MIN(AC137:AN137,BC137:BN137,CC137:CN137,DC137:DN137,EC137:EN137,FC137:FN137,GC137:GN137,HC137:HN137,IC137:IN137,JC129:JN129,KC129:KN129)</f>
        <v>12.2</v>
      </c>
      <c r="J137" s="12" t="n">
        <f aca="false">(G137+I137)/2</f>
        <v>22</v>
      </c>
      <c r="K137" s="12" t="n">
        <f aca="false">(G137+I137)/2</f>
        <v>22</v>
      </c>
      <c r="AA137" s="13" t="n">
        <f aca="false">AA136+1</f>
        <v>1987</v>
      </c>
      <c r="AB137" s="34" t="s">
        <v>161</v>
      </c>
      <c r="AC137" s="15" t="n">
        <v>23.6</v>
      </c>
      <c r="AD137" s="15" t="n">
        <v>24.5</v>
      </c>
      <c r="AE137" s="15" t="n">
        <v>21.8</v>
      </c>
      <c r="AF137" s="15" t="n">
        <v>21.5</v>
      </c>
      <c r="AG137" s="15" t="n">
        <v>19.2</v>
      </c>
      <c r="AH137" s="15" t="n">
        <v>17.4</v>
      </c>
      <c r="AI137" s="15" t="n">
        <v>16.1</v>
      </c>
      <c r="AJ137" s="15" t="n">
        <v>16.9</v>
      </c>
      <c r="AK137" s="15" t="n">
        <v>19.3</v>
      </c>
      <c r="AL137" s="15" t="n">
        <v>18.5</v>
      </c>
      <c r="AM137" s="15" t="n">
        <v>21.5</v>
      </c>
      <c r="AN137" s="15" t="n">
        <v>21.8</v>
      </c>
      <c r="AO137" s="16" t="n">
        <f aca="false">AVERAGE(AC137:AN137)</f>
        <v>20.175</v>
      </c>
      <c r="BA137" s="13" t="n">
        <f aca="false">BA136+1</f>
        <v>1987</v>
      </c>
      <c r="BB137" s="34" t="s">
        <v>161</v>
      </c>
      <c r="BC137" s="15" t="n">
        <v>25.6</v>
      </c>
      <c r="BD137" s="15" t="n">
        <v>25.2</v>
      </c>
      <c r="BE137" s="15" t="n">
        <v>23.3</v>
      </c>
      <c r="BF137" s="15" t="n">
        <v>22.4</v>
      </c>
      <c r="BG137" s="15" t="n">
        <v>19.9</v>
      </c>
      <c r="BH137" s="15" t="n">
        <v>18.5</v>
      </c>
      <c r="BI137" s="15" t="n">
        <v>17</v>
      </c>
      <c r="BJ137" s="15" t="n">
        <v>17.8</v>
      </c>
      <c r="BK137" s="15" t="n">
        <v>21.1</v>
      </c>
      <c r="BL137" s="15" t="n">
        <v>20.4</v>
      </c>
      <c r="BM137" s="15" t="n">
        <v>23</v>
      </c>
      <c r="BN137" s="15" t="n">
        <v>24</v>
      </c>
      <c r="BO137" s="16" t="n">
        <f aca="false">AVERAGE(BC137:BN137)</f>
        <v>21.5166666666667</v>
      </c>
      <c r="CA137" s="17" t="n">
        <v>1987</v>
      </c>
      <c r="CB137" s="20" t="s">
        <v>161</v>
      </c>
      <c r="CC137" s="22" t="n">
        <v>19.3</v>
      </c>
      <c r="CD137" s="22" t="n">
        <v>21.4</v>
      </c>
      <c r="CE137" s="22" t="n">
        <v>18.5</v>
      </c>
      <c r="CF137" s="22" t="n">
        <v>18.8</v>
      </c>
      <c r="CG137" s="22" t="n">
        <v>15.7</v>
      </c>
      <c r="CH137" s="22" t="n">
        <v>14</v>
      </c>
      <c r="CI137" s="22" t="n">
        <v>12.9</v>
      </c>
      <c r="CJ137" s="22" t="n">
        <v>13.5</v>
      </c>
      <c r="CK137" s="22" t="n">
        <v>16.4</v>
      </c>
      <c r="CL137" s="22" t="n">
        <v>16.1</v>
      </c>
      <c r="CM137" s="22" t="n">
        <v>19.8</v>
      </c>
      <c r="CN137" s="22" t="n">
        <v>19</v>
      </c>
      <c r="CO137" s="18" t="n">
        <f aca="false">AVERAGE(CC137:CN137)</f>
        <v>17.1166666666667</v>
      </c>
      <c r="DA137" s="17" t="n">
        <v>1987</v>
      </c>
      <c r="DB137" s="20" t="s">
        <v>161</v>
      </c>
      <c r="DC137" s="22" t="n">
        <v>21.1</v>
      </c>
      <c r="DD137" s="22" t="n">
        <v>22.4</v>
      </c>
      <c r="DE137" s="22" t="n">
        <v>20.1</v>
      </c>
      <c r="DF137" s="22" t="n">
        <v>19.7</v>
      </c>
      <c r="DG137" s="22" t="n">
        <v>17.6</v>
      </c>
      <c r="DH137" s="22" t="n">
        <v>15.6</v>
      </c>
      <c r="DI137" s="22" t="n">
        <v>14</v>
      </c>
      <c r="DJ137" s="22" t="n">
        <v>14.9</v>
      </c>
      <c r="DK137" s="22" t="n">
        <v>17.3</v>
      </c>
      <c r="DL137" s="22" t="n">
        <v>17.2</v>
      </c>
      <c r="DM137" s="22" t="n">
        <v>19.2</v>
      </c>
      <c r="DN137" s="22" t="n">
        <v>19.8</v>
      </c>
      <c r="DO137" s="18" t="n">
        <f aca="false">AVERAGE(DC137:DN137)</f>
        <v>18.2416666666667</v>
      </c>
      <c r="EA137" s="17" t="n">
        <v>1987</v>
      </c>
      <c r="EB137" s="20" t="s">
        <v>161</v>
      </c>
      <c r="EC137" s="22" t="n">
        <v>19.2</v>
      </c>
      <c r="ED137" s="22" t="n">
        <v>20.4</v>
      </c>
      <c r="EE137" s="22" t="n">
        <v>17.8</v>
      </c>
      <c r="EF137" s="22" t="n">
        <v>17.8</v>
      </c>
      <c r="EG137" s="22" t="n">
        <v>15</v>
      </c>
      <c r="EH137" s="22" t="n">
        <v>13.3</v>
      </c>
      <c r="EI137" s="22" t="n">
        <v>12.2</v>
      </c>
      <c r="EJ137" s="22" t="n">
        <v>12.5</v>
      </c>
      <c r="EK137" s="22" t="n">
        <v>15.3</v>
      </c>
      <c r="EL137" s="22" t="n">
        <v>15.5</v>
      </c>
      <c r="EM137" s="22" t="n">
        <v>17.8</v>
      </c>
      <c r="EN137" s="22" t="n">
        <v>18</v>
      </c>
      <c r="EO137" s="18" t="n">
        <f aca="false">AVERAGE(EC137:EN137)</f>
        <v>16.2333333333333</v>
      </c>
      <c r="FA137" s="1" t="n">
        <v>1987</v>
      </c>
      <c r="FB137" s="20" t="s">
        <v>161</v>
      </c>
      <c r="FC137" s="22" t="n">
        <v>27.5</v>
      </c>
      <c r="FD137" s="22" t="n">
        <v>26.7</v>
      </c>
      <c r="FE137" s="22" t="n">
        <v>25.8</v>
      </c>
      <c r="FF137" s="22" t="n">
        <v>24</v>
      </c>
      <c r="FG137" s="22" t="n">
        <v>22</v>
      </c>
      <c r="FH137" s="22" t="n">
        <v>19.9</v>
      </c>
      <c r="FI137" s="22" t="n">
        <v>19.1</v>
      </c>
      <c r="FJ137" s="22" t="n">
        <v>20</v>
      </c>
      <c r="FK137" s="22" t="n">
        <v>21.3</v>
      </c>
      <c r="FL137" s="22" t="n">
        <v>22.9</v>
      </c>
      <c r="FM137" s="22" t="n">
        <v>24.1</v>
      </c>
      <c r="FN137" s="22" t="n">
        <v>26</v>
      </c>
      <c r="FO137" s="18" t="n">
        <f aca="false">AVERAGE(FC137:FN137)</f>
        <v>23.275</v>
      </c>
      <c r="GA137" s="1" t="n">
        <v>1987</v>
      </c>
      <c r="GB137" s="34" t="s">
        <v>161</v>
      </c>
      <c r="GC137" s="15" t="n">
        <v>31.2</v>
      </c>
      <c r="GD137" s="15" t="n">
        <v>30.3</v>
      </c>
      <c r="GE137" s="15" t="n">
        <v>29.4</v>
      </c>
      <c r="GF137" s="15" t="n">
        <v>26.4</v>
      </c>
      <c r="GG137" s="15" t="n">
        <v>24.6</v>
      </c>
      <c r="GH137" s="15" t="n">
        <v>21.8</v>
      </c>
      <c r="GI137" s="15" t="n">
        <v>21.1</v>
      </c>
      <c r="GJ137" s="15" t="n">
        <v>22.7</v>
      </c>
      <c r="GK137" s="15" t="n">
        <v>24.4</v>
      </c>
      <c r="GL137" s="15" t="n">
        <v>26.2</v>
      </c>
      <c r="GM137" s="15" t="n">
        <v>27.3</v>
      </c>
      <c r="GN137" s="15" t="n">
        <v>30.1</v>
      </c>
      <c r="GO137" s="18" t="n">
        <f aca="false">AVERAGE(GC137:GN137)</f>
        <v>26.2916666666667</v>
      </c>
      <c r="HA137" s="1" t="n">
        <v>1987</v>
      </c>
      <c r="HB137" s="34" t="s">
        <v>161</v>
      </c>
      <c r="HC137" s="15" t="n">
        <v>31.8</v>
      </c>
      <c r="HD137" s="15" t="n">
        <v>31.1</v>
      </c>
      <c r="HE137" s="15" t="n">
        <v>30.3</v>
      </c>
      <c r="HF137" s="15" t="n">
        <v>28.8</v>
      </c>
      <c r="HG137" s="15" t="n">
        <v>28</v>
      </c>
      <c r="HH137" s="15" t="n">
        <v>27.1</v>
      </c>
      <c r="HI137" s="15" t="n">
        <v>25.6</v>
      </c>
      <c r="HJ137" s="15" t="n">
        <v>26.1</v>
      </c>
      <c r="HK137" s="15" t="n">
        <v>27</v>
      </c>
      <c r="HL137" s="15" t="n">
        <v>29.2</v>
      </c>
      <c r="HM137" s="15" t="n">
        <v>30.6</v>
      </c>
      <c r="HN137" s="15" t="n">
        <v>31</v>
      </c>
      <c r="HO137" s="18" t="n">
        <f aca="false">AVERAGE(HC137:HN137)</f>
        <v>28.8833333333333</v>
      </c>
      <c r="IA137" s="1" t="n">
        <f aca="false">IA136+1</f>
        <v>1987</v>
      </c>
      <c r="IB137" s="20" t="s">
        <v>161</v>
      </c>
      <c r="IC137" s="22" t="n">
        <v>22.8</v>
      </c>
      <c r="ID137" s="22" t="n">
        <v>24.1</v>
      </c>
      <c r="IE137" s="22" t="n">
        <v>21.6</v>
      </c>
      <c r="IF137" s="22" t="n">
        <v>20.2</v>
      </c>
      <c r="IG137" s="22" t="n">
        <v>17.3</v>
      </c>
      <c r="IH137" s="22" t="n">
        <v>15.6</v>
      </c>
      <c r="II137" s="22" t="n">
        <v>14.6</v>
      </c>
      <c r="IJ137" s="22" t="n">
        <v>15</v>
      </c>
      <c r="IK137" s="22" t="n">
        <v>17.6</v>
      </c>
      <c r="IL137" s="22" t="n">
        <v>18.3</v>
      </c>
      <c r="IM137" s="22" t="n">
        <v>21.5</v>
      </c>
      <c r="IN137" s="22" t="n">
        <v>22.4</v>
      </c>
      <c r="IO137" s="29" t="n">
        <f aca="false">SUM(IC137:IN137)/12</f>
        <v>19.25</v>
      </c>
      <c r="JA137" s="1" t="n">
        <v>1987</v>
      </c>
      <c r="JB137" s="33" t="s">
        <v>161</v>
      </c>
      <c r="JC137" s="31" t="n">
        <v>23.8</v>
      </c>
      <c r="JD137" s="31" t="n">
        <v>24.6</v>
      </c>
      <c r="JE137" s="31" t="n">
        <v>25.2</v>
      </c>
      <c r="JF137" s="31" t="n">
        <v>21.6</v>
      </c>
      <c r="JG137" s="31" t="n">
        <v>18.6</v>
      </c>
      <c r="JH137" s="31" t="n">
        <v>18.3</v>
      </c>
      <c r="JI137" s="31" t="n">
        <v>16.6</v>
      </c>
      <c r="JJ137" s="31" t="n">
        <v>17.1</v>
      </c>
      <c r="JK137" s="31" t="n">
        <v>19</v>
      </c>
      <c r="JL137" s="31" t="n">
        <v>19.2</v>
      </c>
      <c r="JM137" s="31" t="n">
        <v>21.3</v>
      </c>
      <c r="JN137" s="31" t="n">
        <v>23.8</v>
      </c>
      <c r="JO137" s="32" t="n">
        <f aca="false">AVERAGE(JC137:JN137)</f>
        <v>20.7583333333333</v>
      </c>
      <c r="KA137" s="1" t="n">
        <v>1987</v>
      </c>
      <c r="KB137" s="33" t="s">
        <v>161</v>
      </c>
      <c r="KC137" s="31" t="n">
        <v>22.3</v>
      </c>
      <c r="KD137" s="31" t="n">
        <v>22.6</v>
      </c>
      <c r="KE137" s="31" t="n">
        <v>23.4</v>
      </c>
      <c r="KF137" s="31" t="n">
        <v>21.4</v>
      </c>
      <c r="KG137" s="31" t="n">
        <v>19</v>
      </c>
      <c r="KH137" s="31" t="n">
        <v>18.1</v>
      </c>
      <c r="KI137" s="31" t="n">
        <v>16.5</v>
      </c>
      <c r="KJ137" s="31" t="n">
        <v>17.4</v>
      </c>
      <c r="KK137" s="31" t="n">
        <v>18.5</v>
      </c>
      <c r="KL137" s="31" t="n">
        <v>18.8</v>
      </c>
      <c r="KM137" s="31" t="n">
        <v>19.7</v>
      </c>
      <c r="KN137" s="31" t="n">
        <v>21.5</v>
      </c>
      <c r="KO137" s="32" t="n">
        <f aca="false">AVERAGE(KC137:KN137)</f>
        <v>19.9333333333333</v>
      </c>
      <c r="LB137" s="3" t="n">
        <v>1987</v>
      </c>
      <c r="LC137" s="22" t="n">
        <v>17.3</v>
      </c>
      <c r="LD137" s="22" t="n">
        <v>18</v>
      </c>
      <c r="LE137" s="22" t="n">
        <v>16</v>
      </c>
      <c r="LF137" s="22" t="n">
        <v>16.9</v>
      </c>
      <c r="LG137" s="22" t="n">
        <v>13.9</v>
      </c>
      <c r="LH137" s="22" t="n">
        <v>11.7</v>
      </c>
      <c r="LI137" s="22" t="n">
        <v>11.3</v>
      </c>
      <c r="LJ137" s="22" t="n">
        <v>12.6</v>
      </c>
      <c r="LK137" s="22" t="n">
        <v>14.5</v>
      </c>
      <c r="LL137" s="22" t="n">
        <v>14.6</v>
      </c>
      <c r="LM137" s="22" t="n">
        <v>16.5</v>
      </c>
      <c r="LN137" s="22" t="n">
        <v>16.8</v>
      </c>
      <c r="LO137" s="29" t="n">
        <f aca="false">SUM(LC137:LN137)/12</f>
        <v>15.0083333333333</v>
      </c>
      <c r="MB137" s="20" t="s">
        <v>161</v>
      </c>
      <c r="MC137" s="22" t="n">
        <v>17.9</v>
      </c>
      <c r="MD137" s="22" t="n">
        <v>19.7</v>
      </c>
      <c r="ME137" s="22" t="n">
        <v>16.9</v>
      </c>
      <c r="MF137" s="22" t="n">
        <v>17.1</v>
      </c>
      <c r="MG137" s="22" t="n">
        <v>15.1</v>
      </c>
      <c r="MH137" s="22" t="n">
        <v>12.8</v>
      </c>
      <c r="MI137" s="22" t="n">
        <v>12.7</v>
      </c>
      <c r="MJ137" s="22" t="n">
        <v>12.1</v>
      </c>
      <c r="MK137" s="22" t="n">
        <v>14.7</v>
      </c>
      <c r="ML137" s="22" t="n">
        <v>16.1</v>
      </c>
      <c r="MM137" s="22" t="n">
        <v>18.9</v>
      </c>
      <c r="MN137" s="22" t="n">
        <v>19</v>
      </c>
      <c r="MO137" s="29" t="n">
        <f aca="false">SUM(MC137:MN137)/12</f>
        <v>16.0833333333333</v>
      </c>
      <c r="NA137" s="1" t="n">
        <f aca="false">NA136+1</f>
        <v>1987</v>
      </c>
      <c r="NB137" s="20" t="s">
        <v>161</v>
      </c>
      <c r="NC137" s="22" t="n">
        <v>18.7</v>
      </c>
      <c r="ND137" s="22" t="n">
        <v>20.9</v>
      </c>
      <c r="NE137" s="22" t="n">
        <v>18.8</v>
      </c>
      <c r="NF137" s="22" t="n">
        <v>17.4</v>
      </c>
      <c r="NG137" s="22" t="n">
        <v>15.6</v>
      </c>
      <c r="NH137" s="22" t="n">
        <v>14.2</v>
      </c>
      <c r="NI137" s="22" t="n">
        <v>13.7</v>
      </c>
      <c r="NJ137" s="22" t="n">
        <v>14.1</v>
      </c>
      <c r="NK137" s="22" t="n">
        <v>15.8</v>
      </c>
      <c r="NL137" s="22" t="n">
        <v>16.2</v>
      </c>
      <c r="NM137" s="22" t="n">
        <v>18.6</v>
      </c>
      <c r="NN137" s="22" t="n">
        <v>18.6</v>
      </c>
      <c r="NO137" s="29" t="n">
        <f aca="false">SUM(NC137:NN137)/12</f>
        <v>16.8833333333333</v>
      </c>
      <c r="OA137" s="1" t="n">
        <f aca="false">OA136+1</f>
        <v>1987</v>
      </c>
      <c r="OB137" s="20" t="s">
        <v>161</v>
      </c>
      <c r="OC137" s="22" t="n">
        <v>19.9</v>
      </c>
      <c r="OD137" s="22" t="n">
        <v>20.2</v>
      </c>
      <c r="OE137" s="22" t="n">
        <v>18.3</v>
      </c>
      <c r="OF137" s="22" t="n">
        <v>18.5</v>
      </c>
      <c r="OG137" s="22" t="n">
        <v>16.2</v>
      </c>
      <c r="OH137" s="22" t="n">
        <v>14.1</v>
      </c>
      <c r="OI137" s="22" t="n">
        <v>12.7</v>
      </c>
      <c r="OJ137" s="22" t="n">
        <v>13.9</v>
      </c>
      <c r="OK137" s="22" t="n">
        <v>16.5</v>
      </c>
      <c r="OL137" s="22" t="n">
        <v>16.7</v>
      </c>
      <c r="OM137" s="22" t="n">
        <v>18.7</v>
      </c>
      <c r="ON137" s="22" t="n">
        <v>18.7</v>
      </c>
      <c r="OO137" s="29" t="n">
        <f aca="false">SUM(OC137:ON137)/12</f>
        <v>17.0333333333333</v>
      </c>
      <c r="PA137" s="1" t="n">
        <f aca="false">PA136+1</f>
        <v>1987</v>
      </c>
      <c r="PB137" s="20" t="s">
        <v>161</v>
      </c>
      <c r="PC137" s="22" t="n">
        <v>19.4</v>
      </c>
      <c r="PD137" s="22" t="n">
        <v>21.4</v>
      </c>
      <c r="PE137" s="22" t="n">
        <v>19.7</v>
      </c>
      <c r="PF137" s="22" t="n">
        <v>18.7</v>
      </c>
      <c r="PG137" s="22" t="n">
        <v>15.9</v>
      </c>
      <c r="PH137" s="22" t="n">
        <v>13</v>
      </c>
      <c r="PI137" s="22" t="n">
        <v>12.3</v>
      </c>
      <c r="PJ137" s="22" t="n">
        <v>13.9</v>
      </c>
      <c r="PK137" s="22" t="n">
        <v>15</v>
      </c>
      <c r="PL137" s="22" t="n">
        <v>16.7</v>
      </c>
      <c r="PM137" s="22" t="n">
        <v>18.8</v>
      </c>
      <c r="PN137" s="22" t="n">
        <v>20.4</v>
      </c>
      <c r="PO137" s="29" t="n">
        <f aca="false">SUM(PC137:PN137)/12</f>
        <v>17.1</v>
      </c>
    </row>
    <row r="138" customFormat="false" ht="12.8" hidden="false" customHeight="false" outlineLevel="0" collapsed="false">
      <c r="A138" s="4"/>
      <c r="B138" s="5" t="n">
        <f aca="false">AVERAGE(AO138,BO138,CO138,DO138,EO138,FO138,GO138,HO138,IO138,JO130,KO130)</f>
        <v>21.3712121212121</v>
      </c>
      <c r="C138" s="19" t="n">
        <f aca="false">AVERAGE(B134:B138)</f>
        <v>21.0136363636364</v>
      </c>
      <c r="D138" s="24" t="n">
        <f aca="false">AVERAGE(B129:B138)</f>
        <v>21.0479545454545</v>
      </c>
      <c r="E138" s="5" t="n">
        <f aca="false">AVERAGE(B119:B138)</f>
        <v>20.9486616161616</v>
      </c>
      <c r="F138" s="25" t="n">
        <f aca="false">AVERAGE(B89:B138)</f>
        <v>20.768708677686</v>
      </c>
      <c r="G138" s="7" t="n">
        <f aca="false">MAX(AC138:AN138,BC138:BN138,CC138:CN138,DC138:DN138,EC138:EN138,FC138:FN138,GC138:GN138,HC138:HN138,IC138:IN138,JC130:JN130,KC130:KN130)</f>
        <v>31.5</v>
      </c>
      <c r="H138" s="10" t="n">
        <f aca="false">MEDIAN(AC138:AN138,BC138:BN138,CC138:CN138,DC138:DN138,EC138:EN138,FC138:FN138,GC138:GN138,HC138:HN138,IC138:IN138,JC130:JN130,KC130:KN130)</f>
        <v>20.85</v>
      </c>
      <c r="I138" s="11" t="n">
        <f aca="false">MIN(AC138:AN138,BC138:BN138,CC138:CN138,DC138:DN138,EC138:EN138,FC138:FN138,GC138:GN138,HC138:HN138,IC138:IN138,JC130:JN130,KC130:KN130)</f>
        <v>13.1</v>
      </c>
      <c r="J138" s="12" t="n">
        <f aca="false">(G138+I138)/2</f>
        <v>22.3</v>
      </c>
      <c r="K138" s="12" t="n">
        <f aca="false">(G138+I138)/2</f>
        <v>22.3</v>
      </c>
      <c r="AA138" s="13" t="n">
        <f aca="false">AA137+1</f>
        <v>1988</v>
      </c>
      <c r="AB138" s="34" t="s">
        <v>162</v>
      </c>
      <c r="AC138" s="15" t="n">
        <v>23.5</v>
      </c>
      <c r="AD138" s="15" t="n">
        <v>23.2</v>
      </c>
      <c r="AE138" s="15" t="n">
        <v>23.6</v>
      </c>
      <c r="AF138" s="15" t="n">
        <v>21.4</v>
      </c>
      <c r="AG138" s="15" t="n">
        <v>19.5</v>
      </c>
      <c r="AH138" s="15" t="n">
        <v>17.5</v>
      </c>
      <c r="AI138" s="15" t="n">
        <v>17.3</v>
      </c>
      <c r="AJ138" s="15" t="n">
        <v>17.9</v>
      </c>
      <c r="AK138" s="15" t="n">
        <v>19.1</v>
      </c>
      <c r="AL138" s="15" t="n">
        <v>23.2</v>
      </c>
      <c r="AM138" s="15" t="n">
        <v>20.7</v>
      </c>
      <c r="AN138" s="15" t="n">
        <v>22.1</v>
      </c>
      <c r="AO138" s="16" t="n">
        <f aca="false">AVERAGE(AC138:AN138)</f>
        <v>20.75</v>
      </c>
      <c r="BA138" s="13" t="n">
        <f aca="false">BA137+1</f>
        <v>1988</v>
      </c>
      <c r="BB138" s="34" t="s">
        <v>162</v>
      </c>
      <c r="BC138" s="15" t="n">
        <v>25.1</v>
      </c>
      <c r="BD138" s="15" t="n">
        <v>24.6</v>
      </c>
      <c r="BE138" s="15" t="n">
        <v>24</v>
      </c>
      <c r="BF138" s="15" t="n">
        <v>22.3</v>
      </c>
      <c r="BG138" s="15" t="n">
        <v>20.4</v>
      </c>
      <c r="BH138" s="15" t="n">
        <v>18.4</v>
      </c>
      <c r="BI138" s="15" t="n">
        <v>18.4</v>
      </c>
      <c r="BJ138" s="15" t="n">
        <v>18.7</v>
      </c>
      <c r="BK138" s="15" t="n">
        <v>21.2</v>
      </c>
      <c r="BL138" s="15" t="n">
        <v>25.3</v>
      </c>
      <c r="BM138" s="15" t="n">
        <v>22.6</v>
      </c>
      <c r="BN138" s="15" t="n">
        <v>23.9</v>
      </c>
      <c r="BO138" s="16" t="n">
        <f aca="false">AVERAGE(BC138:BN138)</f>
        <v>22.075</v>
      </c>
      <c r="CA138" s="17" t="n">
        <v>1988</v>
      </c>
      <c r="CB138" s="20" t="s">
        <v>162</v>
      </c>
      <c r="CC138" s="22" t="n">
        <v>22.8</v>
      </c>
      <c r="CD138" s="22" t="n">
        <v>20.3</v>
      </c>
      <c r="CE138" s="22" t="n">
        <v>20.7</v>
      </c>
      <c r="CF138" s="22" t="n">
        <v>18.3</v>
      </c>
      <c r="CG138" s="22" t="n">
        <v>17.1</v>
      </c>
      <c r="CH138" s="22" t="n">
        <v>14.8</v>
      </c>
      <c r="CI138" s="22" t="n">
        <v>13.9</v>
      </c>
      <c r="CJ138" s="22" t="n">
        <v>14.1</v>
      </c>
      <c r="CK138" s="22" t="n">
        <v>16.6</v>
      </c>
      <c r="CL138" s="22" t="n">
        <v>17.1</v>
      </c>
      <c r="CM138" s="22" t="n">
        <v>18.7</v>
      </c>
      <c r="CN138" s="22" t="n">
        <v>19.7</v>
      </c>
      <c r="CO138" s="18" t="n">
        <f aca="false">AVERAGE(CC138:CN138)</f>
        <v>17.8416666666667</v>
      </c>
      <c r="DA138" s="17" t="n">
        <v>1988</v>
      </c>
      <c r="DB138" s="20" t="s">
        <v>162</v>
      </c>
      <c r="DC138" s="22" t="n">
        <v>23.1</v>
      </c>
      <c r="DD138" s="22" t="n">
        <v>22</v>
      </c>
      <c r="DE138" s="22" t="n">
        <v>21.6</v>
      </c>
      <c r="DF138" s="22" t="n">
        <v>20.1</v>
      </c>
      <c r="DG138" s="22" t="n">
        <v>17.9</v>
      </c>
      <c r="DH138" s="22" t="n">
        <v>15.9</v>
      </c>
      <c r="DI138" s="22" t="n">
        <v>15.5</v>
      </c>
      <c r="DJ138" s="22" t="n">
        <v>15.6</v>
      </c>
      <c r="DK138" s="22" t="n">
        <v>16.5</v>
      </c>
      <c r="DL138" s="22" t="n">
        <v>18.9</v>
      </c>
      <c r="DM138" s="22" t="n">
        <v>18.2</v>
      </c>
      <c r="DN138" s="22" t="n">
        <v>21</v>
      </c>
      <c r="DO138" s="18" t="n">
        <f aca="false">AVERAGE(DC138:DN138)</f>
        <v>18.8583333333333</v>
      </c>
      <c r="EA138" s="17" t="n">
        <v>1988</v>
      </c>
      <c r="EB138" s="20" t="s">
        <v>162</v>
      </c>
      <c r="EC138" s="22" t="n">
        <v>22.5</v>
      </c>
      <c r="ED138" s="22" t="n">
        <v>19.7</v>
      </c>
      <c r="EE138" s="22" t="n">
        <v>19.9</v>
      </c>
      <c r="EF138" s="22" t="n">
        <v>18</v>
      </c>
      <c r="EG138" s="22" t="n">
        <v>16.2</v>
      </c>
      <c r="EH138" s="22" t="n">
        <v>14</v>
      </c>
      <c r="EI138" s="22" t="n">
        <v>13.1</v>
      </c>
      <c r="EJ138" s="22" t="n">
        <v>13.4</v>
      </c>
      <c r="EK138" s="22" t="n">
        <v>15.2</v>
      </c>
      <c r="EL138" s="22" t="n">
        <v>16.8</v>
      </c>
      <c r="EM138" s="22" t="n">
        <v>18.3</v>
      </c>
      <c r="EN138" s="22" t="n">
        <v>19</v>
      </c>
      <c r="EO138" s="18" t="n">
        <f aca="false">AVERAGE(EC138:EN138)</f>
        <v>17.175</v>
      </c>
      <c r="FA138" s="1" t="n">
        <v>1988</v>
      </c>
      <c r="FB138" s="20" t="s">
        <v>162</v>
      </c>
      <c r="FC138" s="22" t="n">
        <v>26.5</v>
      </c>
      <c r="FD138" s="22" t="n">
        <v>25.8</v>
      </c>
      <c r="FE138" s="22" t="n">
        <v>24.7</v>
      </c>
      <c r="FF138" s="22" t="n">
        <v>23.8</v>
      </c>
      <c r="FG138" s="22" t="n">
        <v>22</v>
      </c>
      <c r="FH138" s="22" t="n">
        <v>20.3</v>
      </c>
      <c r="FI138" s="22" t="n">
        <v>19.8</v>
      </c>
      <c r="FJ138" s="22" t="n">
        <v>19.6</v>
      </c>
      <c r="FK138" s="22" t="n">
        <v>21.7</v>
      </c>
      <c r="FL138" s="22" t="n">
        <v>24.8</v>
      </c>
      <c r="FM138" s="22" t="n">
        <v>26</v>
      </c>
      <c r="FN138" s="22" t="n">
        <v>26</v>
      </c>
      <c r="FO138" s="18" t="n">
        <f aca="false">AVERAGE(FC138:FN138)</f>
        <v>23.4166666666667</v>
      </c>
      <c r="GA138" s="1" t="n">
        <v>1988</v>
      </c>
      <c r="GB138" s="34" t="s">
        <v>162</v>
      </c>
      <c r="GC138" s="15" t="n">
        <v>30.5</v>
      </c>
      <c r="GD138" s="15" t="n">
        <v>29.2</v>
      </c>
      <c r="GE138" s="15" t="n">
        <v>28</v>
      </c>
      <c r="GF138" s="15" t="n">
        <v>27.2</v>
      </c>
      <c r="GG138" s="15" t="n">
        <v>24</v>
      </c>
      <c r="GH138" s="15" t="n">
        <v>22.1</v>
      </c>
      <c r="GI138" s="15" t="n">
        <v>22</v>
      </c>
      <c r="GJ138" s="15" t="n">
        <v>22.7</v>
      </c>
      <c r="GK138" s="15" t="n">
        <v>25.1</v>
      </c>
      <c r="GL138" s="15" t="n">
        <v>28.7</v>
      </c>
      <c r="GM138" s="15" t="n">
        <v>28.3</v>
      </c>
      <c r="GN138" s="15" t="n">
        <v>28.8</v>
      </c>
      <c r="GO138" s="18" t="n">
        <f aca="false">AVERAGE(GC138:GN138)</f>
        <v>26.3833333333333</v>
      </c>
      <c r="HA138" s="1" t="n">
        <v>1988</v>
      </c>
      <c r="HB138" s="34" t="s">
        <v>162</v>
      </c>
      <c r="HC138" s="15" t="n">
        <v>31.5</v>
      </c>
      <c r="HD138" s="15" t="n">
        <v>29.8</v>
      </c>
      <c r="HE138" s="15" t="n">
        <v>29.4</v>
      </c>
      <c r="HF138" s="15" t="n">
        <v>29.2</v>
      </c>
      <c r="HG138" s="15" t="n">
        <v>28.1</v>
      </c>
      <c r="HH138" s="15" t="n">
        <v>26.6</v>
      </c>
      <c r="HI138" s="15" t="n">
        <v>26.4</v>
      </c>
      <c r="HJ138" s="15" t="n">
        <v>26.2</v>
      </c>
      <c r="HK138" s="15" t="n">
        <v>26.9</v>
      </c>
      <c r="HL138" s="15" t="n">
        <v>29.3</v>
      </c>
      <c r="HM138" s="15" t="n">
        <v>29.9</v>
      </c>
      <c r="HN138" s="15" t="n">
        <v>30.3</v>
      </c>
      <c r="HO138" s="18" t="n">
        <f aca="false">AVERAGE(HC138:HN138)</f>
        <v>28.6333333333333</v>
      </c>
      <c r="IA138" s="1" t="n">
        <f aca="false">IA137+1</f>
        <v>1988</v>
      </c>
      <c r="IB138" s="20" t="s">
        <v>162</v>
      </c>
      <c r="IC138" s="22" t="n">
        <v>24.9</v>
      </c>
      <c r="ID138" s="22" t="n">
        <v>21.9</v>
      </c>
      <c r="IE138" s="22" t="n">
        <v>22.9</v>
      </c>
      <c r="IF138" s="22" t="n">
        <v>20.3</v>
      </c>
      <c r="IG138" s="22" t="n">
        <v>18.7</v>
      </c>
      <c r="IH138" s="22" t="n">
        <v>16.7</v>
      </c>
      <c r="II138" s="22" t="n">
        <v>15.7</v>
      </c>
      <c r="IJ138" s="22" t="n">
        <v>15.5</v>
      </c>
      <c r="IK138" s="22" t="n">
        <v>18.1</v>
      </c>
      <c r="IL138" s="22" t="n">
        <v>20.7</v>
      </c>
      <c r="IM138" s="22" t="n">
        <v>20.7</v>
      </c>
      <c r="IN138" s="22" t="n">
        <v>22.2</v>
      </c>
      <c r="IO138" s="29" t="n">
        <f aca="false">SUM(IC138:IN138)/12</f>
        <v>19.8583333333333</v>
      </c>
      <c r="JA138" s="1" t="n">
        <v>1988</v>
      </c>
      <c r="JB138" s="33" t="s">
        <v>162</v>
      </c>
      <c r="JC138" s="31" t="n">
        <v>24.5</v>
      </c>
      <c r="JD138" s="31" t="n">
        <v>28.9</v>
      </c>
      <c r="JE138" s="31" t="n">
        <v>26.9</v>
      </c>
      <c r="JF138" s="31" t="n">
        <v>23.4</v>
      </c>
      <c r="JG138" s="31" t="n">
        <v>19.9</v>
      </c>
      <c r="JH138" s="31" t="n">
        <v>17.5</v>
      </c>
      <c r="JI138" s="31" t="n">
        <v>16.7</v>
      </c>
      <c r="JJ138" s="31" t="n">
        <v>17</v>
      </c>
      <c r="JK138" s="31" t="n">
        <v>18.1</v>
      </c>
      <c r="JL138" s="31" t="n">
        <v>19.2</v>
      </c>
      <c r="JM138" s="31" t="n">
        <v>21.9</v>
      </c>
      <c r="JN138" s="31" t="n">
        <v>24.1</v>
      </c>
      <c r="JO138" s="32" t="n">
        <f aca="false">AVERAGE(JC138:JN138)</f>
        <v>21.5083333333333</v>
      </c>
      <c r="KA138" s="1" t="n">
        <v>1988</v>
      </c>
      <c r="KB138" s="33" t="s">
        <v>162</v>
      </c>
      <c r="KC138" s="31" t="n">
        <v>22.1</v>
      </c>
      <c r="KD138" s="31" t="n">
        <v>24.6</v>
      </c>
      <c r="KE138" s="31" t="n">
        <v>24</v>
      </c>
      <c r="KF138" s="31" t="n">
        <v>22.7</v>
      </c>
      <c r="KG138" s="31" t="n">
        <v>19.7</v>
      </c>
      <c r="KH138" s="31" t="n">
        <v>17.5</v>
      </c>
      <c r="KI138" s="31" t="n">
        <v>16.8</v>
      </c>
      <c r="KJ138" s="31" t="n">
        <v>16.9</v>
      </c>
      <c r="KK138" s="31" t="n">
        <v>18.2</v>
      </c>
      <c r="KL138" s="31" t="n">
        <v>18.8</v>
      </c>
      <c r="KM138" s="31" t="n">
        <v>19.7</v>
      </c>
      <c r="KN138" s="31" t="n">
        <v>21.5</v>
      </c>
      <c r="KO138" s="32" t="n">
        <f aca="false">AVERAGE(KC138:KN138)</f>
        <v>20.2083333333333</v>
      </c>
      <c r="LB138" s="3" t="n">
        <v>1988</v>
      </c>
      <c r="LC138" s="22" t="n">
        <v>20.3</v>
      </c>
      <c r="LD138" s="22" t="n">
        <v>18.1</v>
      </c>
      <c r="LE138" s="22" t="n">
        <v>17.2</v>
      </c>
      <c r="LF138" s="22" t="n">
        <v>17</v>
      </c>
      <c r="LG138" s="22" t="n">
        <v>14.3</v>
      </c>
      <c r="LH138" s="22" t="n">
        <v>13.3</v>
      </c>
      <c r="LI138" s="22" t="n">
        <v>12.9</v>
      </c>
      <c r="LJ138" s="22" t="n">
        <v>12.6</v>
      </c>
      <c r="LK138" s="22" t="n">
        <v>14.9</v>
      </c>
      <c r="LL138" s="22" t="n">
        <v>15</v>
      </c>
      <c r="LM138" s="22" t="n">
        <v>16.4</v>
      </c>
      <c r="LN138" s="22" t="n">
        <v>18.7</v>
      </c>
      <c r="LO138" s="29" t="n">
        <f aca="false">SUM(LC138:LN138)/12</f>
        <v>15.8916666666667</v>
      </c>
      <c r="MB138" s="20" t="s">
        <v>162</v>
      </c>
      <c r="MC138" s="22" t="n">
        <v>21.9</v>
      </c>
      <c r="MD138" s="22" t="n">
        <v>19.9</v>
      </c>
      <c r="ME138" s="22" t="n">
        <v>20.4</v>
      </c>
      <c r="MF138" s="22" t="n">
        <v>18.5</v>
      </c>
      <c r="MG138" s="22" t="n">
        <v>16.5</v>
      </c>
      <c r="MH138" s="22" t="n">
        <v>14.4</v>
      </c>
      <c r="MI138" s="22" t="n">
        <v>13.6</v>
      </c>
      <c r="MJ138" s="22" t="n">
        <v>13.8</v>
      </c>
      <c r="MK138" s="22" t="n">
        <v>15.8</v>
      </c>
      <c r="ML138" s="22" t="n">
        <v>15.2</v>
      </c>
      <c r="MM138" s="22" t="n">
        <v>19.3</v>
      </c>
      <c r="MN138" s="22" t="n">
        <v>20.4</v>
      </c>
      <c r="MO138" s="29" t="n">
        <f aca="false">SUM(MC138:MN138)/12</f>
        <v>17.475</v>
      </c>
      <c r="NA138" s="1" t="n">
        <f aca="false">NA137+1</f>
        <v>1988</v>
      </c>
      <c r="NB138" s="20" t="s">
        <v>162</v>
      </c>
      <c r="NC138" s="22" t="n">
        <v>22.2</v>
      </c>
      <c r="ND138" s="22" t="n">
        <v>20.9</v>
      </c>
      <c r="NE138" s="22" t="n">
        <v>21.3</v>
      </c>
      <c r="NF138" s="22" t="n">
        <v>19.1</v>
      </c>
      <c r="NG138" s="22" t="n">
        <v>17.6</v>
      </c>
      <c r="NH138" s="22" t="n">
        <v>15.1</v>
      </c>
      <c r="NI138" s="22" t="n">
        <v>14.6</v>
      </c>
      <c r="NJ138" s="22" t="n">
        <v>14.2</v>
      </c>
      <c r="NK138" s="22" t="n">
        <v>16</v>
      </c>
      <c r="NL138" s="22" t="n">
        <v>16.1</v>
      </c>
      <c r="NM138" s="22" t="n">
        <v>18.4</v>
      </c>
      <c r="NN138" s="22" t="n">
        <v>19.8</v>
      </c>
      <c r="NO138" s="29" t="n">
        <f aca="false">SUM(NC138:NN138)/12</f>
        <v>17.9416666666667</v>
      </c>
      <c r="OA138" s="1" t="n">
        <f aca="false">OA137+1</f>
        <v>1988</v>
      </c>
      <c r="OB138" s="20" t="s">
        <v>162</v>
      </c>
      <c r="OC138" s="22" t="n">
        <v>22.2</v>
      </c>
      <c r="OD138" s="22" t="n">
        <v>20.9</v>
      </c>
      <c r="OE138" s="22" t="n">
        <v>20.8</v>
      </c>
      <c r="OF138" s="22" t="n">
        <v>19</v>
      </c>
      <c r="OG138" s="22" t="n">
        <v>17.1</v>
      </c>
      <c r="OH138" s="22" t="n">
        <v>15.4</v>
      </c>
      <c r="OI138" s="22" t="n">
        <v>14.1</v>
      </c>
      <c r="OJ138" s="22" t="n">
        <v>14.5</v>
      </c>
      <c r="OK138" s="22" t="n">
        <v>15.6</v>
      </c>
      <c r="OL138" s="22" t="n">
        <v>16.8</v>
      </c>
      <c r="OM138" s="22" t="n">
        <v>17.1</v>
      </c>
      <c r="ON138" s="22" t="n">
        <v>19.4</v>
      </c>
      <c r="OO138" s="29" t="n">
        <f aca="false">SUM(OC138:ON138)/12</f>
        <v>17.7416666666667</v>
      </c>
      <c r="PA138" s="1" t="n">
        <f aca="false">PA137+1</f>
        <v>1988</v>
      </c>
      <c r="PB138" s="20" t="s">
        <v>162</v>
      </c>
      <c r="PC138" s="22" t="n">
        <v>23.4</v>
      </c>
      <c r="PD138" s="22" t="n">
        <v>23.3</v>
      </c>
      <c r="PE138" s="22" t="n">
        <v>23.5</v>
      </c>
      <c r="PF138" s="22" t="n">
        <v>20.3</v>
      </c>
      <c r="PG138" s="22" t="n">
        <v>16.6</v>
      </c>
      <c r="PH138" s="22" t="n">
        <v>14.4</v>
      </c>
      <c r="PI138" s="22" t="n">
        <v>13.2</v>
      </c>
      <c r="PJ138" s="22" t="n">
        <v>14.2</v>
      </c>
      <c r="PK138" s="22" t="n">
        <v>15.7</v>
      </c>
      <c r="PL138" s="22" t="n">
        <v>15</v>
      </c>
      <c r="PM138" s="22" t="n">
        <v>18.5</v>
      </c>
      <c r="PN138" s="22" t="n">
        <v>20</v>
      </c>
      <c r="PO138" s="29" t="n">
        <f aca="false">SUM(PC138:PN138)/12</f>
        <v>18.175</v>
      </c>
    </row>
    <row r="139" customFormat="false" ht="12.8" hidden="false" customHeight="false" outlineLevel="0" collapsed="false">
      <c r="A139" s="4"/>
      <c r="B139" s="5" t="n">
        <f aca="false">AVERAGE(AO139,BO139,CO139,DO139,EO139,FO139,GO139,HO139,IO139,JO131,KO131)</f>
        <v>20.8651515151515</v>
      </c>
      <c r="C139" s="19" t="n">
        <f aca="false">AVERAGE(B135:B139)</f>
        <v>21.0298484848485</v>
      </c>
      <c r="D139" s="24" t="n">
        <f aca="false">AVERAGE(B130:B139)</f>
        <v>21.0525</v>
      </c>
      <c r="E139" s="5" t="n">
        <f aca="false">AVERAGE(B120:B139)</f>
        <v>20.9512878787879</v>
      </c>
      <c r="F139" s="25" t="n">
        <f aca="false">AVERAGE(B90:B139)</f>
        <v>20.7696935261708</v>
      </c>
      <c r="G139" s="7" t="n">
        <f aca="false">MAX(AC139:AN139,BC139:BN139,CC139:CN139,DC139:DN139,EC139:EN139,FC139:FN139,GC139:GN139,HC139:HN139,IC139:IN139,JC131:JN131,KC131:KN131)</f>
        <v>30.2</v>
      </c>
      <c r="H139" s="10" t="n">
        <f aca="false">MEDIAN(AC139:AN139,BC139:BN139,CC139:CN139,DC139:DN139,EC139:EN139,FC139:FN139,GC139:GN139,HC139:HN139,IC139:IN139,JC131:JN131,KC131:KN131)</f>
        <v>20.75</v>
      </c>
      <c r="I139" s="11" t="n">
        <f aca="false">MIN(AC139:AN139,BC139:BN139,CC139:CN139,DC139:DN139,EC139:EN139,FC139:FN139,GC139:GN139,HC139:HN139,IC139:IN139,JC131:JN131,KC131:KN131)</f>
        <v>11.9</v>
      </c>
      <c r="J139" s="12" t="n">
        <f aca="false">(G139+I139)/2</f>
        <v>21.05</v>
      </c>
      <c r="K139" s="12" t="n">
        <f aca="false">(G139+I139)/2</f>
        <v>21.05</v>
      </c>
      <c r="AA139" s="13" t="n">
        <f aca="false">AA138+1</f>
        <v>1989</v>
      </c>
      <c r="AB139" s="34" t="s">
        <v>163</v>
      </c>
      <c r="AC139" s="15" t="n">
        <v>23.2</v>
      </c>
      <c r="AD139" s="15" t="n">
        <v>24.2</v>
      </c>
      <c r="AE139" s="15" t="n">
        <v>22.7</v>
      </c>
      <c r="AF139" s="15" t="n">
        <v>20.7</v>
      </c>
      <c r="AG139" s="15" t="n">
        <v>19.4</v>
      </c>
      <c r="AH139" s="15" t="n">
        <v>15.9</v>
      </c>
      <c r="AI139" s="15" t="n">
        <v>15.7</v>
      </c>
      <c r="AJ139" s="15" t="n">
        <v>16.1</v>
      </c>
      <c r="AK139" s="15" t="n">
        <v>18.7</v>
      </c>
      <c r="AL139" s="15" t="n">
        <v>20.7</v>
      </c>
      <c r="AM139" s="15" t="n">
        <v>20.6</v>
      </c>
      <c r="AN139" s="15" t="n">
        <v>22.4</v>
      </c>
      <c r="AO139" s="16" t="n">
        <f aca="false">AVERAGE(AC139:AN139)</f>
        <v>20.025</v>
      </c>
      <c r="BA139" s="13" t="n">
        <f aca="false">BA138+1</f>
        <v>1989</v>
      </c>
      <c r="BB139" s="34" t="s">
        <v>163</v>
      </c>
      <c r="BC139" s="15" t="n">
        <v>23.8</v>
      </c>
      <c r="BD139" s="15" t="n">
        <v>24.6</v>
      </c>
      <c r="BE139" s="15" t="n">
        <v>24.2</v>
      </c>
      <c r="BF139" s="15" t="n">
        <v>22.7</v>
      </c>
      <c r="BG139" s="15" t="n">
        <v>20.8</v>
      </c>
      <c r="BH139" s="15" t="n">
        <v>17.2</v>
      </c>
      <c r="BI139" s="15" t="n">
        <v>15.9</v>
      </c>
      <c r="BJ139" s="15" t="n">
        <v>17.3</v>
      </c>
      <c r="BK139" s="15" t="n">
        <v>20.5</v>
      </c>
      <c r="BL139" s="15" t="n">
        <v>23.3</v>
      </c>
      <c r="BM139" s="15" t="n">
        <v>21.7</v>
      </c>
      <c r="BN139" s="15" t="n">
        <v>24</v>
      </c>
      <c r="BO139" s="16" t="n">
        <f aca="false">AVERAGE(BC139:BN139)</f>
        <v>21.3333333333333</v>
      </c>
      <c r="CA139" s="17" t="n">
        <v>1989</v>
      </c>
      <c r="CB139" s="20" t="s">
        <v>163</v>
      </c>
      <c r="CC139" s="22" t="n">
        <v>20.8</v>
      </c>
      <c r="CD139" s="22" t="n">
        <v>22.3</v>
      </c>
      <c r="CE139" s="22" t="n">
        <v>20.5</v>
      </c>
      <c r="CF139" s="22" t="n">
        <v>18.8</v>
      </c>
      <c r="CG139" s="22" t="n">
        <v>16</v>
      </c>
      <c r="CH139" s="22" t="n">
        <v>13.4</v>
      </c>
      <c r="CI139" s="22" t="n">
        <v>12.8</v>
      </c>
      <c r="CJ139" s="22" t="n">
        <v>12.8</v>
      </c>
      <c r="CK139" s="22" t="n">
        <v>15.2</v>
      </c>
      <c r="CL139" s="22" t="n">
        <v>16.2</v>
      </c>
      <c r="CM139" s="22" t="n">
        <v>18.6</v>
      </c>
      <c r="CN139" s="22" t="n">
        <v>20</v>
      </c>
      <c r="CO139" s="18" t="n">
        <f aca="false">AVERAGE(CC139:CN139)</f>
        <v>17.2833333333333</v>
      </c>
      <c r="DA139" s="17" t="n">
        <v>1989</v>
      </c>
      <c r="DB139" s="20" t="s">
        <v>163</v>
      </c>
      <c r="DC139" s="22" t="n">
        <v>21.5</v>
      </c>
      <c r="DD139" s="22" t="n">
        <v>22.4</v>
      </c>
      <c r="DE139" s="22" t="n">
        <v>21.5</v>
      </c>
      <c r="DF139" s="22" t="n">
        <v>19.2</v>
      </c>
      <c r="DG139" s="22" t="n">
        <v>18.1</v>
      </c>
      <c r="DH139" s="22" t="n">
        <v>15.1</v>
      </c>
      <c r="DI139" s="22" t="n">
        <v>14.2</v>
      </c>
      <c r="DJ139" s="22" t="n">
        <v>14.2</v>
      </c>
      <c r="DK139" s="22" t="n">
        <v>16</v>
      </c>
      <c r="DL139" s="22" t="n">
        <v>16.9</v>
      </c>
      <c r="DM139" s="22" t="n">
        <v>18.9</v>
      </c>
      <c r="DN139" s="22" t="n">
        <v>20.6</v>
      </c>
      <c r="DO139" s="18" t="n">
        <f aca="false">AVERAGE(DC139:DN139)</f>
        <v>18.2166666666667</v>
      </c>
      <c r="EA139" s="17" t="n">
        <v>1989</v>
      </c>
      <c r="EB139" s="20" t="s">
        <v>163</v>
      </c>
      <c r="EC139" s="22" t="n">
        <v>19.3</v>
      </c>
      <c r="ED139" s="22" t="n">
        <v>21.2</v>
      </c>
      <c r="EE139" s="22" t="n">
        <v>19.8</v>
      </c>
      <c r="EF139" s="22" t="n">
        <v>17.9</v>
      </c>
      <c r="EG139" s="22" t="n">
        <v>15.5</v>
      </c>
      <c r="EH139" s="22" t="n">
        <v>12.9</v>
      </c>
      <c r="EI139" s="22" t="n">
        <v>12.1</v>
      </c>
      <c r="EJ139" s="22" t="n">
        <v>11.9</v>
      </c>
      <c r="EK139" s="22" t="n">
        <v>14.5</v>
      </c>
      <c r="EL139" s="22" t="n">
        <v>15.2</v>
      </c>
      <c r="EM139" s="22" t="n">
        <v>17.4</v>
      </c>
      <c r="EN139" s="22" t="n">
        <v>19</v>
      </c>
      <c r="EO139" s="18" t="n">
        <f aca="false">AVERAGE(EC139:EN139)</f>
        <v>16.3916666666667</v>
      </c>
      <c r="FA139" s="1" t="n">
        <v>1989</v>
      </c>
      <c r="FB139" s="20" t="s">
        <v>163</v>
      </c>
      <c r="FC139" s="22" t="n">
        <v>26.3</v>
      </c>
      <c r="FD139" s="22" t="n">
        <v>25.2</v>
      </c>
      <c r="FE139" s="22" t="n">
        <v>25.4</v>
      </c>
      <c r="FF139" s="22" t="n">
        <v>24.6</v>
      </c>
      <c r="FG139" s="22" t="n">
        <v>22.5</v>
      </c>
      <c r="FH139" s="22" t="n">
        <v>19.2</v>
      </c>
      <c r="FI139" s="22" t="n">
        <v>17.9</v>
      </c>
      <c r="FJ139" s="22" t="n">
        <v>18.8</v>
      </c>
      <c r="FK139" s="22" t="n">
        <v>21.2</v>
      </c>
      <c r="FL139" s="22" t="n">
        <v>23.7</v>
      </c>
      <c r="FM139" s="22" t="n">
        <v>23.8</v>
      </c>
      <c r="FN139" s="22" t="n">
        <v>25</v>
      </c>
      <c r="FO139" s="18" t="n">
        <f aca="false">AVERAGE(FC139:FN139)</f>
        <v>22.8</v>
      </c>
      <c r="GA139" s="1" t="n">
        <v>1989</v>
      </c>
      <c r="GB139" s="34" t="s">
        <v>163</v>
      </c>
      <c r="GC139" s="15" t="n">
        <v>29.6</v>
      </c>
      <c r="GD139" s="26" t="n">
        <f aca="false">(GD138+GD140)/2</f>
        <v>29.75</v>
      </c>
      <c r="GE139" s="26" t="n">
        <f aca="false">(GE138+GE140)/2</f>
        <v>28.05</v>
      </c>
      <c r="GF139" s="26" t="n">
        <f aca="false">(GF138+GF140)/2</f>
        <v>26.65</v>
      </c>
      <c r="GG139" s="26" t="n">
        <f aca="false">(GG138+GG140)/2</f>
        <v>24.15</v>
      </c>
      <c r="GH139" s="26" t="n">
        <f aca="false">(GH138+GH140)/2</f>
        <v>21.85</v>
      </c>
      <c r="GI139" s="26" t="n">
        <f aca="false">(GI138+GI140)/2</f>
        <v>21.85</v>
      </c>
      <c r="GJ139" s="26" t="n">
        <f aca="false">(GJ138+GJ140)/2</f>
        <v>21.8</v>
      </c>
      <c r="GK139" s="26" t="n">
        <f aca="false">(GK138+GK140)/2</f>
        <v>24.55</v>
      </c>
      <c r="GL139" s="26" t="n">
        <f aca="false">(GL138+GL140)/2</f>
        <v>27.55</v>
      </c>
      <c r="GM139" s="26" t="n">
        <f aca="false">(GM138+GM140)/2</f>
        <v>28.3</v>
      </c>
      <c r="GN139" s="15" t="n">
        <v>28.1</v>
      </c>
      <c r="GO139" s="18" t="n">
        <f aca="false">AVERAGE(GC139:GN139)</f>
        <v>26.0166666666667</v>
      </c>
      <c r="HA139" s="1" t="n">
        <v>1989</v>
      </c>
      <c r="HB139" s="34" t="s">
        <v>163</v>
      </c>
      <c r="HC139" s="15" t="n">
        <v>29.9</v>
      </c>
      <c r="HD139" s="15" t="n">
        <v>29.8</v>
      </c>
      <c r="HE139" s="15" t="n">
        <v>30.2</v>
      </c>
      <c r="HF139" s="15" t="n">
        <v>28.4</v>
      </c>
      <c r="HG139" s="15" t="n">
        <v>27.6</v>
      </c>
      <c r="HH139" s="15" t="n">
        <v>26.1</v>
      </c>
      <c r="HI139" s="15" t="n">
        <v>25.7</v>
      </c>
      <c r="HJ139" s="15" t="n">
        <v>25.8</v>
      </c>
      <c r="HK139" s="15" t="n">
        <v>27.7</v>
      </c>
      <c r="HL139" s="15" t="n">
        <v>29.2</v>
      </c>
      <c r="HM139" s="15" t="n">
        <v>30</v>
      </c>
      <c r="HN139" s="15" t="n">
        <v>29.6</v>
      </c>
      <c r="HO139" s="18" t="n">
        <f aca="false">AVERAGE(HC139:HN139)</f>
        <v>28.3333333333333</v>
      </c>
      <c r="IA139" s="1" t="n">
        <f aca="false">IA138+1</f>
        <v>1989</v>
      </c>
      <c r="IB139" s="20" t="s">
        <v>163</v>
      </c>
      <c r="IC139" s="22" t="n">
        <v>24.3</v>
      </c>
      <c r="ID139" s="22" t="n">
        <v>24</v>
      </c>
      <c r="IE139" s="22" t="n">
        <v>23.3</v>
      </c>
      <c r="IF139" s="22" t="n">
        <v>20.2</v>
      </c>
      <c r="IG139" s="22" t="n">
        <v>18</v>
      </c>
      <c r="IH139" s="22" t="n">
        <v>14.4</v>
      </c>
      <c r="II139" s="22" t="n">
        <v>14.3</v>
      </c>
      <c r="IJ139" s="22" t="n">
        <v>14.5</v>
      </c>
      <c r="IK139" s="22" t="n">
        <v>16.9</v>
      </c>
      <c r="IL139" s="22" t="n">
        <v>18.4</v>
      </c>
      <c r="IM139" s="22" t="n">
        <v>20.9</v>
      </c>
      <c r="IN139" s="22" t="n">
        <v>23.7</v>
      </c>
      <c r="IO139" s="29" t="n">
        <f aca="false">SUM(IC139:IN139)/12</f>
        <v>19.4083333333333</v>
      </c>
      <c r="JA139" s="1" t="n">
        <v>1989</v>
      </c>
      <c r="JB139" s="33" t="s">
        <v>163</v>
      </c>
      <c r="JC139" s="31" t="n">
        <v>26.5</v>
      </c>
      <c r="JD139" s="31" t="n">
        <v>25.6</v>
      </c>
      <c r="JE139" s="31" t="n">
        <v>25.5</v>
      </c>
      <c r="JF139" s="31" t="n">
        <v>22.3</v>
      </c>
      <c r="JG139" s="31" t="n">
        <v>20.1</v>
      </c>
      <c r="JH139" s="31" t="n">
        <v>17.8</v>
      </c>
      <c r="JI139" s="31" t="n">
        <v>16.4</v>
      </c>
      <c r="JJ139" s="31" t="n">
        <v>17</v>
      </c>
      <c r="JK139" s="31" t="n">
        <v>18.1</v>
      </c>
      <c r="JL139" s="31" t="n">
        <v>18.2</v>
      </c>
      <c r="JM139" s="31" t="n">
        <v>23.4</v>
      </c>
      <c r="JN139" s="31" t="n">
        <v>23.2</v>
      </c>
      <c r="JO139" s="32" t="n">
        <f aca="false">AVERAGE(JC139:JN139)</f>
        <v>21.175</v>
      </c>
      <c r="KA139" s="1" t="n">
        <v>1989</v>
      </c>
      <c r="KB139" s="33" t="s">
        <v>163</v>
      </c>
      <c r="KC139" s="31" t="n">
        <v>24.6</v>
      </c>
      <c r="KD139" s="31" t="n">
        <v>23.9</v>
      </c>
      <c r="KE139" s="31" t="n">
        <v>24.2</v>
      </c>
      <c r="KF139" s="31" t="n">
        <v>21.5</v>
      </c>
      <c r="KG139" s="31" t="n">
        <v>20.2</v>
      </c>
      <c r="KH139" s="31" t="n">
        <v>18</v>
      </c>
      <c r="KI139" s="31" t="n">
        <v>16.9</v>
      </c>
      <c r="KJ139" s="31" t="n">
        <v>17.4</v>
      </c>
      <c r="KK139" s="31" t="n">
        <v>18</v>
      </c>
      <c r="KL139" s="31" t="n">
        <v>18</v>
      </c>
      <c r="KM139" s="31" t="n">
        <v>21.7</v>
      </c>
      <c r="KN139" s="31" t="n">
        <v>22.2</v>
      </c>
      <c r="KO139" s="32" t="n">
        <f aca="false">AVERAGE(KC139:KN139)</f>
        <v>20.55</v>
      </c>
      <c r="LB139" s="3" t="n">
        <v>1989</v>
      </c>
      <c r="LC139" s="22" t="n">
        <v>20</v>
      </c>
      <c r="LD139" s="22" t="n">
        <v>20.6</v>
      </c>
      <c r="LE139" s="22" t="n">
        <v>18.4</v>
      </c>
      <c r="LF139" s="22" t="n">
        <v>17.3</v>
      </c>
      <c r="LG139" s="22" t="n">
        <v>13.8</v>
      </c>
      <c r="LH139" s="22" t="n">
        <v>11.5</v>
      </c>
      <c r="LI139" s="22" t="n">
        <v>11.4</v>
      </c>
      <c r="LJ139" s="22" t="n">
        <v>12.3</v>
      </c>
      <c r="LK139" s="22" t="n">
        <v>14.5</v>
      </c>
      <c r="LL139" s="22" t="n">
        <v>14.5</v>
      </c>
      <c r="LM139" s="22" t="n">
        <v>16.2</v>
      </c>
      <c r="LN139" s="22" t="n">
        <v>17.8</v>
      </c>
      <c r="LO139" s="29" t="n">
        <f aca="false">SUM(LC139:LN139)/12</f>
        <v>15.6916666666667</v>
      </c>
      <c r="MB139" s="20" t="s">
        <v>163</v>
      </c>
      <c r="MC139" s="22" t="n">
        <v>21.8</v>
      </c>
      <c r="MD139" s="22" t="n">
        <v>22.8</v>
      </c>
      <c r="ME139" s="22" t="n">
        <v>20.8</v>
      </c>
      <c r="MF139" s="22" t="n">
        <v>18.9</v>
      </c>
      <c r="MG139" s="22" t="n">
        <v>15.5</v>
      </c>
      <c r="MH139" s="22" t="n">
        <v>12.5</v>
      </c>
      <c r="MI139" s="22" t="n">
        <v>13</v>
      </c>
      <c r="MJ139" s="22" t="n">
        <v>13.1</v>
      </c>
      <c r="MK139" s="22" t="n">
        <v>15.4</v>
      </c>
      <c r="ML139" s="22" t="n">
        <v>15.6</v>
      </c>
      <c r="MM139" s="22" t="n">
        <v>19</v>
      </c>
      <c r="MN139" s="22" t="n">
        <v>20.8</v>
      </c>
      <c r="MO139" s="29" t="n">
        <f aca="false">SUM(MC139:MN139)/12</f>
        <v>17.4333333333333</v>
      </c>
      <c r="NA139" s="1" t="n">
        <f aca="false">NA138+1</f>
        <v>1989</v>
      </c>
      <c r="NB139" s="20" t="s">
        <v>163</v>
      </c>
      <c r="NC139" s="22" t="n">
        <v>21.3</v>
      </c>
      <c r="ND139" s="22" t="n">
        <v>22.5</v>
      </c>
      <c r="NE139" s="22" t="n">
        <v>21.3</v>
      </c>
      <c r="NF139" s="22" t="n">
        <v>19.5</v>
      </c>
      <c r="NG139" s="22" t="n">
        <v>16.3</v>
      </c>
      <c r="NH139" s="22" t="n">
        <v>13.8</v>
      </c>
      <c r="NI139" s="22" t="n">
        <v>13.5</v>
      </c>
      <c r="NJ139" s="22" t="n">
        <v>13.5</v>
      </c>
      <c r="NK139" s="22" t="n">
        <v>15.4</v>
      </c>
      <c r="NL139" s="22" t="n">
        <v>15.8</v>
      </c>
      <c r="NM139" s="22" t="n">
        <v>18.2</v>
      </c>
      <c r="NN139" s="22" t="n">
        <v>20.4</v>
      </c>
      <c r="NO139" s="29" t="n">
        <f aca="false">SUM(NC139:NN139)/12</f>
        <v>17.625</v>
      </c>
      <c r="OA139" s="1" t="n">
        <f aca="false">OA138+1</f>
        <v>1989</v>
      </c>
      <c r="OB139" s="20" t="s">
        <v>163</v>
      </c>
      <c r="OC139" s="22" t="n">
        <v>20.3</v>
      </c>
      <c r="OD139" s="22" t="n">
        <v>21.5</v>
      </c>
      <c r="OE139" s="22" t="n">
        <v>20.7</v>
      </c>
      <c r="OF139" s="22" t="n">
        <v>19</v>
      </c>
      <c r="OG139" s="22" t="n">
        <v>16.4</v>
      </c>
      <c r="OH139" s="22" t="n">
        <v>13.6</v>
      </c>
      <c r="OI139" s="22" t="n">
        <v>13.3</v>
      </c>
      <c r="OJ139" s="22" t="n">
        <v>13.6</v>
      </c>
      <c r="OK139" s="22" t="n">
        <v>15.5</v>
      </c>
      <c r="OL139" s="22" t="n">
        <v>16.2</v>
      </c>
      <c r="OM139" s="22" t="n">
        <v>18</v>
      </c>
      <c r="ON139" s="22" t="n">
        <v>19.8</v>
      </c>
      <c r="OO139" s="29" t="n">
        <f aca="false">SUM(OC139:ON139)/12</f>
        <v>17.325</v>
      </c>
      <c r="PA139" s="1" t="n">
        <f aca="false">PA138+1</f>
        <v>1989</v>
      </c>
      <c r="PB139" s="20" t="s">
        <v>163</v>
      </c>
      <c r="PC139" s="22" t="n">
        <v>21.3</v>
      </c>
      <c r="PD139" s="22" t="n">
        <v>22.8</v>
      </c>
      <c r="PE139" s="22" t="n">
        <v>22.1</v>
      </c>
      <c r="PF139" s="22" t="n">
        <v>19.8</v>
      </c>
      <c r="PG139" s="22" t="n">
        <v>15.8</v>
      </c>
      <c r="PH139" s="22" t="n">
        <v>13</v>
      </c>
      <c r="PI139" s="22" t="n">
        <v>12.7</v>
      </c>
      <c r="PJ139" s="22" t="n">
        <v>14.2</v>
      </c>
      <c r="PK139" s="22" t="n">
        <v>15.5</v>
      </c>
      <c r="PL139" s="22" t="n">
        <v>16.1</v>
      </c>
      <c r="PM139" s="22" t="n">
        <v>19</v>
      </c>
      <c r="PN139" s="22" t="n">
        <v>19.9</v>
      </c>
      <c r="PO139" s="29" t="n">
        <f aca="false">SUM(PC139:PN139)/12</f>
        <v>17.6833333333333</v>
      </c>
    </row>
    <row r="140" customFormat="false" ht="12.8" hidden="false" customHeight="false" outlineLevel="0" collapsed="false">
      <c r="A140" s="4" t="n">
        <f aca="false">A135+5</f>
        <v>1990</v>
      </c>
      <c r="B140" s="5" t="n">
        <f aca="false">AVERAGE(AO140,BO140,CO140,DO140,EO140,FO140,GO140,HO140,IO140,JO132,KO132)</f>
        <v>21.1128787878788</v>
      </c>
      <c r="C140" s="19" t="n">
        <f aca="false">AVERAGE(B136:B140)</f>
        <v>21.0809848484849</v>
      </c>
      <c r="D140" s="24" t="n">
        <f aca="false">AVERAGE(B131:B140)</f>
        <v>21.0160606060606</v>
      </c>
      <c r="E140" s="5" t="n">
        <f aca="false">AVERAGE(B121:B140)</f>
        <v>20.9655303030303</v>
      </c>
      <c r="F140" s="25" t="n">
        <f aca="false">AVERAGE(B91:B140)</f>
        <v>20.7714965564738</v>
      </c>
      <c r="G140" s="7" t="n">
        <f aca="false">MAX(AC140:AN140,BC140:BN140,CC140:CN140,DC140:DN140,EC140:EN140,FC140:FN140,GC140:GN140,HC140:HN140,IC140:IN140,JC132:JN132,KC132:KN132)</f>
        <v>31.5</v>
      </c>
      <c r="H140" s="10" t="n">
        <f aca="false">MEDIAN(AC140:AN140,BC140:BN140,CC140:CN140,DC140:DN140,EC140:EN140,FC140:FN140,GC140:GN140,HC140:HN140,IC140:IN140,JC132:JN132,KC132:KN132)</f>
        <v>20.9</v>
      </c>
      <c r="I140" s="11" t="n">
        <f aca="false">MIN(AC140:AN140,BC140:BN140,CC140:CN140,DC140:DN140,EC140:EN140,FC140:FN140,GC140:GN140,HC140:HN140,IC140:IN140,JC132:JN132,KC132:KN132)</f>
        <v>11.8</v>
      </c>
      <c r="J140" s="12" t="n">
        <f aca="false">(G140+I140)/2</f>
        <v>21.65</v>
      </c>
      <c r="K140" s="12" t="n">
        <f aca="false">(G140+I140)/2</f>
        <v>21.65</v>
      </c>
      <c r="AA140" s="13" t="n">
        <f aca="false">AA139+1</f>
        <v>1990</v>
      </c>
      <c r="AB140" s="34" t="s">
        <v>164</v>
      </c>
      <c r="AC140" s="15" t="n">
        <v>23</v>
      </c>
      <c r="AD140" s="15" t="n">
        <v>22.8</v>
      </c>
      <c r="AE140" s="15" t="n">
        <v>23.6</v>
      </c>
      <c r="AF140" s="15" t="n">
        <v>22.1</v>
      </c>
      <c r="AG140" s="15" t="n">
        <v>19.4</v>
      </c>
      <c r="AH140" s="15" t="n">
        <v>16.6</v>
      </c>
      <c r="AI140" s="15" t="n">
        <v>16.7</v>
      </c>
      <c r="AJ140" s="15" t="n">
        <v>16.6</v>
      </c>
      <c r="AK140" s="15" t="n">
        <v>17.8</v>
      </c>
      <c r="AL140" s="15" t="n">
        <v>20.3</v>
      </c>
      <c r="AM140" s="15" t="n">
        <v>21</v>
      </c>
      <c r="AN140" s="15" t="n">
        <v>23.5</v>
      </c>
      <c r="AO140" s="16" t="n">
        <f aca="false">AVERAGE(AC140:AN140)</f>
        <v>20.2833333333333</v>
      </c>
      <c r="BA140" s="13" t="n">
        <f aca="false">BA139+1</f>
        <v>1990</v>
      </c>
      <c r="BB140" s="34" t="s">
        <v>164</v>
      </c>
      <c r="BC140" s="15" t="n">
        <v>24.9</v>
      </c>
      <c r="BD140" s="15" t="n">
        <v>24.6</v>
      </c>
      <c r="BE140" s="15" t="n">
        <v>24.6</v>
      </c>
      <c r="BF140" s="15" t="n">
        <v>22.9</v>
      </c>
      <c r="BG140" s="15" t="n">
        <v>20.9</v>
      </c>
      <c r="BH140" s="15" t="n">
        <v>17.1</v>
      </c>
      <c r="BI140" s="15" t="n">
        <v>17.6</v>
      </c>
      <c r="BJ140" s="15" t="n">
        <v>17.4</v>
      </c>
      <c r="BK140" s="15" t="n">
        <v>18.6</v>
      </c>
      <c r="BL140" s="15" t="n">
        <v>20.9</v>
      </c>
      <c r="BM140" s="15" t="n">
        <v>23.4</v>
      </c>
      <c r="BN140" s="15" t="n">
        <v>27.3</v>
      </c>
      <c r="BO140" s="16" t="n">
        <f aca="false">AVERAGE(BC140:BN140)</f>
        <v>21.6833333333333</v>
      </c>
      <c r="CA140" s="17" t="n">
        <v>1990</v>
      </c>
      <c r="CB140" s="20" t="s">
        <v>164</v>
      </c>
      <c r="CC140" s="22" t="n">
        <v>22.2</v>
      </c>
      <c r="CD140" s="22" t="n">
        <v>19.9</v>
      </c>
      <c r="CE140" s="22" t="n">
        <v>20.9</v>
      </c>
      <c r="CF140" s="22" t="n">
        <v>18.2</v>
      </c>
      <c r="CG140" s="22" t="n">
        <v>16.1</v>
      </c>
      <c r="CH140" s="22" t="n">
        <v>13.9</v>
      </c>
      <c r="CI140" s="22" t="n">
        <v>13.2</v>
      </c>
      <c r="CJ140" s="22" t="n">
        <v>12.8</v>
      </c>
      <c r="CK140" s="22" t="n">
        <v>15.5</v>
      </c>
      <c r="CL140" s="22" t="n">
        <v>16.7</v>
      </c>
      <c r="CM140" s="22" t="n">
        <v>18.8</v>
      </c>
      <c r="CN140" s="22" t="n">
        <v>19.9</v>
      </c>
      <c r="CO140" s="18" t="n">
        <f aca="false">AVERAGE(CC140:CN140)</f>
        <v>17.3416666666667</v>
      </c>
      <c r="DA140" s="17" t="n">
        <v>1990</v>
      </c>
      <c r="DB140" s="20" t="s">
        <v>164</v>
      </c>
      <c r="DC140" s="22" t="n">
        <v>22.1</v>
      </c>
      <c r="DD140" s="22" t="n">
        <v>21.4</v>
      </c>
      <c r="DE140" s="22" t="n">
        <v>21.5</v>
      </c>
      <c r="DF140" s="22" t="n">
        <v>20.3</v>
      </c>
      <c r="DG140" s="22" t="n">
        <v>17.4</v>
      </c>
      <c r="DH140" s="22" t="n">
        <v>15.3</v>
      </c>
      <c r="DI140" s="22" t="n">
        <v>15.1</v>
      </c>
      <c r="DJ140" s="22" t="n">
        <v>14.1</v>
      </c>
      <c r="DK140" s="22" t="n">
        <v>15.9</v>
      </c>
      <c r="DL140" s="22" t="n">
        <v>18.1</v>
      </c>
      <c r="DM140" s="22" t="n">
        <v>18.6</v>
      </c>
      <c r="DN140" s="22" t="n">
        <v>20.5</v>
      </c>
      <c r="DO140" s="18" t="n">
        <f aca="false">AVERAGE(DC140:DN140)</f>
        <v>18.3583333333333</v>
      </c>
      <c r="EA140" s="17" t="n">
        <v>1990</v>
      </c>
      <c r="EB140" s="20" t="s">
        <v>164</v>
      </c>
      <c r="EC140" s="22" t="n">
        <v>20.8</v>
      </c>
      <c r="ED140" s="22" t="n">
        <v>19.3</v>
      </c>
      <c r="EE140" s="22" t="n">
        <v>19.8</v>
      </c>
      <c r="EF140" s="22" t="n">
        <v>18</v>
      </c>
      <c r="EG140" s="22" t="n">
        <v>15.8</v>
      </c>
      <c r="EH140" s="22" t="n">
        <v>12.7</v>
      </c>
      <c r="EI140" s="22" t="n">
        <v>12.6</v>
      </c>
      <c r="EJ140" s="22" t="n">
        <v>11.8</v>
      </c>
      <c r="EK140" s="22" t="n">
        <v>14.6</v>
      </c>
      <c r="EL140" s="22" t="n">
        <v>16.1</v>
      </c>
      <c r="EM140" s="22" t="n">
        <v>17.4</v>
      </c>
      <c r="EN140" s="22" t="n">
        <v>19.2</v>
      </c>
      <c r="EO140" s="18" t="n">
        <f aca="false">AVERAGE(EC140:EN140)</f>
        <v>16.5083333333333</v>
      </c>
      <c r="FA140" s="1" t="n">
        <v>1990</v>
      </c>
      <c r="FB140" s="20" t="s">
        <v>164</v>
      </c>
      <c r="FC140" s="22" t="n">
        <v>26.2</v>
      </c>
      <c r="FD140" s="22" t="n">
        <v>27.2</v>
      </c>
      <c r="FE140" s="22" t="n">
        <v>25.4</v>
      </c>
      <c r="FF140" s="22" t="n">
        <v>23.9</v>
      </c>
      <c r="FG140" s="22" t="n">
        <v>22.3</v>
      </c>
      <c r="FH140" s="22" t="n">
        <v>19.2</v>
      </c>
      <c r="FI140" s="22" t="n">
        <v>18.9</v>
      </c>
      <c r="FJ140" s="22" t="n">
        <v>19</v>
      </c>
      <c r="FK140" s="22" t="n">
        <v>20.7</v>
      </c>
      <c r="FL140" s="22" t="n">
        <v>23</v>
      </c>
      <c r="FM140" s="22" t="n">
        <v>24.7</v>
      </c>
      <c r="FN140" s="22" t="n">
        <v>27</v>
      </c>
      <c r="FO140" s="18" t="n">
        <f aca="false">AVERAGE(FC140:FN140)</f>
        <v>23.125</v>
      </c>
      <c r="GA140" s="1" t="n">
        <v>1990</v>
      </c>
      <c r="GB140" s="34" t="s">
        <v>164</v>
      </c>
      <c r="GC140" s="15" t="n">
        <v>30.1</v>
      </c>
      <c r="GD140" s="15" t="n">
        <v>30.3</v>
      </c>
      <c r="GE140" s="15" t="n">
        <v>28.1</v>
      </c>
      <c r="GF140" s="15" t="n">
        <v>26.1</v>
      </c>
      <c r="GG140" s="15" t="n">
        <v>24.3</v>
      </c>
      <c r="GH140" s="15" t="n">
        <v>21.6</v>
      </c>
      <c r="GI140" s="15" t="n">
        <v>21.7</v>
      </c>
      <c r="GJ140" s="15" t="n">
        <v>20.9</v>
      </c>
      <c r="GK140" s="15" t="n">
        <v>24</v>
      </c>
      <c r="GL140" s="15" t="n">
        <v>26.4</v>
      </c>
      <c r="GM140" s="15" t="n">
        <v>28.3</v>
      </c>
      <c r="GN140" s="15" t="n">
        <v>30.5</v>
      </c>
      <c r="GO140" s="18" t="n">
        <f aca="false">AVERAGE(GC140:GN140)</f>
        <v>26.025</v>
      </c>
      <c r="HA140" s="1" t="n">
        <v>1990</v>
      </c>
      <c r="HB140" s="34" t="s">
        <v>164</v>
      </c>
      <c r="HC140" s="15" t="n">
        <v>30.3</v>
      </c>
      <c r="HD140" s="15" t="n">
        <v>31.5</v>
      </c>
      <c r="HE140" s="15" t="n">
        <v>30.1</v>
      </c>
      <c r="HF140" s="15" t="n">
        <v>28.7</v>
      </c>
      <c r="HG140" s="15" t="n">
        <v>28.4</v>
      </c>
      <c r="HH140" s="15" t="n">
        <v>27</v>
      </c>
      <c r="HI140" s="15" t="n">
        <v>26.4</v>
      </c>
      <c r="HJ140" s="15" t="n">
        <v>25.7</v>
      </c>
      <c r="HK140" s="15" t="n">
        <v>26.3</v>
      </c>
      <c r="HL140" s="15" t="n">
        <v>28.1</v>
      </c>
      <c r="HM140" s="15" t="n">
        <v>29.4</v>
      </c>
      <c r="HN140" s="15" t="n">
        <v>29.5</v>
      </c>
      <c r="HO140" s="18" t="n">
        <f aca="false">AVERAGE(HC140:HN140)</f>
        <v>28.45</v>
      </c>
      <c r="IA140" s="1" t="n">
        <f aca="false">IA139+1</f>
        <v>1990</v>
      </c>
      <c r="IB140" s="20" t="s">
        <v>164</v>
      </c>
      <c r="IC140" s="22" t="n">
        <v>24</v>
      </c>
      <c r="ID140" s="22" t="n">
        <v>22.6</v>
      </c>
      <c r="IE140" s="22" t="n">
        <v>23.4</v>
      </c>
      <c r="IF140" s="22" t="n">
        <v>20.6</v>
      </c>
      <c r="IG140" s="22" t="n">
        <v>18.6</v>
      </c>
      <c r="IH140" s="22" t="n">
        <v>16</v>
      </c>
      <c r="II140" s="22" t="n">
        <v>15.4</v>
      </c>
      <c r="IJ140" s="22" t="n">
        <v>15</v>
      </c>
      <c r="IK140" s="22" t="n">
        <v>17.8</v>
      </c>
      <c r="IL140" s="22" t="n">
        <v>19.1</v>
      </c>
      <c r="IM140" s="22" t="n">
        <v>21.7</v>
      </c>
      <c r="IN140" s="22" t="n">
        <v>22.4</v>
      </c>
      <c r="IO140" s="29" t="n">
        <f aca="false">SUM(IC140:IN140)/12</f>
        <v>19.7166666666667</v>
      </c>
      <c r="JA140" s="1" t="n">
        <v>1990</v>
      </c>
      <c r="JB140" s="33" t="s">
        <v>164</v>
      </c>
      <c r="JC140" s="31" t="n">
        <v>23.9</v>
      </c>
      <c r="JD140" s="31" t="n">
        <v>27.4</v>
      </c>
      <c r="JE140" s="31" t="n">
        <v>25</v>
      </c>
      <c r="JF140" s="31" t="n">
        <v>21.7</v>
      </c>
      <c r="JG140" s="31" t="n">
        <v>19.1</v>
      </c>
      <c r="JH140" s="31" t="n">
        <v>16.6</v>
      </c>
      <c r="JI140" s="31" t="n">
        <v>15.8</v>
      </c>
      <c r="JJ140" s="31" t="n">
        <v>15.9</v>
      </c>
      <c r="JK140" s="31" t="n">
        <v>17.8</v>
      </c>
      <c r="JL140" s="31" t="n">
        <v>18.4</v>
      </c>
      <c r="JM140" s="31" t="n">
        <v>21.4</v>
      </c>
      <c r="JN140" s="31" t="n">
        <v>23.2</v>
      </c>
      <c r="JO140" s="32" t="n">
        <f aca="false">AVERAGE(JC140:JN140)</f>
        <v>20.5166666666667</v>
      </c>
      <c r="KA140" s="1" t="n">
        <v>1990</v>
      </c>
      <c r="KB140" s="33" t="s">
        <v>164</v>
      </c>
      <c r="KC140" s="31" t="n">
        <v>22.7</v>
      </c>
      <c r="KD140" s="31" t="n">
        <v>24.8</v>
      </c>
      <c r="KE140" s="31" t="n">
        <v>23.6</v>
      </c>
      <c r="KF140" s="31" t="n">
        <v>21.3</v>
      </c>
      <c r="KG140" s="31" t="n">
        <v>19</v>
      </c>
      <c r="KH140" s="31" t="n">
        <v>16.9</v>
      </c>
      <c r="KI140" s="31" t="n">
        <v>15.8</v>
      </c>
      <c r="KJ140" s="31" t="n">
        <v>15.8</v>
      </c>
      <c r="KK140" s="31" t="n">
        <v>17.7</v>
      </c>
      <c r="KL140" s="31" t="n">
        <v>18</v>
      </c>
      <c r="KM140" s="31" t="n">
        <v>20</v>
      </c>
      <c r="KN140" s="31" t="n">
        <v>21.8</v>
      </c>
      <c r="KO140" s="32" t="n">
        <f aca="false">AVERAGE(KC140:KN140)</f>
        <v>19.7833333333333</v>
      </c>
      <c r="LB140" s="3" t="n">
        <v>1990</v>
      </c>
      <c r="LC140" s="22" t="n">
        <v>19.7</v>
      </c>
      <c r="LD140" s="22" t="n">
        <v>18.5</v>
      </c>
      <c r="LE140" s="22" t="n">
        <v>19.2</v>
      </c>
      <c r="LF140" s="22" t="n">
        <v>16.6</v>
      </c>
      <c r="LG140" s="22" t="n">
        <v>14.1</v>
      </c>
      <c r="LH140" s="22" t="n">
        <v>12.3</v>
      </c>
      <c r="LI140" s="22" t="n">
        <v>11.1</v>
      </c>
      <c r="LJ140" s="22" t="n">
        <v>11</v>
      </c>
      <c r="LK140" s="22" t="n">
        <v>14.2</v>
      </c>
      <c r="LL140" s="22" t="n">
        <v>14.6</v>
      </c>
      <c r="LM140" s="22" t="n">
        <v>17</v>
      </c>
      <c r="LN140" s="22" t="n">
        <v>16.6</v>
      </c>
      <c r="LO140" s="29" t="n">
        <f aca="false">SUM(LC140:LN140)/12</f>
        <v>15.4083333333333</v>
      </c>
      <c r="MB140" s="20" t="s">
        <v>164</v>
      </c>
      <c r="MC140" s="22" t="n">
        <v>20.9</v>
      </c>
      <c r="MD140" s="22" t="n">
        <v>21</v>
      </c>
      <c r="ME140" s="22" t="n">
        <v>22</v>
      </c>
      <c r="MF140" s="22" t="n">
        <v>18.7</v>
      </c>
      <c r="MG140" s="22" t="n">
        <v>14.4</v>
      </c>
      <c r="MH140" s="22" t="n">
        <v>13.1</v>
      </c>
      <c r="MI140" s="22" t="n">
        <v>12.7</v>
      </c>
      <c r="MJ140" s="22" t="n">
        <v>12.1</v>
      </c>
      <c r="MK140" s="22" t="n">
        <v>14.4</v>
      </c>
      <c r="ML140" s="22" t="n">
        <v>16.5</v>
      </c>
      <c r="MM140" s="22" t="n">
        <v>18.7</v>
      </c>
      <c r="MN140" s="22" t="n">
        <v>18.2</v>
      </c>
      <c r="MO140" s="29" t="n">
        <f aca="false">SUM(MC140:MN140)/12</f>
        <v>16.8916666666667</v>
      </c>
      <c r="NA140" s="1" t="n">
        <f aca="false">NA139+1</f>
        <v>1990</v>
      </c>
      <c r="NB140" s="20" t="s">
        <v>164</v>
      </c>
      <c r="NC140" s="22" t="n">
        <v>21.6</v>
      </c>
      <c r="ND140" s="22" t="n">
        <v>21</v>
      </c>
      <c r="NE140" s="22" t="n">
        <v>20.9</v>
      </c>
      <c r="NF140" s="22" t="n">
        <v>19.2</v>
      </c>
      <c r="NG140" s="22" t="n">
        <v>16</v>
      </c>
      <c r="NH140" s="22" t="n">
        <v>14.2</v>
      </c>
      <c r="NI140" s="22" t="n">
        <v>13.7</v>
      </c>
      <c r="NJ140" s="22" t="n">
        <v>13</v>
      </c>
      <c r="NK140" s="22" t="n">
        <v>15.2</v>
      </c>
      <c r="NL140" s="22" t="n">
        <v>16.3</v>
      </c>
      <c r="NM140" s="22" t="n">
        <v>18.2</v>
      </c>
      <c r="NN140" s="22" t="n">
        <v>19.9</v>
      </c>
      <c r="NO140" s="29" t="n">
        <f aca="false">SUM(NC140:NN140)/12</f>
        <v>17.4333333333333</v>
      </c>
      <c r="OA140" s="1" t="n">
        <f aca="false">OA139+1</f>
        <v>1990</v>
      </c>
      <c r="OB140" s="20" t="s">
        <v>164</v>
      </c>
      <c r="OC140" s="22" t="n">
        <v>21.8</v>
      </c>
      <c r="OD140" s="22" t="n">
        <v>19.6</v>
      </c>
      <c r="OE140" s="22" t="n">
        <v>21.1</v>
      </c>
      <c r="OF140" s="22" t="n">
        <v>18.7</v>
      </c>
      <c r="OG140" s="22" t="n">
        <v>16.5</v>
      </c>
      <c r="OH140" s="22" t="n">
        <v>14.5</v>
      </c>
      <c r="OI140" s="22" t="n">
        <v>13.2</v>
      </c>
      <c r="OJ140" s="22" t="n">
        <v>12.9</v>
      </c>
      <c r="OK140" s="22" t="n">
        <v>15.1</v>
      </c>
      <c r="OL140" s="22" t="n">
        <v>16.8</v>
      </c>
      <c r="OM140" s="22" t="n">
        <v>18.6</v>
      </c>
      <c r="ON140" s="22" t="n">
        <v>19.5</v>
      </c>
      <c r="OO140" s="29" t="n">
        <f aca="false">SUM(OC140:ON140)/12</f>
        <v>17.3583333333333</v>
      </c>
      <c r="PA140" s="1" t="n">
        <f aca="false">PA139+1</f>
        <v>1990</v>
      </c>
      <c r="PB140" s="20" t="s">
        <v>164</v>
      </c>
      <c r="PC140" s="22" t="n">
        <v>21.3</v>
      </c>
      <c r="PD140" s="22" t="n">
        <v>21.4</v>
      </c>
      <c r="PE140" s="22" t="n">
        <v>21.8</v>
      </c>
      <c r="PF140" s="22" t="n">
        <v>20</v>
      </c>
      <c r="PG140" s="22" t="n">
        <v>16.5</v>
      </c>
      <c r="PH140" s="22" t="n">
        <v>14.3</v>
      </c>
      <c r="PI140" s="22" t="n">
        <v>13.2</v>
      </c>
      <c r="PJ140" s="22" t="n">
        <v>13</v>
      </c>
      <c r="PK140" s="22" t="n">
        <v>14.5</v>
      </c>
      <c r="PL140" s="22" t="n">
        <v>16.1</v>
      </c>
      <c r="PM140" s="22" t="n">
        <v>17.6</v>
      </c>
      <c r="PN140" s="22" t="n">
        <v>18.9</v>
      </c>
      <c r="PO140" s="29" t="n">
        <f aca="false">SUM(PC140:PN140)/12</f>
        <v>17.3833333333333</v>
      </c>
    </row>
    <row r="141" customFormat="false" ht="12.8" hidden="false" customHeight="false" outlineLevel="0" collapsed="false">
      <c r="A141" s="4"/>
      <c r="B141" s="5" t="n">
        <f aca="false">AVERAGE(AO141,BO141,CO141,DO141,EO141,FO141,GO141,HO141,IO141,JO133,KO133)</f>
        <v>21.3295454545455</v>
      </c>
      <c r="C141" s="19" t="n">
        <f aca="false">AVERAGE(B137:B141)</f>
        <v>21.145303030303</v>
      </c>
      <c r="D141" s="24" t="n">
        <f aca="false">AVERAGE(B132:B141)</f>
        <v>21.0415151515152</v>
      </c>
      <c r="E141" s="5" t="n">
        <f aca="false">AVERAGE(B122:B141)</f>
        <v>20.9889772727273</v>
      </c>
      <c r="F141" s="25" t="n">
        <f aca="false">AVERAGE(B92:B141)</f>
        <v>20.7824965564738</v>
      </c>
      <c r="G141" s="7" t="n">
        <f aca="false">MAX(AC141:AN141,BC141:BN141,CC141:CN141,DC141:DN141,EC141:EN141,FC141:FN141,GC141:GN141,HC141:HN141,IC141:IN141,JC133:JN133,KC133:KN133)</f>
        <v>30.9</v>
      </c>
      <c r="H141" s="10" t="n">
        <f aca="false">MEDIAN(AC141:AN141,BC141:BN141,CC141:CN141,DC141:DN141,EC141:EN141,FC141:FN141,GC141:GN141,HC141:HN141,IC141:IN141,JC133:JN133,KC133:KN133)</f>
        <v>20.85</v>
      </c>
      <c r="I141" s="11" t="n">
        <f aca="false">MIN(AC141:AN141,BC141:BN141,CC141:CN141,DC141:DN141,EC141:EN141,FC141:FN141,GC141:GN141,HC141:HN141,IC141:IN141,JC133:JN133,KC133:KN133)</f>
        <v>12.3</v>
      </c>
      <c r="J141" s="12" t="n">
        <f aca="false">(G141+I141)/2</f>
        <v>21.6</v>
      </c>
      <c r="K141" s="12" t="n">
        <f aca="false">(G141+I141)/2</f>
        <v>21.6</v>
      </c>
      <c r="AA141" s="13" t="n">
        <f aca="false">AA140+1</f>
        <v>1991</v>
      </c>
      <c r="AB141" s="34" t="s">
        <v>165</v>
      </c>
      <c r="AC141" s="15" t="n">
        <v>25.4</v>
      </c>
      <c r="AD141" s="15" t="n">
        <v>25.4</v>
      </c>
      <c r="AE141" s="15" t="n">
        <v>23.1</v>
      </c>
      <c r="AF141" s="15" t="n">
        <v>20.7</v>
      </c>
      <c r="AG141" s="15" t="n">
        <v>18.4</v>
      </c>
      <c r="AH141" s="15" t="n">
        <v>18</v>
      </c>
      <c r="AI141" s="15" t="n">
        <v>16.2</v>
      </c>
      <c r="AJ141" s="15" t="n">
        <v>17.4</v>
      </c>
      <c r="AK141" s="15" t="n">
        <v>18.8</v>
      </c>
      <c r="AL141" s="15" t="n">
        <v>21</v>
      </c>
      <c r="AM141" s="15" t="n">
        <v>20.1</v>
      </c>
      <c r="AN141" s="15" t="n">
        <v>21.6</v>
      </c>
      <c r="AO141" s="16" t="n">
        <f aca="false">AVERAGE(AC141:AN141)</f>
        <v>20.5083333333333</v>
      </c>
      <c r="BA141" s="13" t="n">
        <f aca="false">BA140+1</f>
        <v>1991</v>
      </c>
      <c r="BB141" s="34" t="s">
        <v>165</v>
      </c>
      <c r="BC141" s="15" t="n">
        <v>27.4</v>
      </c>
      <c r="BD141" s="15" t="n">
        <v>26.5</v>
      </c>
      <c r="BE141" s="15" t="n">
        <v>24.8</v>
      </c>
      <c r="BF141" s="15" t="n">
        <v>23</v>
      </c>
      <c r="BG141" s="15" t="n">
        <v>20.5</v>
      </c>
      <c r="BH141" s="15" t="n">
        <v>19.5</v>
      </c>
      <c r="BI141" s="15" t="n">
        <v>16.9</v>
      </c>
      <c r="BJ141" s="15" t="n">
        <v>18.8</v>
      </c>
      <c r="BK141" s="15" t="n">
        <v>21.4</v>
      </c>
      <c r="BL141" s="15" t="n">
        <v>23</v>
      </c>
      <c r="BM141" s="15" t="n">
        <v>22.1</v>
      </c>
      <c r="BN141" s="15" t="n">
        <v>22.9</v>
      </c>
      <c r="BO141" s="16" t="n">
        <f aca="false">AVERAGE(BC141:BN141)</f>
        <v>22.2333333333333</v>
      </c>
      <c r="CA141" s="17" t="n">
        <v>1991</v>
      </c>
      <c r="CB141" s="20" t="s">
        <v>165</v>
      </c>
      <c r="CC141" s="22" t="n">
        <v>20.6</v>
      </c>
      <c r="CD141" s="22" t="n">
        <v>20.4</v>
      </c>
      <c r="CE141" s="22" t="n">
        <v>19.6</v>
      </c>
      <c r="CF141" s="22" t="n">
        <v>17.1</v>
      </c>
      <c r="CG141" s="22" t="n">
        <v>15.6</v>
      </c>
      <c r="CH141" s="22" t="n">
        <v>15.1</v>
      </c>
      <c r="CI141" s="22" t="n">
        <v>13.2</v>
      </c>
      <c r="CJ141" s="22" t="n">
        <v>13.2</v>
      </c>
      <c r="CK141" s="22" t="n">
        <v>14.6</v>
      </c>
      <c r="CL141" s="22" t="n">
        <v>17.6</v>
      </c>
      <c r="CM141" s="22" t="n">
        <v>17.5</v>
      </c>
      <c r="CN141" s="22" t="n">
        <v>17.6</v>
      </c>
      <c r="CO141" s="18" t="n">
        <f aca="false">AVERAGE(CC141:CN141)</f>
        <v>16.8416666666667</v>
      </c>
      <c r="DA141" s="17" t="n">
        <v>1991</v>
      </c>
      <c r="DB141" s="20" t="s">
        <v>165</v>
      </c>
      <c r="DC141" s="22" t="n">
        <v>22.8</v>
      </c>
      <c r="DD141" s="22" t="n">
        <v>22.5</v>
      </c>
      <c r="DE141" s="22" t="n">
        <v>21.1</v>
      </c>
      <c r="DF141" s="22" t="n">
        <v>18.7</v>
      </c>
      <c r="DG141" s="22" t="n">
        <v>16.9</v>
      </c>
      <c r="DH141" s="22" t="n">
        <v>16.7</v>
      </c>
      <c r="DI141" s="22" t="n">
        <v>14</v>
      </c>
      <c r="DJ141" s="22" t="n">
        <v>15.2</v>
      </c>
      <c r="DK141" s="22" t="n">
        <v>15.5</v>
      </c>
      <c r="DL141" s="22" t="n">
        <v>18.4</v>
      </c>
      <c r="DM141" s="22" t="n">
        <v>18.1</v>
      </c>
      <c r="DN141" s="22" t="n">
        <v>19.8</v>
      </c>
      <c r="DO141" s="18" t="n">
        <f aca="false">AVERAGE(DC141:DN141)</f>
        <v>18.3083333333333</v>
      </c>
      <c r="EA141" s="17" t="n">
        <v>1991</v>
      </c>
      <c r="EB141" s="20" t="s">
        <v>165</v>
      </c>
      <c r="EC141" s="22" t="n">
        <v>20.7</v>
      </c>
      <c r="ED141" s="22" t="n">
        <v>20</v>
      </c>
      <c r="EE141" s="22" t="n">
        <v>20</v>
      </c>
      <c r="EF141" s="22" t="n">
        <v>16.4</v>
      </c>
      <c r="EG141" s="22" t="n">
        <v>15.1</v>
      </c>
      <c r="EH141" s="22" t="n">
        <v>14.3</v>
      </c>
      <c r="EI141" s="22" t="n">
        <v>12.3</v>
      </c>
      <c r="EJ141" s="22" t="n">
        <v>12.4</v>
      </c>
      <c r="EK141" s="22" t="n">
        <v>13.5</v>
      </c>
      <c r="EL141" s="22" t="n">
        <v>17.5</v>
      </c>
      <c r="EM141" s="22" t="n">
        <v>16.3</v>
      </c>
      <c r="EN141" s="22" t="n">
        <v>17.8</v>
      </c>
      <c r="EO141" s="18" t="n">
        <f aca="false">AVERAGE(EC141:EN141)</f>
        <v>16.3583333333333</v>
      </c>
      <c r="FA141" s="1" t="n">
        <v>1991</v>
      </c>
      <c r="FB141" s="20" t="s">
        <v>165</v>
      </c>
      <c r="FC141" s="22" t="n">
        <v>27.4</v>
      </c>
      <c r="FD141" s="22" t="n">
        <v>27.2</v>
      </c>
      <c r="FE141" s="22" t="n">
        <v>26.2</v>
      </c>
      <c r="FF141" s="22" t="n">
        <v>24.9</v>
      </c>
      <c r="FG141" s="22" t="n">
        <v>21.9</v>
      </c>
      <c r="FH141" s="22" t="n">
        <v>21.2</v>
      </c>
      <c r="FI141" s="22" t="n">
        <v>19.3</v>
      </c>
      <c r="FJ141" s="22" t="n">
        <v>20.8</v>
      </c>
      <c r="FK141" s="22" t="n">
        <v>22.8</v>
      </c>
      <c r="FL141" s="22" t="n">
        <v>23.2</v>
      </c>
      <c r="FM141" s="22" t="n">
        <v>24.9</v>
      </c>
      <c r="FN141" s="22" t="n">
        <v>26.1</v>
      </c>
      <c r="FO141" s="18" t="n">
        <f aca="false">AVERAGE(FC141:FN141)</f>
        <v>23.825</v>
      </c>
      <c r="GA141" s="1" t="n">
        <v>1991</v>
      </c>
      <c r="GB141" s="34" t="s">
        <v>165</v>
      </c>
      <c r="GC141" s="15" t="n">
        <v>29.7</v>
      </c>
      <c r="GD141" s="15" t="n">
        <v>29.9</v>
      </c>
      <c r="GE141" s="15" t="n">
        <v>29.3</v>
      </c>
      <c r="GF141" s="15" t="n">
        <v>27</v>
      </c>
      <c r="GG141" s="15" t="n">
        <v>24.7</v>
      </c>
      <c r="GH141" s="15" t="n">
        <v>23.8</v>
      </c>
      <c r="GI141" s="15" t="n">
        <v>21.3</v>
      </c>
      <c r="GJ141" s="15" t="n">
        <v>23.7</v>
      </c>
      <c r="GK141" s="15" t="n">
        <v>25.7</v>
      </c>
      <c r="GL141" s="15" t="n">
        <v>27</v>
      </c>
      <c r="GM141" s="15" t="n">
        <v>28</v>
      </c>
      <c r="GN141" s="15" t="n">
        <v>28.9</v>
      </c>
      <c r="GO141" s="18" t="n">
        <f aca="false">AVERAGE(GC141:GN141)</f>
        <v>26.5833333333333</v>
      </c>
      <c r="HA141" s="1" t="n">
        <v>1991</v>
      </c>
      <c r="HB141" s="34" t="s">
        <v>165</v>
      </c>
      <c r="HC141" s="15" t="n">
        <v>30.1</v>
      </c>
      <c r="HD141" s="15" t="n">
        <v>29.5</v>
      </c>
      <c r="HE141" s="15" t="n">
        <v>28.5</v>
      </c>
      <c r="HF141" s="15" t="n">
        <v>28</v>
      </c>
      <c r="HG141" s="15" t="n">
        <v>26.9</v>
      </c>
      <c r="HH141" s="15" t="n">
        <v>26.5</v>
      </c>
      <c r="HI141" s="15" t="n">
        <v>25.9</v>
      </c>
      <c r="HJ141" s="15" t="n">
        <v>26.2</v>
      </c>
      <c r="HK141" s="15" t="n">
        <v>26.8</v>
      </c>
      <c r="HL141" s="15" t="n">
        <v>28.1</v>
      </c>
      <c r="HM141" s="15" t="n">
        <v>29.3</v>
      </c>
      <c r="HN141" s="15" t="n">
        <v>30.9</v>
      </c>
      <c r="HO141" s="18" t="n">
        <f aca="false">AVERAGE(HC141:HN141)</f>
        <v>28.0583333333333</v>
      </c>
      <c r="IA141" s="1" t="n">
        <f aca="false">IA140+1</f>
        <v>1991</v>
      </c>
      <c r="IB141" s="20" t="s">
        <v>165</v>
      </c>
      <c r="IC141" s="22" t="n">
        <v>24.7</v>
      </c>
      <c r="ID141" s="22" t="n">
        <v>24</v>
      </c>
      <c r="IE141" s="22" t="n">
        <v>21.7</v>
      </c>
      <c r="IF141" s="22" t="n">
        <v>20.4</v>
      </c>
      <c r="IG141" s="22" t="n">
        <v>17.6</v>
      </c>
      <c r="IH141" s="22" t="n">
        <v>17.3</v>
      </c>
      <c r="II141" s="22" t="n">
        <v>15.5</v>
      </c>
      <c r="IJ141" s="22" t="n">
        <v>15.7</v>
      </c>
      <c r="IK141" s="22" t="n">
        <v>17.3</v>
      </c>
      <c r="IL141" s="22" t="n">
        <v>19.4</v>
      </c>
      <c r="IM141" s="22" t="n">
        <v>20.9</v>
      </c>
      <c r="IN141" s="22" t="n">
        <v>21.2</v>
      </c>
      <c r="IO141" s="29" t="n">
        <f aca="false">SUM(IC141:IN141)/12</f>
        <v>19.6416666666667</v>
      </c>
      <c r="JA141" s="1" t="n">
        <v>1991</v>
      </c>
      <c r="JB141" s="33" t="s">
        <v>165</v>
      </c>
      <c r="JC141" s="31" t="n">
        <v>26.2</v>
      </c>
      <c r="JD141" s="31" t="n">
        <v>25.2</v>
      </c>
      <c r="JE141" s="31" t="n">
        <v>24.9</v>
      </c>
      <c r="JF141" s="31" t="n">
        <v>23.3</v>
      </c>
      <c r="JG141" s="31" t="n">
        <v>19.8</v>
      </c>
      <c r="JH141" s="31" t="n">
        <v>17.7</v>
      </c>
      <c r="JI141" s="31" t="n">
        <v>17</v>
      </c>
      <c r="JJ141" s="31" t="n">
        <v>16.8</v>
      </c>
      <c r="JK141" s="31" t="n">
        <v>17.7</v>
      </c>
      <c r="JL141" s="31" t="n">
        <v>20.4</v>
      </c>
      <c r="JM141" s="31" t="n">
        <v>20.2</v>
      </c>
      <c r="JN141" s="31" t="n">
        <v>24</v>
      </c>
      <c r="JO141" s="32" t="n">
        <f aca="false">AVERAGE(JC141:JN141)</f>
        <v>21.1</v>
      </c>
      <c r="KA141" s="1" t="n">
        <v>1991</v>
      </c>
      <c r="KB141" s="33" t="s">
        <v>165</v>
      </c>
      <c r="KC141" s="31" t="n">
        <v>22.7</v>
      </c>
      <c r="KD141" s="31" t="n">
        <v>23.6</v>
      </c>
      <c r="KE141" s="31" t="n">
        <v>22.1</v>
      </c>
      <c r="KF141" s="31" t="n">
        <v>22.4</v>
      </c>
      <c r="KG141" s="31" t="n">
        <v>19.6</v>
      </c>
      <c r="KH141" s="31" t="n">
        <v>17.6</v>
      </c>
      <c r="KI141" s="31" t="n">
        <v>17</v>
      </c>
      <c r="KJ141" s="31" t="n">
        <v>17.1</v>
      </c>
      <c r="KK141" s="31" t="n">
        <v>17.3</v>
      </c>
      <c r="KL141" s="31" t="n">
        <v>19.5</v>
      </c>
      <c r="KM141" s="31" t="n">
        <v>19.3</v>
      </c>
      <c r="KN141" s="31" t="n">
        <v>22.2</v>
      </c>
      <c r="KO141" s="32" t="n">
        <f aca="false">AVERAGE(KC141:KN141)</f>
        <v>20.0333333333333</v>
      </c>
      <c r="LB141" s="3" t="n">
        <v>1991</v>
      </c>
      <c r="LC141" s="22" t="n">
        <v>19.3</v>
      </c>
      <c r="LD141" s="22" t="n">
        <v>18.1</v>
      </c>
      <c r="LE141" s="22" t="n">
        <v>17.1</v>
      </c>
      <c r="LF141" s="22" t="n">
        <v>15</v>
      </c>
      <c r="LG141" s="22" t="n">
        <v>13.7</v>
      </c>
      <c r="LH141" s="22" t="n">
        <v>13</v>
      </c>
      <c r="LI141" s="22" t="n">
        <v>11.4</v>
      </c>
      <c r="LJ141" s="22" t="n">
        <v>11.3</v>
      </c>
      <c r="LK141" s="22" t="n">
        <v>13.1</v>
      </c>
      <c r="LL141" s="22" t="n">
        <v>15.8</v>
      </c>
      <c r="LM141" s="22" t="n">
        <v>15.4</v>
      </c>
      <c r="LN141" s="22" t="n">
        <v>16</v>
      </c>
      <c r="LO141" s="29" t="n">
        <f aca="false">SUM(LC141:LN141)/12</f>
        <v>14.9333333333333</v>
      </c>
      <c r="MB141" s="20" t="s">
        <v>165</v>
      </c>
      <c r="MC141" s="22" t="n">
        <v>20.2</v>
      </c>
      <c r="MD141" s="22" t="n">
        <v>18.9</v>
      </c>
      <c r="ME141" s="22" t="n">
        <v>18.4</v>
      </c>
      <c r="MF141" s="22" t="n">
        <v>16</v>
      </c>
      <c r="MG141" s="22" t="n">
        <v>14.4</v>
      </c>
      <c r="MH141" s="22" t="n">
        <v>14.1</v>
      </c>
      <c r="MI141" s="22" t="n">
        <v>12.7</v>
      </c>
      <c r="MJ141" s="22" t="n">
        <v>12</v>
      </c>
      <c r="MK141" s="22" t="n">
        <v>13.8</v>
      </c>
      <c r="ML141" s="22" t="n">
        <v>16.6</v>
      </c>
      <c r="MM141" s="22" t="n">
        <v>17.3</v>
      </c>
      <c r="MN141" s="22" t="n">
        <v>16.7</v>
      </c>
      <c r="MO141" s="29" t="n">
        <f aca="false">SUM(MC141:MN141)/12</f>
        <v>15.925</v>
      </c>
      <c r="NA141" s="1" t="n">
        <f aca="false">NA140+1</f>
        <v>1991</v>
      </c>
      <c r="NB141" s="20" t="s">
        <v>165</v>
      </c>
      <c r="NC141" s="22" t="n">
        <v>21</v>
      </c>
      <c r="ND141" s="22" t="n">
        <v>20.4</v>
      </c>
      <c r="NE141" s="22" t="n">
        <v>19.5</v>
      </c>
      <c r="NF141" s="22" t="n">
        <v>17.6</v>
      </c>
      <c r="NG141" s="22" t="n">
        <v>16.2</v>
      </c>
      <c r="NH141" s="22" t="n">
        <v>15</v>
      </c>
      <c r="NI141" s="22" t="n">
        <v>13.8</v>
      </c>
      <c r="NJ141" s="22" t="n">
        <v>13.3</v>
      </c>
      <c r="NK141" s="22" t="n">
        <v>14.6</v>
      </c>
      <c r="NL141" s="22" t="n">
        <v>16.5</v>
      </c>
      <c r="NM141" s="22" t="n">
        <v>17</v>
      </c>
      <c r="NN141" s="22" t="n">
        <v>17.9</v>
      </c>
      <c r="NO141" s="29" t="n">
        <f aca="false">SUM(NC141:NN141)/12</f>
        <v>16.9</v>
      </c>
      <c r="OA141" s="1" t="n">
        <f aca="false">OA140+1</f>
        <v>1991</v>
      </c>
      <c r="OB141" s="20" t="s">
        <v>165</v>
      </c>
      <c r="OC141" s="22" t="n">
        <v>21.2</v>
      </c>
      <c r="OD141" s="22" t="n">
        <v>21.3</v>
      </c>
      <c r="OE141" s="22" t="n">
        <v>20.7</v>
      </c>
      <c r="OF141" s="22" t="n">
        <v>17.8</v>
      </c>
      <c r="OG141" s="22" t="n">
        <v>16.7</v>
      </c>
      <c r="OH141" s="22" t="n">
        <v>14.8</v>
      </c>
      <c r="OI141" s="22" t="n">
        <v>13.6</v>
      </c>
      <c r="OJ141" s="22" t="n">
        <v>13.4</v>
      </c>
      <c r="OK141" s="22" t="n">
        <v>14.9</v>
      </c>
      <c r="OL141" s="22" t="n">
        <v>17.2</v>
      </c>
      <c r="OM141" s="22" t="n">
        <v>18</v>
      </c>
      <c r="ON141" s="22" t="n">
        <v>19.7</v>
      </c>
      <c r="OO141" s="29" t="n">
        <f aca="false">SUM(OC141:ON141)/12</f>
        <v>17.4416666666667</v>
      </c>
      <c r="PA141" s="1" t="n">
        <f aca="false">PA140+1</f>
        <v>1991</v>
      </c>
      <c r="PB141" s="20" t="s">
        <v>165</v>
      </c>
      <c r="PC141" s="22" t="n">
        <v>20.3</v>
      </c>
      <c r="PD141" s="22" t="n">
        <v>20.4</v>
      </c>
      <c r="PE141" s="22" t="n">
        <v>19.9</v>
      </c>
      <c r="PF141" s="22" t="n">
        <v>18</v>
      </c>
      <c r="PG141" s="22" t="n">
        <v>16.7</v>
      </c>
      <c r="PH141" s="22" t="n">
        <v>14.7</v>
      </c>
      <c r="PI141" s="22" t="n">
        <v>13.3</v>
      </c>
      <c r="PJ141" s="22" t="n">
        <v>12.7</v>
      </c>
      <c r="PK141" s="22" t="n">
        <v>14.5</v>
      </c>
      <c r="PL141" s="22" t="n">
        <v>16.1</v>
      </c>
      <c r="PM141" s="22" t="n">
        <v>16.8</v>
      </c>
      <c r="PN141" s="22" t="n">
        <v>19.1</v>
      </c>
      <c r="PO141" s="29" t="n">
        <f aca="false">SUM(PC141:PN141)/12</f>
        <v>16.875</v>
      </c>
    </row>
    <row r="142" customFormat="false" ht="12.8" hidden="false" customHeight="false" outlineLevel="0" collapsed="false">
      <c r="A142" s="4"/>
      <c r="B142" s="5" t="n">
        <f aca="false">AVERAGE(AO142,BO142,CO142,DO142,EO142,FO142,GO142,HO142,IO142,JO134,KO134)</f>
        <v>20.8085858585859</v>
      </c>
      <c r="C142" s="19" t="n">
        <f aca="false">AVERAGE(B138:B142)</f>
        <v>21.0974747474747</v>
      </c>
      <c r="D142" s="24" t="n">
        <f aca="false">AVERAGE(B133:B142)</f>
        <v>21.0158585858586</v>
      </c>
      <c r="E142" s="5" t="n">
        <f aca="false">AVERAGE(B123:B142)</f>
        <v>20.9937247474747</v>
      </c>
      <c r="F142" s="25" t="n">
        <f aca="false">AVERAGE(B93:B142)</f>
        <v>20.7769713039486</v>
      </c>
      <c r="G142" s="7" t="n">
        <f aca="false">MAX(AC142:AN142,BC142:BN142,CC142:CN142,DC142:DN142,EC142:EN142,FC142:FN142,GC142:GN142,HC142:HN142,IC142:IN142,JC134:JN134,KC134:KN134)</f>
        <v>31.3</v>
      </c>
      <c r="H142" s="10" t="n">
        <f aca="false">MEDIAN(AC142:AN142,BC142:BN142,CC142:CN142,DC142:DN142,EC142:EN142,FC142:FN142,GC142:GN142,HC142:HN142,IC142:IN142,JC134:JN134,KC134:KN134)</f>
        <v>20.3</v>
      </c>
      <c r="I142" s="11" t="n">
        <f aca="false">MIN(AC142:AN142,BC142:BN142,CC142:CN142,DC142:DN142,EC142:EN142,FC142:FN142,GC142:GN142,HC142:HN142,IC142:IN142,JC134:JN134,KC134:KN134)</f>
        <v>11.9</v>
      </c>
      <c r="J142" s="12" t="n">
        <f aca="false">(G142+I142)/2</f>
        <v>21.6</v>
      </c>
      <c r="K142" s="12" t="n">
        <f aca="false">(G142+I142)/2</f>
        <v>21.6</v>
      </c>
      <c r="AA142" s="13" t="n">
        <f aca="false">AA141+1</f>
        <v>1992</v>
      </c>
      <c r="AB142" s="34" t="s">
        <v>166</v>
      </c>
      <c r="AC142" s="15" t="n">
        <v>21.8</v>
      </c>
      <c r="AD142" s="15" t="n">
        <v>22.3</v>
      </c>
      <c r="AE142" s="15" t="n">
        <v>23</v>
      </c>
      <c r="AF142" s="15" t="n">
        <v>20.3</v>
      </c>
      <c r="AG142" s="15" t="n">
        <v>19</v>
      </c>
      <c r="AH142" s="15" t="n">
        <v>16.5</v>
      </c>
      <c r="AI142" s="15" t="n">
        <v>16.8</v>
      </c>
      <c r="AJ142" s="15" t="n">
        <v>16.7</v>
      </c>
      <c r="AK142" s="15" t="n">
        <v>17.8</v>
      </c>
      <c r="AL142" s="15" t="n">
        <v>18.9</v>
      </c>
      <c r="AM142" s="15" t="n">
        <v>20.1</v>
      </c>
      <c r="AN142" s="15" t="n">
        <v>21.2</v>
      </c>
      <c r="AO142" s="16" t="n">
        <f aca="false">AVERAGE(AC142:AN142)</f>
        <v>19.5333333333333</v>
      </c>
      <c r="BA142" s="13" t="n">
        <f aca="false">BA141+1</f>
        <v>1992</v>
      </c>
      <c r="BB142" s="34" t="s">
        <v>166</v>
      </c>
      <c r="BC142" s="15" t="n">
        <v>24.4</v>
      </c>
      <c r="BD142" s="15" t="n">
        <v>24.5</v>
      </c>
      <c r="BE142" s="15" t="n">
        <v>24.6</v>
      </c>
      <c r="BF142" s="15" t="n">
        <v>22.4</v>
      </c>
      <c r="BG142" s="15" t="n">
        <v>20.1</v>
      </c>
      <c r="BH142" s="15" t="n">
        <v>17.8</v>
      </c>
      <c r="BI142" s="15" t="n">
        <v>18.2</v>
      </c>
      <c r="BJ142" s="15" t="n">
        <v>18.4</v>
      </c>
      <c r="BK142" s="15" t="n">
        <v>19.9</v>
      </c>
      <c r="BL142" s="15" t="n">
        <v>20.6</v>
      </c>
      <c r="BM142" s="15" t="n">
        <v>21.8</v>
      </c>
      <c r="BN142" s="15" t="n">
        <v>23.4</v>
      </c>
      <c r="BO142" s="16" t="n">
        <f aca="false">AVERAGE(BC142:BN142)</f>
        <v>21.3416666666667</v>
      </c>
      <c r="CA142" s="17" t="n">
        <v>1992</v>
      </c>
      <c r="CB142" s="20" t="s">
        <v>166</v>
      </c>
      <c r="CC142" s="22" t="n">
        <v>18.9</v>
      </c>
      <c r="CD142" s="22" t="n">
        <v>20.3</v>
      </c>
      <c r="CE142" s="22" t="n">
        <v>20.3</v>
      </c>
      <c r="CF142" s="22" t="n">
        <v>18.4</v>
      </c>
      <c r="CG142" s="22" t="n">
        <v>15.5</v>
      </c>
      <c r="CH142" s="22" t="n">
        <v>12.8</v>
      </c>
      <c r="CI142" s="22" t="n">
        <v>13.1</v>
      </c>
      <c r="CJ142" s="22" t="n">
        <v>12.9</v>
      </c>
      <c r="CK142" s="22" t="n">
        <v>12.8</v>
      </c>
      <c r="CL142" s="22" t="n">
        <v>16.2</v>
      </c>
      <c r="CM142" s="22" t="n">
        <v>16.6</v>
      </c>
      <c r="CN142" s="22" t="n">
        <v>18.6</v>
      </c>
      <c r="CO142" s="18" t="n">
        <f aca="false">AVERAGE(CC142:CN142)</f>
        <v>16.3666666666667</v>
      </c>
      <c r="DA142" s="17" t="n">
        <v>1992</v>
      </c>
      <c r="DB142" s="20" t="s">
        <v>166</v>
      </c>
      <c r="DC142" s="22" t="n">
        <v>19.9</v>
      </c>
      <c r="DD142" s="22" t="n">
        <v>20.9</v>
      </c>
      <c r="DE142" s="22" t="n">
        <v>21.3</v>
      </c>
      <c r="DF142" s="22" t="n">
        <v>19.5</v>
      </c>
      <c r="DG142" s="22" t="n">
        <v>17.5</v>
      </c>
      <c r="DH142" s="22" t="n">
        <v>14.5</v>
      </c>
      <c r="DI142" s="22" t="n">
        <v>14.9</v>
      </c>
      <c r="DJ142" s="22" t="n">
        <v>13.9</v>
      </c>
      <c r="DK142" s="22" t="n">
        <v>14.7</v>
      </c>
      <c r="DL142" s="22" t="n">
        <v>17.1</v>
      </c>
      <c r="DM142" s="22" t="n">
        <v>17.7</v>
      </c>
      <c r="DN142" s="22" t="n">
        <v>19.4</v>
      </c>
      <c r="DO142" s="18" t="n">
        <f aca="false">AVERAGE(DC142:DN142)</f>
        <v>17.6083333333333</v>
      </c>
      <c r="EA142" s="17" t="n">
        <v>1992</v>
      </c>
      <c r="EB142" s="20" t="s">
        <v>166</v>
      </c>
      <c r="EC142" s="22" t="n">
        <v>18.1</v>
      </c>
      <c r="ED142" s="22" t="n">
        <v>19.4</v>
      </c>
      <c r="EE142" s="22" t="n">
        <v>19.5</v>
      </c>
      <c r="EF142" s="22" t="n">
        <v>17.7</v>
      </c>
      <c r="EG142" s="22" t="n">
        <v>15.3</v>
      </c>
      <c r="EH142" s="22" t="n">
        <v>12.4</v>
      </c>
      <c r="EI142" s="22" t="n">
        <v>12.6</v>
      </c>
      <c r="EJ142" s="22" t="n">
        <v>11.9</v>
      </c>
      <c r="EK142" s="22" t="n">
        <v>12</v>
      </c>
      <c r="EL142" s="22" t="n">
        <v>14.7</v>
      </c>
      <c r="EM142" s="22" t="n">
        <v>15.8</v>
      </c>
      <c r="EN142" s="22" t="n">
        <v>17.7</v>
      </c>
      <c r="EO142" s="18" t="n">
        <f aca="false">AVERAGE(EC142:EN142)</f>
        <v>15.5916666666667</v>
      </c>
      <c r="FA142" s="1" t="n">
        <v>1992</v>
      </c>
      <c r="FB142" s="20" t="s">
        <v>166</v>
      </c>
      <c r="FC142" s="22" t="n">
        <v>27.3</v>
      </c>
      <c r="FD142" s="22" t="n">
        <v>26.5</v>
      </c>
      <c r="FE142" s="22" t="n">
        <v>25.5</v>
      </c>
      <c r="FF142" s="22" t="n">
        <v>23.8</v>
      </c>
      <c r="FG142" s="22" t="n">
        <v>21.5</v>
      </c>
      <c r="FH142" s="22" t="n">
        <v>19.3</v>
      </c>
      <c r="FI142" s="22" t="n">
        <v>19.5</v>
      </c>
      <c r="FJ142" s="22" t="n">
        <v>20</v>
      </c>
      <c r="FK142" s="22" t="n">
        <v>21.5</v>
      </c>
      <c r="FL142" s="22" t="n">
        <v>22.8</v>
      </c>
      <c r="FM142" s="22" t="n">
        <v>24.9</v>
      </c>
      <c r="FN142" s="22" t="n">
        <v>25.6</v>
      </c>
      <c r="FO142" s="18" t="n">
        <f aca="false">AVERAGE(FC142:FN142)</f>
        <v>23.1833333333333</v>
      </c>
      <c r="GA142" s="1" t="n">
        <v>1992</v>
      </c>
      <c r="GB142" s="34" t="s">
        <v>166</v>
      </c>
      <c r="GC142" s="15" t="n">
        <v>30.6</v>
      </c>
      <c r="GD142" s="15" t="n">
        <v>30.2</v>
      </c>
      <c r="GE142" s="15" t="n">
        <v>28</v>
      </c>
      <c r="GF142" s="15" t="n">
        <v>26.3</v>
      </c>
      <c r="GG142" s="15" t="n">
        <v>24.1</v>
      </c>
      <c r="GH142" s="15" t="n">
        <v>21.4</v>
      </c>
      <c r="GI142" s="15" t="n">
        <v>22</v>
      </c>
      <c r="GJ142" s="15" t="n">
        <v>22.5</v>
      </c>
      <c r="GK142" s="15" t="n">
        <v>24.5</v>
      </c>
      <c r="GL142" s="15" t="n">
        <v>26.1</v>
      </c>
      <c r="GM142" s="15" t="n">
        <v>28</v>
      </c>
      <c r="GN142" s="15" t="n">
        <v>28.7</v>
      </c>
      <c r="GO142" s="18" t="n">
        <f aca="false">AVERAGE(GC142:GN142)</f>
        <v>26.0333333333333</v>
      </c>
      <c r="HA142" s="1" t="n">
        <v>1992</v>
      </c>
      <c r="HB142" s="34" t="s">
        <v>166</v>
      </c>
      <c r="HC142" s="15" t="n">
        <v>31.3</v>
      </c>
      <c r="HD142" s="15" t="n">
        <v>31.3</v>
      </c>
      <c r="HE142" s="15" t="n">
        <v>30</v>
      </c>
      <c r="HF142" s="15" t="n">
        <v>28.9</v>
      </c>
      <c r="HG142" s="15" t="n">
        <v>28.1</v>
      </c>
      <c r="HH142" s="15" t="n">
        <v>26.2</v>
      </c>
      <c r="HI142" s="15" t="n">
        <v>25.8</v>
      </c>
      <c r="HJ142" s="15" t="n">
        <v>26.1</v>
      </c>
      <c r="HK142" s="15" t="n">
        <v>27.6</v>
      </c>
      <c r="HL142" s="15" t="n">
        <v>27.5</v>
      </c>
      <c r="HM142" s="15" t="n">
        <v>28.7</v>
      </c>
      <c r="HN142" s="15" t="n">
        <v>29.5</v>
      </c>
      <c r="HO142" s="18" t="n">
        <f aca="false">AVERAGE(HC142:HN142)</f>
        <v>28.4166666666667</v>
      </c>
      <c r="IA142" s="1" t="n">
        <f aca="false">IA141+1</f>
        <v>1992</v>
      </c>
      <c r="IB142" s="38" t="n">
        <v>1992</v>
      </c>
      <c r="IC142" s="40" t="n">
        <f aca="false">AVERAGE(IC138:IC141)</f>
        <v>24.475</v>
      </c>
      <c r="ID142" s="40" t="n">
        <f aca="false">AVERAGE(ID138:ID141)</f>
        <v>23.125</v>
      </c>
      <c r="IE142" s="40" t="n">
        <f aca="false">AVERAGE(IE138:IE141)</f>
        <v>22.825</v>
      </c>
      <c r="IF142" s="40" t="n">
        <f aca="false">AVERAGE(IF138:IF141)</f>
        <v>20.375</v>
      </c>
      <c r="IG142" s="40" t="n">
        <f aca="false">AVERAGE(IG138:IG140)</f>
        <v>18.4333333333333</v>
      </c>
      <c r="IH142" s="40" t="n">
        <f aca="false">AVERAGE(IH138:IH140)</f>
        <v>15.7</v>
      </c>
      <c r="II142" s="40" t="n">
        <f aca="false">AVERAGE(II138:II140)</f>
        <v>15.1333333333333</v>
      </c>
      <c r="IJ142" s="40" t="n">
        <f aca="false">AVERAGE(IJ138:IJ140)</f>
        <v>15</v>
      </c>
      <c r="IK142" s="40" t="n">
        <f aca="false">AVERAGE(IK138:IK140)</f>
        <v>17.6</v>
      </c>
      <c r="IL142" s="40" t="n">
        <f aca="false">AVERAGE(IL138:IL140)</f>
        <v>19.4</v>
      </c>
      <c r="IM142" s="40" t="n">
        <f aca="false">AVERAGE(IM138:IM140)</f>
        <v>21.1</v>
      </c>
      <c r="IN142" s="40" t="n">
        <f aca="false">AVERAGE(IN138:IN140)</f>
        <v>22.7666666666667</v>
      </c>
      <c r="IO142" s="29" t="n">
        <f aca="false">SUM(IC142:IN142)/12</f>
        <v>19.6611111111111</v>
      </c>
      <c r="JA142" s="1" t="n">
        <v>1992</v>
      </c>
      <c r="JB142" s="33" t="s">
        <v>166</v>
      </c>
      <c r="JC142" s="31" t="n">
        <v>27.7</v>
      </c>
      <c r="JD142" s="31" t="n">
        <v>25.9</v>
      </c>
      <c r="JE142" s="31" t="n">
        <v>24.3</v>
      </c>
      <c r="JF142" s="31" t="n">
        <v>22.9</v>
      </c>
      <c r="JG142" s="31" t="n">
        <v>18.9</v>
      </c>
      <c r="JH142" s="31" t="n">
        <v>17.7</v>
      </c>
      <c r="JI142" s="31" t="n">
        <v>17.5</v>
      </c>
      <c r="JJ142" s="31" t="n">
        <v>15.8</v>
      </c>
      <c r="JK142" s="31" t="n">
        <v>16.5</v>
      </c>
      <c r="JL142" s="31" t="n">
        <v>19.7</v>
      </c>
      <c r="JM142" s="31" t="n">
        <v>21</v>
      </c>
      <c r="JN142" s="31" t="n">
        <v>23.5</v>
      </c>
      <c r="JO142" s="32" t="n">
        <f aca="false">AVERAGE(JC142:JN142)</f>
        <v>20.95</v>
      </c>
      <c r="KA142" s="1" t="n">
        <v>1992</v>
      </c>
      <c r="KB142" s="33" t="s">
        <v>166</v>
      </c>
      <c r="KC142" s="31" t="n">
        <v>23.6</v>
      </c>
      <c r="KD142" s="31" t="n">
        <v>24.8</v>
      </c>
      <c r="KE142" s="31" t="n">
        <v>23</v>
      </c>
      <c r="KF142" s="31" t="n">
        <v>22.2</v>
      </c>
      <c r="KG142" s="31" t="n">
        <v>18.8</v>
      </c>
      <c r="KH142" s="31" t="n">
        <v>17.5</v>
      </c>
      <c r="KI142" s="31" t="n">
        <v>17.3</v>
      </c>
      <c r="KJ142" s="31" t="n">
        <v>15.9</v>
      </c>
      <c r="KK142" s="31" t="n">
        <v>16.4</v>
      </c>
      <c r="KL142" s="31" t="n">
        <v>18.8</v>
      </c>
      <c r="KM142" s="31" t="n">
        <v>20</v>
      </c>
      <c r="KN142" s="31" t="n">
        <v>22.4</v>
      </c>
      <c r="KO142" s="32" t="n">
        <f aca="false">AVERAGE(KC142:KN142)</f>
        <v>20.0583333333333</v>
      </c>
      <c r="LB142" s="3" t="n">
        <v>1992</v>
      </c>
      <c r="LC142" s="22" t="n">
        <v>16.6</v>
      </c>
      <c r="LD142" s="22" t="n">
        <v>17.3</v>
      </c>
      <c r="LE142" s="22" t="n">
        <v>18.1</v>
      </c>
      <c r="LF142" s="22" t="n">
        <v>16.4</v>
      </c>
      <c r="LG142" s="22" t="n">
        <v>13.6</v>
      </c>
      <c r="LH142" s="22" t="n">
        <v>10.8</v>
      </c>
      <c r="LI142" s="22" t="n">
        <v>11.5</v>
      </c>
      <c r="LJ142" s="22" t="n">
        <v>11.2</v>
      </c>
      <c r="LK142" s="22" t="n">
        <v>11.4</v>
      </c>
      <c r="LL142" s="22" t="n">
        <v>14.7</v>
      </c>
      <c r="LM142" s="22" t="n">
        <v>15.7</v>
      </c>
      <c r="LN142" s="22" t="n">
        <v>17.3</v>
      </c>
      <c r="LO142" s="29" t="n">
        <f aca="false">SUM(LC142:LN142)/12</f>
        <v>14.55</v>
      </c>
      <c r="MB142" s="20" t="s">
        <v>166</v>
      </c>
      <c r="MC142" s="22" t="n">
        <v>17.6</v>
      </c>
      <c r="MD142" s="22" t="n">
        <v>20.3</v>
      </c>
      <c r="ME142" s="22" t="n">
        <v>19.2</v>
      </c>
      <c r="MF142" s="22" t="n">
        <v>16.7</v>
      </c>
      <c r="MG142" s="22" t="n">
        <v>13.8</v>
      </c>
      <c r="MH142" s="22" t="n">
        <v>11.8</v>
      </c>
      <c r="MI142" s="22" t="n">
        <v>12.2</v>
      </c>
      <c r="MJ142" s="22" t="n">
        <v>12.4</v>
      </c>
      <c r="MK142" s="22" t="n">
        <v>13.1</v>
      </c>
      <c r="ML142" s="22" t="n">
        <v>17.3</v>
      </c>
      <c r="MM142" s="22" t="n">
        <v>18</v>
      </c>
      <c r="MN142" s="22" t="n">
        <v>20.6</v>
      </c>
      <c r="MO142" s="29" t="n">
        <f aca="false">SUM(MC142:MN142)/12</f>
        <v>16.0833333333333</v>
      </c>
      <c r="NA142" s="1" t="n">
        <f aca="false">NA141+1</f>
        <v>1992</v>
      </c>
      <c r="NB142" s="20" t="s">
        <v>166</v>
      </c>
      <c r="NC142" s="22" t="n">
        <v>19</v>
      </c>
      <c r="ND142" s="22" t="n">
        <v>20.3</v>
      </c>
      <c r="NE142" s="22" t="n">
        <v>20.1</v>
      </c>
      <c r="NF142" s="22" t="n">
        <v>18.2</v>
      </c>
      <c r="NG142" s="22" t="n">
        <v>15.9</v>
      </c>
      <c r="NH142" s="22" t="n">
        <v>13.3</v>
      </c>
      <c r="NI142" s="22" t="n">
        <v>13.2</v>
      </c>
      <c r="NJ142" s="22" t="n">
        <v>13</v>
      </c>
      <c r="NK142" s="22" t="n">
        <v>13.3</v>
      </c>
      <c r="NL142" s="22" t="n">
        <v>15.8</v>
      </c>
      <c r="NM142" s="22" t="n">
        <v>16.7</v>
      </c>
      <c r="NN142" s="22" t="n">
        <v>19.6</v>
      </c>
      <c r="NO142" s="29" t="n">
        <f aca="false">SUM(NC142:NN142)/12</f>
        <v>16.5333333333333</v>
      </c>
      <c r="OA142" s="1" t="n">
        <f aca="false">OA141+1</f>
        <v>1992</v>
      </c>
      <c r="OB142" s="20" t="s">
        <v>166</v>
      </c>
      <c r="OC142" s="22" t="n">
        <v>20</v>
      </c>
      <c r="OD142" s="22" t="n">
        <v>20.3</v>
      </c>
      <c r="OE142" s="22" t="n">
        <v>21</v>
      </c>
      <c r="OF142" s="22" t="n">
        <v>18</v>
      </c>
      <c r="OG142" s="22" t="n">
        <v>15.9</v>
      </c>
      <c r="OH142" s="22" t="n">
        <v>13</v>
      </c>
      <c r="OI142" s="22" t="n">
        <v>12.8</v>
      </c>
      <c r="OJ142" s="22" t="n">
        <v>13</v>
      </c>
      <c r="OK142" s="22" t="n">
        <v>13.2</v>
      </c>
      <c r="OL142" s="22" t="n">
        <v>16.2</v>
      </c>
      <c r="OM142" s="22" t="n">
        <v>16.9</v>
      </c>
      <c r="ON142" s="22" t="n">
        <v>19.1</v>
      </c>
      <c r="OO142" s="29" t="n">
        <f aca="false">SUM(OC142:ON142)/12</f>
        <v>16.6166666666667</v>
      </c>
      <c r="PA142" s="1" t="n">
        <f aca="false">PA141+1</f>
        <v>1992</v>
      </c>
      <c r="PB142" s="20" t="s">
        <v>166</v>
      </c>
      <c r="PC142" s="22" t="n">
        <v>20.3</v>
      </c>
      <c r="PD142" s="22" t="n">
        <v>21</v>
      </c>
      <c r="PE142" s="22" t="n">
        <v>21.5</v>
      </c>
      <c r="PF142" s="22" t="n">
        <v>18.2</v>
      </c>
      <c r="PG142" s="22" t="n">
        <v>15.3</v>
      </c>
      <c r="PH142" s="22" t="n">
        <v>12</v>
      </c>
      <c r="PI142" s="22" t="n">
        <v>12.4</v>
      </c>
      <c r="PJ142" s="22" t="n">
        <v>12.7</v>
      </c>
      <c r="PK142" s="22" t="n">
        <v>13.3</v>
      </c>
      <c r="PL142" s="22" t="n">
        <v>16.1</v>
      </c>
      <c r="PM142" s="22" t="n">
        <v>16.7</v>
      </c>
      <c r="PN142" s="22" t="n">
        <v>19.3</v>
      </c>
      <c r="PO142" s="29" t="n">
        <f aca="false">SUM(PC142:PN142)/12</f>
        <v>16.5666666666667</v>
      </c>
    </row>
    <row r="143" customFormat="false" ht="12.8" hidden="false" customHeight="false" outlineLevel="0" collapsed="false">
      <c r="A143" s="4"/>
      <c r="B143" s="5" t="n">
        <f aca="false">AVERAGE(AO143,BO143,CO143,DO143,EO143,FO143,GO143,HO143,IO143,JO135,KO135)</f>
        <v>21.2034511784512</v>
      </c>
      <c r="C143" s="19" t="n">
        <f aca="false">AVERAGE(B139:B143)</f>
        <v>21.0639225589226</v>
      </c>
      <c r="D143" s="24" t="n">
        <f aca="false">AVERAGE(B134:B143)</f>
        <v>21.0387794612795</v>
      </c>
      <c r="E143" s="5" t="n">
        <f aca="false">AVERAGE(B124:B143)</f>
        <v>20.9891624579125</v>
      </c>
      <c r="F143" s="25" t="n">
        <f aca="false">AVERAGE(B94:B143)</f>
        <v>20.7937221456994</v>
      </c>
      <c r="G143" s="7" t="n">
        <f aca="false">MAX(AC143:AN143,BC143:BN143,CC143:CN143,DC143:DN143,EC143:EN143,FC143:FN143,GC143:GN143,HC143:HN143,IC143:IN143,JC135:JN135,KC135:KN135)</f>
        <v>30.1</v>
      </c>
      <c r="H143" s="10" t="n">
        <f aca="false">MEDIAN(AC143:AN143,BC143:BN143,CC143:CN143,DC143:DN143,EC143:EN143,FC143:FN143,GC143:GN143,HC143:HN143,IC143:IN143,JC135:JN135,KC135:KN135)</f>
        <v>20.95</v>
      </c>
      <c r="I143" s="11" t="n">
        <f aca="false">MIN(AC143:AN143,BC143:BN143,CC143:CN143,DC143:DN143,EC143:EN143,FC143:FN143,GC143:GN143,HC143:HN143,IC143:IN143,JC135:JN135,KC135:KN135)</f>
        <v>12.5</v>
      </c>
      <c r="J143" s="12" t="n">
        <f aca="false">(G143+I143)/2</f>
        <v>21.3</v>
      </c>
      <c r="K143" s="12" t="n">
        <f aca="false">(G143+I143)/2</f>
        <v>21.3</v>
      </c>
      <c r="AA143" s="13" t="n">
        <f aca="false">AA142+1</f>
        <v>1993</v>
      </c>
      <c r="AB143" s="34" t="s">
        <v>167</v>
      </c>
      <c r="AC143" s="15" t="n">
        <v>23</v>
      </c>
      <c r="AD143" s="15" t="n">
        <v>24</v>
      </c>
      <c r="AE143" s="15" t="n">
        <v>22</v>
      </c>
      <c r="AF143" s="15" t="n">
        <v>21.5</v>
      </c>
      <c r="AG143" s="15" t="n">
        <v>19.2</v>
      </c>
      <c r="AH143" s="15" t="n">
        <v>16.5</v>
      </c>
      <c r="AI143" s="15" t="n">
        <v>16.4</v>
      </c>
      <c r="AJ143" s="15" t="n">
        <v>18</v>
      </c>
      <c r="AK143" s="15" t="n">
        <v>18.1</v>
      </c>
      <c r="AL143" s="15" t="n">
        <v>20</v>
      </c>
      <c r="AM143" s="15" t="n">
        <v>20.3</v>
      </c>
      <c r="AN143" s="15" t="n">
        <v>23.2</v>
      </c>
      <c r="AO143" s="16" t="n">
        <f aca="false">AVERAGE(AC143:AN143)</f>
        <v>20.1833333333333</v>
      </c>
      <c r="BA143" s="13" t="n">
        <f aca="false">BA142+1</f>
        <v>1993</v>
      </c>
      <c r="BB143" s="34" t="s">
        <v>167</v>
      </c>
      <c r="BC143" s="15" t="n">
        <v>25.5</v>
      </c>
      <c r="BD143" s="15" t="n">
        <v>26.6</v>
      </c>
      <c r="BE143" s="15" t="n">
        <v>23.6</v>
      </c>
      <c r="BF143" s="15" t="n">
        <v>23.8</v>
      </c>
      <c r="BG143" s="15" t="n">
        <v>20.5</v>
      </c>
      <c r="BH143" s="15" t="n">
        <v>18.1</v>
      </c>
      <c r="BI143" s="15" t="n">
        <v>18.3</v>
      </c>
      <c r="BJ143" s="15" t="n">
        <v>19</v>
      </c>
      <c r="BK143" s="15" t="n">
        <v>19.3</v>
      </c>
      <c r="BL143" s="15" t="n">
        <v>21.7</v>
      </c>
      <c r="BM143" s="15" t="n">
        <v>22.5</v>
      </c>
      <c r="BN143" s="15" t="n">
        <v>24.7</v>
      </c>
      <c r="BO143" s="16" t="n">
        <f aca="false">AVERAGE(BC143:BN143)</f>
        <v>21.9666666666667</v>
      </c>
      <c r="CA143" s="17" t="n">
        <v>1993</v>
      </c>
      <c r="CB143" s="20" t="s">
        <v>167</v>
      </c>
      <c r="CC143" s="22" t="n">
        <v>21.2</v>
      </c>
      <c r="CD143" s="22" t="n">
        <v>22</v>
      </c>
      <c r="CE143" s="22" t="n">
        <v>19.5</v>
      </c>
      <c r="CF143" s="22" t="n">
        <v>19.5</v>
      </c>
      <c r="CG143" s="22" t="n">
        <v>15.8</v>
      </c>
      <c r="CH143" s="22" t="n">
        <v>13.1</v>
      </c>
      <c r="CI143" s="22" t="n">
        <v>13.9</v>
      </c>
      <c r="CJ143" s="22" t="n">
        <v>15.2</v>
      </c>
      <c r="CK143" s="22" t="n">
        <v>15.5</v>
      </c>
      <c r="CL143" s="22" t="n">
        <v>16.3</v>
      </c>
      <c r="CM143" s="22" t="n">
        <v>17.5</v>
      </c>
      <c r="CN143" s="22" t="n">
        <v>18.9</v>
      </c>
      <c r="CO143" s="18" t="n">
        <f aca="false">AVERAGE(CC143:CN143)</f>
        <v>17.3666666666667</v>
      </c>
      <c r="DA143" s="17" t="n">
        <v>1993</v>
      </c>
      <c r="DB143" s="20" t="s">
        <v>167</v>
      </c>
      <c r="DC143" s="22" t="n">
        <v>22.6</v>
      </c>
      <c r="DD143" s="22" t="n">
        <v>22.5</v>
      </c>
      <c r="DE143" s="22" t="n">
        <v>20.8</v>
      </c>
      <c r="DF143" s="22" t="n">
        <v>20.2</v>
      </c>
      <c r="DG143" s="22" t="n">
        <v>17.5</v>
      </c>
      <c r="DH143" s="22" t="n">
        <v>14.4</v>
      </c>
      <c r="DI143" s="22" t="n">
        <v>15.2</v>
      </c>
      <c r="DJ143" s="22" t="n">
        <v>15.8</v>
      </c>
      <c r="DK143" s="22" t="n">
        <v>15.8</v>
      </c>
      <c r="DL143" s="22" t="n">
        <v>17.1</v>
      </c>
      <c r="DM143" s="22" t="n">
        <v>17.9</v>
      </c>
      <c r="DN143" s="22" t="n">
        <v>19.6</v>
      </c>
      <c r="DO143" s="18" t="n">
        <f aca="false">AVERAGE(DC143:DN143)</f>
        <v>18.2833333333333</v>
      </c>
      <c r="EA143" s="17" t="n">
        <v>1993</v>
      </c>
      <c r="EB143" s="20" t="s">
        <v>167</v>
      </c>
      <c r="EC143" s="22" t="n">
        <v>20.9</v>
      </c>
      <c r="ED143" s="22" t="n">
        <v>21.2</v>
      </c>
      <c r="EE143" s="22" t="n">
        <v>19</v>
      </c>
      <c r="EF143" s="22" t="n">
        <v>19.1</v>
      </c>
      <c r="EG143" s="22" t="n">
        <v>15.3</v>
      </c>
      <c r="EH143" s="22" t="n">
        <v>12.5</v>
      </c>
      <c r="EI143" s="22" t="n">
        <v>13.3</v>
      </c>
      <c r="EJ143" s="22" t="n">
        <v>13.8</v>
      </c>
      <c r="EK143" s="22" t="n">
        <v>14.1</v>
      </c>
      <c r="EL143" s="22" t="n">
        <v>15.3</v>
      </c>
      <c r="EM143" s="22" t="n">
        <v>16.6</v>
      </c>
      <c r="EN143" s="22" t="n">
        <v>17.9</v>
      </c>
      <c r="EO143" s="18" t="n">
        <f aca="false">AVERAGE(EC143:EN143)</f>
        <v>16.5833333333333</v>
      </c>
      <c r="FA143" s="1" t="n">
        <v>1993</v>
      </c>
      <c r="FB143" s="20" t="s">
        <v>167</v>
      </c>
      <c r="FC143" s="22" t="n">
        <v>26.9</v>
      </c>
      <c r="FD143" s="22" t="n">
        <v>27.1</v>
      </c>
      <c r="FE143" s="22" t="n">
        <v>25.4</v>
      </c>
      <c r="FF143" s="22" t="n">
        <v>24</v>
      </c>
      <c r="FG143" s="22" t="n">
        <v>22.1</v>
      </c>
      <c r="FH143" s="22" t="n">
        <v>19.9</v>
      </c>
      <c r="FI143" s="22" t="n">
        <v>20.6</v>
      </c>
      <c r="FJ143" s="22" t="n">
        <v>20.4</v>
      </c>
      <c r="FK143" s="22" t="n">
        <v>21</v>
      </c>
      <c r="FL143" s="22" t="n">
        <v>22.5</v>
      </c>
      <c r="FM143" s="22" t="n">
        <v>24</v>
      </c>
      <c r="FN143" s="22" t="n">
        <v>25.7</v>
      </c>
      <c r="FO143" s="18" t="n">
        <f aca="false">AVERAGE(FC143:FN143)</f>
        <v>23.3</v>
      </c>
      <c r="GA143" s="1" t="n">
        <v>1993</v>
      </c>
      <c r="GB143" s="34" t="s">
        <v>167</v>
      </c>
      <c r="GC143" s="15" t="n">
        <v>29.7</v>
      </c>
      <c r="GD143" s="15" t="n">
        <v>30.1</v>
      </c>
      <c r="GE143" s="15" t="n">
        <v>28.5</v>
      </c>
      <c r="GF143" s="15" t="n">
        <v>26.7</v>
      </c>
      <c r="GG143" s="15" t="n">
        <v>24.8</v>
      </c>
      <c r="GH143" s="15" t="n">
        <v>22.8</v>
      </c>
      <c r="GI143" s="15" t="n">
        <v>23.1</v>
      </c>
      <c r="GJ143" s="15" t="n">
        <v>23.3</v>
      </c>
      <c r="GK143" s="15" t="n">
        <v>24.4</v>
      </c>
      <c r="GL143" s="15" t="n">
        <v>26</v>
      </c>
      <c r="GM143" s="15" t="n">
        <v>27.4</v>
      </c>
      <c r="GN143" s="15" t="n">
        <v>28.8</v>
      </c>
      <c r="GO143" s="18" t="n">
        <f aca="false">AVERAGE(GC143:GN143)</f>
        <v>26.3</v>
      </c>
      <c r="HA143" s="1" t="n">
        <v>1993</v>
      </c>
      <c r="HB143" s="34" t="s">
        <v>167</v>
      </c>
      <c r="HC143" s="15" t="n">
        <v>28.9</v>
      </c>
      <c r="HD143" s="15" t="n">
        <v>28.7</v>
      </c>
      <c r="HE143" s="15" t="n">
        <v>29.2</v>
      </c>
      <c r="HF143" s="15" t="n">
        <v>27.8</v>
      </c>
      <c r="HG143" s="15" t="n">
        <v>26.7</v>
      </c>
      <c r="HH143" s="15" t="n">
        <v>26.4</v>
      </c>
      <c r="HI143" s="15" t="n">
        <v>26.2</v>
      </c>
      <c r="HJ143" s="15" t="n">
        <v>26.1</v>
      </c>
      <c r="HK143" s="15" t="n">
        <v>26.8</v>
      </c>
      <c r="HL143" s="15" t="n">
        <v>27.7</v>
      </c>
      <c r="HM143" s="15" t="n">
        <v>29.3</v>
      </c>
      <c r="HN143" s="15" t="n">
        <v>30.1</v>
      </c>
      <c r="HO143" s="18" t="n">
        <f aca="false">AVERAGE(HC143:HN143)</f>
        <v>27.825</v>
      </c>
      <c r="IA143" s="1" t="n">
        <f aca="false">IA142+1</f>
        <v>1993</v>
      </c>
      <c r="IB143" s="38" t="n">
        <v>1993</v>
      </c>
      <c r="IC143" s="40" t="n">
        <f aca="false">AVERAGE(IC139:IC142)</f>
        <v>24.36875</v>
      </c>
      <c r="ID143" s="40" t="n">
        <f aca="false">AVERAGE(ID139:ID142)</f>
        <v>23.43125</v>
      </c>
      <c r="IE143" s="40" t="n">
        <f aca="false">AVERAGE(IE139:IE142)</f>
        <v>22.80625</v>
      </c>
      <c r="IF143" s="40" t="n">
        <f aca="false">AVERAGE(IF139:IF142)</f>
        <v>20.39375</v>
      </c>
      <c r="IG143" s="40" t="n">
        <f aca="false">(IG140+IG141+IG142+IG144+IG145+IG146)/6</f>
        <v>18.2222222222222</v>
      </c>
      <c r="IH143" s="40" t="n">
        <f aca="false">(IH140+IH141+IH142+IH144+IH145+IH146)/6</f>
        <v>16.2</v>
      </c>
      <c r="II143" s="40" t="n">
        <f aca="false">(II140+II141+II142+II144+II145+II146)/6</f>
        <v>15.3222222222222</v>
      </c>
      <c r="IJ143" s="40" t="n">
        <f aca="false">(IJ140+IJ141+IJ142+IJ144+IJ145+IJ146)/6</f>
        <v>15.4166666666667</v>
      </c>
      <c r="IK143" s="40" t="n">
        <f aca="false">(IK140+IK141+IK142+IK144+IK145+IK146)/6</f>
        <v>17.0833333333333</v>
      </c>
      <c r="IL143" s="40" t="n">
        <f aca="false">(IL140+IL141+IL142+IL144+IL145+IL146)/6</f>
        <v>19.4</v>
      </c>
      <c r="IM143" s="40" t="n">
        <f aca="false">(IM140+IM141+IM142+IM144+IM145+IM146)/6</f>
        <v>21.1833333333333</v>
      </c>
      <c r="IN143" s="40" t="n">
        <f aca="false">(IN140+IN141+IN142+IN144+IN145+IN146)/6</f>
        <v>23.0277777777778</v>
      </c>
      <c r="IO143" s="29" t="n">
        <f aca="false">SUM(IC143:IN143)/12</f>
        <v>19.737962962963</v>
      </c>
      <c r="JA143" s="1" t="n">
        <v>1993</v>
      </c>
      <c r="JB143" s="33" t="s">
        <v>167</v>
      </c>
      <c r="JC143" s="31" t="n">
        <v>25.1</v>
      </c>
      <c r="JD143" s="31" t="n">
        <v>25</v>
      </c>
      <c r="JE143" s="31" t="n">
        <v>23.7</v>
      </c>
      <c r="JF143" s="31" t="n">
        <v>21.2</v>
      </c>
      <c r="JG143" s="31" t="n">
        <v>19</v>
      </c>
      <c r="JH143" s="31" t="n">
        <v>17.2</v>
      </c>
      <c r="JI143" s="31" t="n">
        <v>16</v>
      </c>
      <c r="JJ143" s="31" t="n">
        <v>16.5</v>
      </c>
      <c r="JK143" s="31" t="n">
        <v>17.9</v>
      </c>
      <c r="JL143" s="31" t="n">
        <v>18.7</v>
      </c>
      <c r="JM143" s="31" t="n">
        <v>21.9</v>
      </c>
      <c r="JN143" s="31" t="n">
        <v>24.4</v>
      </c>
      <c r="JO143" s="32" t="n">
        <f aca="false">AVERAGE(JC143:JN143)</f>
        <v>20.55</v>
      </c>
      <c r="KA143" s="1" t="n">
        <v>1993</v>
      </c>
      <c r="KB143" s="33" t="s">
        <v>167</v>
      </c>
      <c r="KC143" s="31" t="n">
        <v>23.1</v>
      </c>
      <c r="KD143" s="31" t="n">
        <v>23.2</v>
      </c>
      <c r="KE143" s="31" t="n">
        <v>22.3</v>
      </c>
      <c r="KF143" s="31" t="n">
        <v>20.6</v>
      </c>
      <c r="KG143" s="31" t="n">
        <v>18.4</v>
      </c>
      <c r="KH143" s="31" t="n">
        <v>17</v>
      </c>
      <c r="KI143" s="31" t="n">
        <v>16.3</v>
      </c>
      <c r="KJ143" s="31" t="n">
        <v>16.2</v>
      </c>
      <c r="KK143" s="31" t="n">
        <v>17.5</v>
      </c>
      <c r="KL143" s="31" t="n">
        <v>17.6</v>
      </c>
      <c r="KM143" s="31" t="n">
        <v>20.2</v>
      </c>
      <c r="KN143" s="31" t="n">
        <v>22.1</v>
      </c>
      <c r="KO143" s="32" t="n">
        <f aca="false">AVERAGE(KC143:KN143)</f>
        <v>19.5416666666667</v>
      </c>
      <c r="LB143" s="3" t="n">
        <v>1993</v>
      </c>
      <c r="LC143" s="22" t="n">
        <v>19.3</v>
      </c>
      <c r="LD143" s="22" t="n">
        <v>19.7</v>
      </c>
      <c r="LE143" s="22" t="n">
        <v>17.3</v>
      </c>
      <c r="LF143" s="22" t="n">
        <v>17.4</v>
      </c>
      <c r="LG143" s="22" t="n">
        <v>14.6</v>
      </c>
      <c r="LH143" s="22" t="n">
        <v>11.8</v>
      </c>
      <c r="LI143" s="22" t="n">
        <v>12.8</v>
      </c>
      <c r="LJ143" s="22" t="n">
        <v>13.3</v>
      </c>
      <c r="LK143" s="22" t="n">
        <v>13.7</v>
      </c>
      <c r="LL143" s="22" t="n">
        <v>14.9</v>
      </c>
      <c r="LM143" s="22" t="n">
        <v>15.3</v>
      </c>
      <c r="LN143" s="22" t="n">
        <v>16.9</v>
      </c>
      <c r="LO143" s="29" t="n">
        <f aca="false">SUM(LC143:LN143)/12</f>
        <v>15.5833333333333</v>
      </c>
      <c r="MB143" s="20" t="s">
        <v>167</v>
      </c>
      <c r="MC143" s="22" t="n">
        <v>20.9</v>
      </c>
      <c r="MD143" s="22" t="n">
        <v>21</v>
      </c>
      <c r="ME143" s="22" t="n">
        <v>20.1</v>
      </c>
      <c r="MF143" s="22" t="n">
        <v>17.8</v>
      </c>
      <c r="MG143" s="22" t="n">
        <v>14.7</v>
      </c>
      <c r="MH143" s="22" t="n">
        <v>11.9</v>
      </c>
      <c r="MI143" s="22" t="n">
        <v>12.8</v>
      </c>
      <c r="MJ143" s="22" t="n">
        <v>14.4</v>
      </c>
      <c r="MK143" s="22" t="n">
        <v>15.1</v>
      </c>
      <c r="ML143" s="22" t="n">
        <v>15.5</v>
      </c>
      <c r="MM143" s="22" t="n">
        <v>17</v>
      </c>
      <c r="MN143" s="22" t="n">
        <v>19.2</v>
      </c>
      <c r="MO143" s="29" t="n">
        <f aca="false">SUM(MC143:MN143)/12</f>
        <v>16.7</v>
      </c>
      <c r="NA143" s="1" t="n">
        <f aca="false">NA142+1</f>
        <v>1993</v>
      </c>
      <c r="NB143" s="20" t="s">
        <v>167</v>
      </c>
      <c r="NC143" s="22" t="n">
        <v>21.5</v>
      </c>
      <c r="ND143" s="22" t="n">
        <v>21.7</v>
      </c>
      <c r="NE143" s="22" t="n">
        <v>19.9</v>
      </c>
      <c r="NF143" s="22" t="n">
        <v>18.8</v>
      </c>
      <c r="NG143" s="22" t="n">
        <v>15.8</v>
      </c>
      <c r="NH143" s="22" t="n">
        <v>13.5</v>
      </c>
      <c r="NI143" s="22" t="n">
        <v>14</v>
      </c>
      <c r="NJ143" s="22" t="n">
        <v>14.9</v>
      </c>
      <c r="NK143" s="22" t="n">
        <v>15.3</v>
      </c>
      <c r="NL143" s="22" t="n">
        <v>15.8</v>
      </c>
      <c r="NM143" s="22" t="n">
        <v>17.1</v>
      </c>
      <c r="NN143" s="22" t="n">
        <v>18.3</v>
      </c>
      <c r="NO143" s="29" t="n">
        <f aca="false">SUM(NC143:NN143)/12</f>
        <v>17.2166666666667</v>
      </c>
      <c r="OA143" s="1" t="n">
        <f aca="false">OA142+1</f>
        <v>1993</v>
      </c>
      <c r="OB143" s="20" t="s">
        <v>167</v>
      </c>
      <c r="OC143" s="22" t="n">
        <v>22.4</v>
      </c>
      <c r="OD143" s="22" t="n">
        <v>20.9</v>
      </c>
      <c r="OE143" s="22" t="n">
        <v>20</v>
      </c>
      <c r="OF143" s="22" t="n">
        <v>19.2</v>
      </c>
      <c r="OG143" s="22" t="n">
        <v>16.1</v>
      </c>
      <c r="OH143" s="22" t="n">
        <v>13.7</v>
      </c>
      <c r="OI143" s="22" t="n">
        <v>14</v>
      </c>
      <c r="OJ143" s="22" t="n">
        <v>14.5</v>
      </c>
      <c r="OK143" s="22" t="n">
        <v>14.9</v>
      </c>
      <c r="OL143" s="22" t="n">
        <v>16.1</v>
      </c>
      <c r="OM143" s="22" t="n">
        <v>17.7</v>
      </c>
      <c r="ON143" s="22" t="n">
        <v>19.3</v>
      </c>
      <c r="OO143" s="29" t="n">
        <f aca="false">SUM(OC143:ON143)/12</f>
        <v>17.4</v>
      </c>
      <c r="PA143" s="1" t="n">
        <f aca="false">PA142+1</f>
        <v>1993</v>
      </c>
      <c r="PB143" s="20" t="s">
        <v>167</v>
      </c>
      <c r="PC143" s="22" t="n">
        <v>21.5</v>
      </c>
      <c r="PD143" s="22" t="n">
        <v>21.5</v>
      </c>
      <c r="PE143" s="22" t="n">
        <v>21.4</v>
      </c>
      <c r="PF143" s="22" t="n">
        <v>19.5</v>
      </c>
      <c r="PG143" s="22" t="n">
        <v>16.5</v>
      </c>
      <c r="PH143" s="22" t="n">
        <v>13.5</v>
      </c>
      <c r="PI143" s="22" t="n">
        <v>13.4</v>
      </c>
      <c r="PJ143" s="22" t="n">
        <v>14.3</v>
      </c>
      <c r="PK143" s="22" t="n">
        <v>15</v>
      </c>
      <c r="PL143" s="22" t="n">
        <v>15.8</v>
      </c>
      <c r="PM143" s="22" t="n">
        <v>16.9</v>
      </c>
      <c r="PN143" s="22" t="n">
        <v>18.7</v>
      </c>
      <c r="PO143" s="29" t="n">
        <f aca="false">SUM(PC143:PN143)/12</f>
        <v>17.3333333333333</v>
      </c>
    </row>
    <row r="144" customFormat="false" ht="12.8" hidden="false" customHeight="false" outlineLevel="0" collapsed="false">
      <c r="A144" s="4"/>
      <c r="B144" s="5" t="n">
        <f aca="false">AVERAGE(AO144,BO144,CO144,DO144,EO144,FO144,GO144,HO144,IO144,JO136,KO136)</f>
        <v>21.0391414141414</v>
      </c>
      <c r="C144" s="19" t="n">
        <f aca="false">AVERAGE(B140:B144)</f>
        <v>21.0987205387205</v>
      </c>
      <c r="D144" s="24" t="n">
        <f aca="false">AVERAGE(B135:B144)</f>
        <v>21.0642845117845</v>
      </c>
      <c r="E144" s="5" t="n">
        <f aca="false">AVERAGE(B125:B144)</f>
        <v>21.0094528619529</v>
      </c>
      <c r="F144" s="25" t="n">
        <f aca="false">AVERAGE(B95:B144)</f>
        <v>20.8010958830732</v>
      </c>
      <c r="G144" s="7" t="n">
        <f aca="false">MAX(AC144:AN144,BC144:BN144,CC144:CN144,DC144:DN144,EC144:EN144,FC144:FN144,GC144:GN144,HC144:HN144,IC144:IN144,JC136:JN136,KC136:KN136)</f>
        <v>31.3</v>
      </c>
      <c r="H144" s="10" t="n">
        <f aca="false">MEDIAN(AC144:AN144,BC144:BN144,CC144:CN144,DC144:DN144,EC144:EN144,FC144:FN144,GC144:GN144,HC144:HN144,IC144:IN144,JC136:JN136,KC136:KN136)</f>
        <v>20.75</v>
      </c>
      <c r="I144" s="11" t="n">
        <f aca="false">MIN(AC144:AN144,BC144:BN144,CC144:CN144,DC144:DN144,EC144:EN144,FC144:FN144,GC144:GN144,HC144:HN144,IC144:IN144,JC136:JN136,KC136:KN136)</f>
        <v>12.1</v>
      </c>
      <c r="J144" s="12" t="n">
        <f aca="false">(G144+I144)/2</f>
        <v>21.7</v>
      </c>
      <c r="K144" s="12" t="n">
        <f aca="false">(G144+I144)/2</f>
        <v>21.7</v>
      </c>
      <c r="AA144" s="13" t="n">
        <f aca="false">AA143+1</f>
        <v>1994</v>
      </c>
      <c r="AB144" s="34" t="s">
        <v>168</v>
      </c>
      <c r="AC144" s="15" t="n">
        <v>25.1</v>
      </c>
      <c r="AD144" s="15" t="n">
        <v>23.8</v>
      </c>
      <c r="AE144" s="15" t="n">
        <v>21.9</v>
      </c>
      <c r="AF144" s="15" t="n">
        <v>21.3</v>
      </c>
      <c r="AG144" s="15" t="n">
        <v>19.5</v>
      </c>
      <c r="AH144" s="15" t="n">
        <v>16.8</v>
      </c>
      <c r="AI144" s="15" t="n">
        <v>17.1</v>
      </c>
      <c r="AJ144" s="15" t="n">
        <v>17.2</v>
      </c>
      <c r="AK144" s="15" t="n">
        <v>18.5</v>
      </c>
      <c r="AL144" s="15" t="n">
        <v>19.9</v>
      </c>
      <c r="AM144" s="15" t="n">
        <v>21.4</v>
      </c>
      <c r="AN144" s="15" t="n">
        <v>21.5</v>
      </c>
      <c r="AO144" s="16" t="n">
        <f aca="false">AVERAGE(AC144:AN144)</f>
        <v>20.3333333333333</v>
      </c>
      <c r="BA144" s="13" t="n">
        <f aca="false">BA143+1</f>
        <v>1994</v>
      </c>
      <c r="BB144" s="34" t="s">
        <v>168</v>
      </c>
      <c r="BC144" s="15" t="n">
        <v>27.2</v>
      </c>
      <c r="BD144" s="15" t="n">
        <v>24.5</v>
      </c>
      <c r="BE144" s="15" t="n">
        <v>22.9</v>
      </c>
      <c r="BF144" s="15" t="n">
        <v>23.6</v>
      </c>
      <c r="BG144" s="15" t="n">
        <v>21.4</v>
      </c>
      <c r="BH144" s="15" t="n">
        <v>18.7</v>
      </c>
      <c r="BI144" s="15" t="n">
        <v>18.2</v>
      </c>
      <c r="BJ144" s="15" t="n">
        <v>18.5</v>
      </c>
      <c r="BK144" s="15" t="n">
        <v>22.1</v>
      </c>
      <c r="BL144" s="15" t="n">
        <v>22.9</v>
      </c>
      <c r="BM144" s="15" t="n">
        <v>24.6</v>
      </c>
      <c r="BN144" s="15" t="n">
        <v>23.6</v>
      </c>
      <c r="BO144" s="16" t="n">
        <f aca="false">AVERAGE(BC144:BN144)</f>
        <v>22.35</v>
      </c>
      <c r="CA144" s="17" t="n">
        <v>1994</v>
      </c>
      <c r="CB144" s="20" t="s">
        <v>168</v>
      </c>
      <c r="CC144" s="22" t="n">
        <v>20.1</v>
      </c>
      <c r="CD144" s="22" t="n">
        <v>20.4</v>
      </c>
      <c r="CE144" s="22" t="n">
        <v>19.5</v>
      </c>
      <c r="CF144" s="22" t="n">
        <v>18</v>
      </c>
      <c r="CG144" s="22" t="n">
        <v>16.1</v>
      </c>
      <c r="CH144" s="22" t="n">
        <v>13.7</v>
      </c>
      <c r="CI144" s="22" t="n">
        <v>14.1</v>
      </c>
      <c r="CJ144" s="22" t="n">
        <v>13.2</v>
      </c>
      <c r="CK144" s="22" t="n">
        <v>13.4</v>
      </c>
      <c r="CL144" s="22" t="n">
        <v>16.9</v>
      </c>
      <c r="CM144" s="22" t="n">
        <v>15.7</v>
      </c>
      <c r="CN144" s="22" t="n">
        <v>21.4</v>
      </c>
      <c r="CO144" s="18" t="n">
        <f aca="false">AVERAGE(CC144:CN144)</f>
        <v>16.875</v>
      </c>
      <c r="DA144" s="17" t="n">
        <v>1994</v>
      </c>
      <c r="DB144" s="20" t="s">
        <v>168</v>
      </c>
      <c r="DC144" s="22" t="n">
        <v>21.5</v>
      </c>
      <c r="DD144" s="22" t="n">
        <v>22.6</v>
      </c>
      <c r="DE144" s="22" t="n">
        <v>20.3</v>
      </c>
      <c r="DF144" s="22" t="n">
        <v>19.8</v>
      </c>
      <c r="DG144" s="22" t="n">
        <v>18.2</v>
      </c>
      <c r="DH144" s="22" t="n">
        <v>15</v>
      </c>
      <c r="DI144" s="22" t="n">
        <v>15.5</v>
      </c>
      <c r="DJ144" s="22" t="n">
        <v>14.6</v>
      </c>
      <c r="DK144" s="22" t="n">
        <v>15.3</v>
      </c>
      <c r="DL144" s="22" t="n">
        <v>17.1</v>
      </c>
      <c r="DM144" s="22" t="n">
        <v>18.7</v>
      </c>
      <c r="DN144" s="22" t="n">
        <v>20.4</v>
      </c>
      <c r="DO144" s="18" t="n">
        <f aca="false">AVERAGE(DC144:DN144)</f>
        <v>18.25</v>
      </c>
      <c r="EA144" s="17" t="n">
        <v>1994</v>
      </c>
      <c r="EB144" s="20" t="s">
        <v>168</v>
      </c>
      <c r="EC144" s="22" t="n">
        <v>20.1</v>
      </c>
      <c r="ED144" s="22" t="n">
        <v>20.5</v>
      </c>
      <c r="EE144" s="22" t="n">
        <v>18.1</v>
      </c>
      <c r="EF144" s="22" t="n">
        <v>18.5</v>
      </c>
      <c r="EG144" s="22" t="n">
        <v>15.4</v>
      </c>
      <c r="EH144" s="22" t="n">
        <v>13.1</v>
      </c>
      <c r="EI144" s="22" t="n">
        <v>13.3</v>
      </c>
      <c r="EJ144" s="22" t="n">
        <v>12.1</v>
      </c>
      <c r="EK144" s="22" t="n">
        <v>12.9</v>
      </c>
      <c r="EL144" s="22" t="n">
        <v>16.1</v>
      </c>
      <c r="EM144" s="22" t="n">
        <v>16.4</v>
      </c>
      <c r="EN144" s="22" t="n">
        <v>20.5</v>
      </c>
      <c r="EO144" s="18" t="n">
        <f aca="false">AVERAGE(EC144:EN144)</f>
        <v>16.4166666666667</v>
      </c>
      <c r="FA144" s="1" t="n">
        <v>1994</v>
      </c>
      <c r="FB144" s="20" t="s">
        <v>168</v>
      </c>
      <c r="FC144" s="22" t="n">
        <v>27.4</v>
      </c>
      <c r="FD144" s="22" t="n">
        <v>26</v>
      </c>
      <c r="FE144" s="22" t="n">
        <v>24.3</v>
      </c>
      <c r="FF144" s="22" t="n">
        <v>23.2</v>
      </c>
      <c r="FG144" s="22" t="n">
        <v>21.9</v>
      </c>
      <c r="FH144" s="22" t="n">
        <v>19.7</v>
      </c>
      <c r="FI144" s="22" t="n">
        <v>19.2</v>
      </c>
      <c r="FJ144" s="22" t="n">
        <v>19.4</v>
      </c>
      <c r="FK144" s="22" t="n">
        <v>21.5</v>
      </c>
      <c r="FL144" s="22" t="n">
        <v>22.5</v>
      </c>
      <c r="FM144" s="22" t="n">
        <v>25.5</v>
      </c>
      <c r="FN144" s="22" t="n">
        <v>25.5</v>
      </c>
      <c r="FO144" s="18" t="n">
        <f aca="false">AVERAGE(FC144:FN144)</f>
        <v>23.0083333333333</v>
      </c>
      <c r="GA144" s="1" t="n">
        <v>1994</v>
      </c>
      <c r="GB144" s="34" t="s">
        <v>168</v>
      </c>
      <c r="GC144" s="15" t="n">
        <v>30.1</v>
      </c>
      <c r="GD144" s="15" t="n">
        <v>29.3</v>
      </c>
      <c r="GE144" s="15" t="n">
        <v>27.8</v>
      </c>
      <c r="GF144" s="15" t="n">
        <v>25.8</v>
      </c>
      <c r="GG144" s="15" t="n">
        <v>24.3</v>
      </c>
      <c r="GH144" s="15" t="n">
        <v>21.9</v>
      </c>
      <c r="GI144" s="15" t="n">
        <v>21.2</v>
      </c>
      <c r="GJ144" s="15" t="n">
        <v>22</v>
      </c>
      <c r="GK144" s="15" t="n">
        <v>24.3</v>
      </c>
      <c r="GL144" s="15" t="n">
        <v>25.9</v>
      </c>
      <c r="GM144" s="15" t="n">
        <v>29</v>
      </c>
      <c r="GN144" s="15" t="n">
        <v>29.1</v>
      </c>
      <c r="GO144" s="18" t="n">
        <f aca="false">AVERAGE(GC144:GN144)</f>
        <v>25.8916666666667</v>
      </c>
      <c r="HA144" s="1" t="n">
        <v>1994</v>
      </c>
      <c r="HB144" s="34" t="s">
        <v>168</v>
      </c>
      <c r="HC144" s="15" t="n">
        <v>31.2</v>
      </c>
      <c r="HD144" s="15" t="n">
        <v>31.3</v>
      </c>
      <c r="HE144" s="15" t="n">
        <v>30.7</v>
      </c>
      <c r="HF144" s="15" t="n">
        <v>28</v>
      </c>
      <c r="HG144" s="15" t="n">
        <v>27.1</v>
      </c>
      <c r="HH144" s="15" t="n">
        <v>25.8</v>
      </c>
      <c r="HI144" s="15" t="n">
        <v>25</v>
      </c>
      <c r="HJ144" s="15" t="n">
        <v>24.9</v>
      </c>
      <c r="HK144" s="15" t="n">
        <v>26.4</v>
      </c>
      <c r="HL144" s="15" t="n">
        <v>28</v>
      </c>
      <c r="HM144" s="15" t="n">
        <v>29.6</v>
      </c>
      <c r="HN144" s="15" t="n">
        <v>29.8</v>
      </c>
      <c r="HO144" s="18" t="n">
        <f aca="false">AVERAGE(HC144:HN144)</f>
        <v>28.15</v>
      </c>
      <c r="IA144" s="1" t="n">
        <f aca="false">IA143+1</f>
        <v>1994</v>
      </c>
      <c r="IB144" s="20" t="s">
        <v>168</v>
      </c>
      <c r="IC144" s="40" t="n">
        <f aca="false">AVERAGE(IC145:IC147)</f>
        <v>24.9</v>
      </c>
      <c r="ID144" s="40" t="n">
        <f aca="false">AVERAGE(ID145:ID147)</f>
        <v>27.1333333333333</v>
      </c>
      <c r="IE144" s="40" t="n">
        <f aca="false">AVERAGE(IE145:IE147)</f>
        <v>22.9666666666667</v>
      </c>
      <c r="IF144" s="40" t="n">
        <f aca="false">AVERAGE(IF145:IF147)</f>
        <v>20.3666666666667</v>
      </c>
      <c r="IG144" s="22" t="n">
        <v>18.9</v>
      </c>
      <c r="IH144" s="22" t="n">
        <v>16.5</v>
      </c>
      <c r="II144" s="22" t="n">
        <v>16.2</v>
      </c>
      <c r="IJ144" s="22" t="n">
        <v>14.6</v>
      </c>
      <c r="IK144" s="22" t="n">
        <v>16.3</v>
      </c>
      <c r="IL144" s="22" t="n">
        <v>19.6</v>
      </c>
      <c r="IM144" s="22" t="n">
        <v>20.6</v>
      </c>
      <c r="IN144" s="22" t="n">
        <v>26</v>
      </c>
      <c r="IO144" s="29" t="n">
        <f aca="false">SUM(IC144:IN144)/12</f>
        <v>20.3388888888889</v>
      </c>
      <c r="JA144" s="1" t="n">
        <v>1994</v>
      </c>
      <c r="JB144" s="33" t="s">
        <v>168</v>
      </c>
      <c r="JC144" s="31" t="n">
        <v>24.8</v>
      </c>
      <c r="JD144" s="31" t="n">
        <v>25.6</v>
      </c>
      <c r="JE144" s="31" t="n">
        <v>26.1</v>
      </c>
      <c r="JF144" s="31" t="n">
        <v>23.7</v>
      </c>
      <c r="JG144" s="31" t="n">
        <v>21</v>
      </c>
      <c r="JH144" s="31" t="n">
        <v>17.9</v>
      </c>
      <c r="JI144" s="31" t="n">
        <v>17.3</v>
      </c>
      <c r="JJ144" s="31" t="n">
        <v>17.8</v>
      </c>
      <c r="JK144" s="31" t="n">
        <v>18.8</v>
      </c>
      <c r="JL144" s="31" t="n">
        <v>19.9</v>
      </c>
      <c r="JM144" s="31" t="n">
        <v>23.2</v>
      </c>
      <c r="JN144" s="31" t="n">
        <v>25.7</v>
      </c>
      <c r="JO144" s="32" t="n">
        <f aca="false">AVERAGE(JC144:JN144)</f>
        <v>21.8166666666667</v>
      </c>
      <c r="KA144" s="1" t="n">
        <v>1994</v>
      </c>
      <c r="KB144" s="33" t="s">
        <v>168</v>
      </c>
      <c r="KC144" s="31" t="n">
        <v>22.8</v>
      </c>
      <c r="KD144" s="31" t="n">
        <v>22.7</v>
      </c>
      <c r="KE144" s="31" t="n">
        <v>23.8</v>
      </c>
      <c r="KF144" s="31" t="n">
        <v>22.9</v>
      </c>
      <c r="KG144" s="31" t="n">
        <v>20.2</v>
      </c>
      <c r="KH144" s="31" t="n">
        <v>17.7</v>
      </c>
      <c r="KI144" s="31" t="n">
        <v>16.8</v>
      </c>
      <c r="KJ144" s="31" t="n">
        <v>17.3</v>
      </c>
      <c r="KK144" s="31" t="n">
        <v>18.1</v>
      </c>
      <c r="KL144" s="31" t="n">
        <v>18.5</v>
      </c>
      <c r="KM144" s="31" t="n">
        <v>21.3</v>
      </c>
      <c r="KN144" s="31" t="n">
        <v>23</v>
      </c>
      <c r="KO144" s="32" t="n">
        <f aca="false">AVERAGE(KC144:KN144)</f>
        <v>20.425</v>
      </c>
      <c r="LB144" s="3" t="n">
        <v>1994</v>
      </c>
      <c r="LC144" s="22" t="n">
        <v>17.7</v>
      </c>
      <c r="LD144" s="22" t="n">
        <v>19.7</v>
      </c>
      <c r="LE144" s="22" t="n">
        <v>17.7</v>
      </c>
      <c r="LF144" s="22" t="n">
        <v>16.7</v>
      </c>
      <c r="LG144" s="22" t="n">
        <v>13.7</v>
      </c>
      <c r="LH144" s="22" t="n">
        <v>11</v>
      </c>
      <c r="LI144" s="22" t="n">
        <v>12.5</v>
      </c>
      <c r="LJ144" s="22" t="n">
        <v>11.9</v>
      </c>
      <c r="LK144" s="22" t="n">
        <v>12.2</v>
      </c>
      <c r="LL144" s="22" t="n">
        <v>15</v>
      </c>
      <c r="LM144" s="22" t="n">
        <v>15.3</v>
      </c>
      <c r="LN144" s="22" t="n">
        <v>19.6</v>
      </c>
      <c r="LO144" s="29" t="n">
        <f aca="false">SUM(LC144:LN144)/12</f>
        <v>15.25</v>
      </c>
      <c r="MB144" s="20" t="s">
        <v>168</v>
      </c>
      <c r="MC144" s="22" t="n">
        <v>19</v>
      </c>
      <c r="MD144" s="22" t="n">
        <v>21.7</v>
      </c>
      <c r="ME144" s="22" t="n">
        <v>19.8</v>
      </c>
      <c r="MF144" s="22" t="n">
        <v>16.5</v>
      </c>
      <c r="MG144" s="22" t="n">
        <v>13.5</v>
      </c>
      <c r="MH144" s="22" t="n">
        <v>12.4</v>
      </c>
      <c r="MI144" s="22" t="n">
        <v>12.5</v>
      </c>
      <c r="MJ144" s="22" t="n">
        <v>11.8</v>
      </c>
      <c r="MK144" s="22" t="n">
        <v>13.1</v>
      </c>
      <c r="ML144" s="22" t="n">
        <v>16.4</v>
      </c>
      <c r="MM144" s="22" t="n">
        <v>16.3</v>
      </c>
      <c r="MN144" s="22" t="n">
        <v>22.1</v>
      </c>
      <c r="MO144" s="29" t="n">
        <f aca="false">SUM(MC144:MN144)/12</f>
        <v>16.2583333333333</v>
      </c>
      <c r="NA144" s="1" t="n">
        <f aca="false">NA143+1</f>
        <v>1994</v>
      </c>
      <c r="NB144" s="20" t="s">
        <v>168</v>
      </c>
      <c r="NC144" s="22" t="n">
        <v>19.3</v>
      </c>
      <c r="ND144" s="22" t="n">
        <v>20.1</v>
      </c>
      <c r="NE144" s="22" t="n">
        <v>20</v>
      </c>
      <c r="NF144" s="22" t="n">
        <v>18.1</v>
      </c>
      <c r="NG144" s="22" t="n">
        <v>15.2</v>
      </c>
      <c r="NH144" s="22" t="n">
        <v>14.4</v>
      </c>
      <c r="NI144" s="22" t="n">
        <v>14</v>
      </c>
      <c r="NJ144" s="22" t="n">
        <v>13.2</v>
      </c>
      <c r="NK144" s="22" t="n">
        <v>13.7</v>
      </c>
      <c r="NL144" s="22" t="n">
        <v>16.6</v>
      </c>
      <c r="NM144" s="22" t="n">
        <v>16.1</v>
      </c>
      <c r="NN144" s="22" t="n">
        <v>21.2</v>
      </c>
      <c r="NO144" s="29" t="n">
        <f aca="false">SUM(NC144:NN144)/12</f>
        <v>16.825</v>
      </c>
      <c r="OA144" s="1" t="n">
        <f aca="false">OA143+1</f>
        <v>1994</v>
      </c>
      <c r="OB144" s="20" t="s">
        <v>168</v>
      </c>
      <c r="OC144" s="22" t="n">
        <v>19.8</v>
      </c>
      <c r="OD144" s="22" t="n">
        <v>20.2</v>
      </c>
      <c r="OE144" s="22" t="n">
        <v>19</v>
      </c>
      <c r="OF144" s="41" t="n">
        <f aca="false">(OF141+OF142+OF143+OF145+OF146+OF147)/6</f>
        <v>17.7166666666667</v>
      </c>
      <c r="OG144" s="41" t="n">
        <f aca="false">(OG141+OG142+OG143+OG145+OG146+OG147)/6</f>
        <v>15.8833333333333</v>
      </c>
      <c r="OH144" s="22" t="n">
        <v>12.4</v>
      </c>
      <c r="OI144" s="22" t="n">
        <v>13.3</v>
      </c>
      <c r="OJ144" s="22" t="n">
        <v>13.1</v>
      </c>
      <c r="OK144" s="22" t="n">
        <v>14.1</v>
      </c>
      <c r="OL144" s="22" t="n">
        <v>16.2</v>
      </c>
      <c r="OM144" s="22" t="n">
        <v>17</v>
      </c>
      <c r="ON144" s="22" t="n">
        <v>20.1</v>
      </c>
      <c r="OO144" s="29" t="n">
        <f aca="false">SUM(OC144:ON144)/12</f>
        <v>16.5666666666667</v>
      </c>
      <c r="PA144" s="1" t="n">
        <f aca="false">PA143+1</f>
        <v>1994</v>
      </c>
      <c r="PB144" s="20" t="s">
        <v>168</v>
      </c>
      <c r="PC144" s="22" t="n">
        <v>18.9</v>
      </c>
      <c r="PD144" s="22" t="n">
        <v>21.4</v>
      </c>
      <c r="PE144" s="22" t="n">
        <v>20.5</v>
      </c>
      <c r="PF144" s="22" t="n">
        <v>19.3</v>
      </c>
      <c r="PG144" s="22" t="n">
        <v>15.4</v>
      </c>
      <c r="PH144" s="22" t="n">
        <v>13.2</v>
      </c>
      <c r="PI144" s="22" t="n">
        <v>13.5</v>
      </c>
      <c r="PJ144" s="22" t="n">
        <v>13.3</v>
      </c>
      <c r="PK144" s="22" t="n">
        <v>14.3</v>
      </c>
      <c r="PL144" s="22" t="n">
        <v>16.3</v>
      </c>
      <c r="PM144" s="22" t="n">
        <v>17.1</v>
      </c>
      <c r="PN144" s="22" t="n">
        <v>20</v>
      </c>
      <c r="PO144" s="29" t="n">
        <f aca="false">SUM(PC144:PN144)/12</f>
        <v>16.9333333333333</v>
      </c>
    </row>
    <row r="145" customFormat="false" ht="12.8" hidden="false" customHeight="false" outlineLevel="0" collapsed="false">
      <c r="A145" s="4" t="n">
        <f aca="false">A140+5</f>
        <v>1995</v>
      </c>
      <c r="B145" s="5" t="n">
        <f aca="false">AVERAGE(AO145,BO145,CO145,DO145,EO145,FO145,GO145,HO145,IO145,JO137,KO137)</f>
        <v>20.8450757575758</v>
      </c>
      <c r="C145" s="19" t="n">
        <f aca="false">AVERAGE(B141:B145)</f>
        <v>21.0451599326599</v>
      </c>
      <c r="D145" s="24" t="n">
        <f aca="false">AVERAGE(B136:B145)</f>
        <v>21.0630723905724</v>
      </c>
      <c r="E145" s="5" t="n">
        <f aca="false">AVERAGE(B126:B145)</f>
        <v>20.9971233164983</v>
      </c>
      <c r="F145" s="25" t="n">
        <f aca="false">AVERAGE(B96:B145)</f>
        <v>20.8066034588307</v>
      </c>
      <c r="G145" s="7" t="n">
        <f aca="false">MAX(AC145:AN145,BC145:BN145,CC145:CN145,DC145:DN145,EC145:EN145,FC145:FN145,GC145:GN145,HC145:HN145,IC145:IN145,JC137:JN137,KC137:KN137)</f>
        <v>31.5</v>
      </c>
      <c r="H145" s="10" t="n">
        <f aca="false">MEDIAN(AC145:AN145,BC145:BN145,CC145:CN145,DC145:DN145,EC145:EN145,FC145:FN145,GC145:GN145,HC145:HN145,IC145:IN145,JC137:JN137,KC137:KN137)</f>
        <v>20.6</v>
      </c>
      <c r="I145" s="11" t="n">
        <f aca="false">MIN(AC145:AN145,BC145:BN145,CC145:CN145,DC145:DN145,EC145:EN145,FC145:FN145,GC145:GN145,HC145:HN145,IC145:IN145,JC137:JN137,KC137:KN137)</f>
        <v>10.8</v>
      </c>
      <c r="J145" s="12" t="n">
        <f aca="false">(G145+I145)/2</f>
        <v>21.15</v>
      </c>
      <c r="K145" s="12" t="n">
        <f aca="false">(G145+I145)/2</f>
        <v>21.15</v>
      </c>
      <c r="AA145" s="13" t="n">
        <f aca="false">AA144+1</f>
        <v>1995</v>
      </c>
      <c r="AB145" s="34" t="s">
        <v>169</v>
      </c>
      <c r="AC145" s="15" t="n">
        <v>22.1</v>
      </c>
      <c r="AD145" s="15" t="n">
        <v>23.4</v>
      </c>
      <c r="AE145" s="15" t="n">
        <v>22.6</v>
      </c>
      <c r="AF145" s="15" t="n">
        <v>20.3</v>
      </c>
      <c r="AG145" s="15" t="n">
        <v>19</v>
      </c>
      <c r="AH145" s="15" t="n">
        <v>16.6</v>
      </c>
      <c r="AI145" s="15" t="n">
        <v>15.7</v>
      </c>
      <c r="AJ145" s="15" t="n">
        <v>18.6</v>
      </c>
      <c r="AK145" s="15" t="n">
        <v>16.7</v>
      </c>
      <c r="AL145" s="15" t="n">
        <v>18.4</v>
      </c>
      <c r="AM145" s="15" t="n">
        <v>20.4</v>
      </c>
      <c r="AN145" s="15" t="n">
        <v>20.2</v>
      </c>
      <c r="AO145" s="16" t="n">
        <f aca="false">AVERAGE(AC145:AN145)</f>
        <v>19.5</v>
      </c>
      <c r="BA145" s="13" t="n">
        <f aca="false">BA144+1</f>
        <v>1995</v>
      </c>
      <c r="BB145" s="34" t="s">
        <v>169</v>
      </c>
      <c r="BC145" s="15" t="n">
        <v>23.8</v>
      </c>
      <c r="BD145" s="15" t="n">
        <v>24.7</v>
      </c>
      <c r="BE145" s="15" t="n">
        <v>24.9</v>
      </c>
      <c r="BF145" s="15" t="n">
        <v>22.9</v>
      </c>
      <c r="BG145" s="15" t="n">
        <v>20.6</v>
      </c>
      <c r="BH145" s="15" t="n">
        <v>18</v>
      </c>
      <c r="BI145" s="15" t="n">
        <v>17.5</v>
      </c>
      <c r="BJ145" s="15" t="n">
        <v>21.5</v>
      </c>
      <c r="BK145" s="15" t="n">
        <v>19.3</v>
      </c>
      <c r="BL145" s="15" t="n">
        <v>22.7</v>
      </c>
      <c r="BM145" s="15" t="n">
        <v>24.6</v>
      </c>
      <c r="BN145" s="15" t="n">
        <v>23</v>
      </c>
      <c r="BO145" s="16" t="n">
        <f aca="false">AVERAGE(BC145:BN145)</f>
        <v>21.9583333333333</v>
      </c>
      <c r="CA145" s="17" t="n">
        <v>1995</v>
      </c>
      <c r="CB145" s="20" t="s">
        <v>169</v>
      </c>
      <c r="CC145" s="22" t="n">
        <v>22.3</v>
      </c>
      <c r="CD145" s="22" t="n">
        <v>25.8</v>
      </c>
      <c r="CE145" s="22" t="n">
        <v>17.7</v>
      </c>
      <c r="CF145" s="22" t="n">
        <v>15.4</v>
      </c>
      <c r="CG145" s="22" t="n">
        <v>13.9</v>
      </c>
      <c r="CH145" s="22" t="n">
        <v>12.7</v>
      </c>
      <c r="CI145" s="22" t="n">
        <v>10.8</v>
      </c>
      <c r="CJ145" s="22" t="n">
        <v>14.3</v>
      </c>
      <c r="CK145" s="26" t="n">
        <f aca="false">(CK144+CK146)/2</f>
        <v>13.85</v>
      </c>
      <c r="CL145" s="22" t="n">
        <v>15.3</v>
      </c>
      <c r="CM145" s="22" t="n">
        <v>17.2</v>
      </c>
      <c r="CN145" s="22" t="n">
        <v>16</v>
      </c>
      <c r="CO145" s="18" t="n">
        <f aca="false">AVERAGE(CC145:CN145)</f>
        <v>16.2708333333333</v>
      </c>
      <c r="DA145" s="17" t="n">
        <v>1995</v>
      </c>
      <c r="DB145" s="20" t="s">
        <v>169</v>
      </c>
      <c r="DC145" s="22" t="n">
        <v>20.9</v>
      </c>
      <c r="DD145" s="22" t="n">
        <v>21.8</v>
      </c>
      <c r="DE145" s="22" t="n">
        <v>19.8</v>
      </c>
      <c r="DF145" s="22" t="n">
        <v>17.5</v>
      </c>
      <c r="DG145" s="22" t="n">
        <v>16.8</v>
      </c>
      <c r="DH145" s="22" t="n">
        <v>14.7</v>
      </c>
      <c r="DI145" s="22" t="n">
        <v>13.1</v>
      </c>
      <c r="DJ145" s="22" t="n">
        <v>15.3</v>
      </c>
      <c r="DK145" s="22" t="n">
        <v>14.9</v>
      </c>
      <c r="DL145" s="22" t="n">
        <v>16.2</v>
      </c>
      <c r="DM145" s="22" t="n">
        <v>18.3</v>
      </c>
      <c r="DN145" s="22" t="n">
        <v>18.1</v>
      </c>
      <c r="DO145" s="18" t="n">
        <f aca="false">AVERAGE(DC145:DN145)</f>
        <v>17.2833333333333</v>
      </c>
      <c r="EA145" s="17" t="n">
        <v>1995</v>
      </c>
      <c r="EB145" s="20" t="s">
        <v>169</v>
      </c>
      <c r="EC145" s="22" t="n">
        <v>20.6</v>
      </c>
      <c r="ED145" s="22" t="n">
        <v>22.1</v>
      </c>
      <c r="EE145" s="22" t="n">
        <v>17.6</v>
      </c>
      <c r="EF145" s="22" t="n">
        <v>15.1</v>
      </c>
      <c r="EG145" s="22" t="n">
        <v>14.3</v>
      </c>
      <c r="EH145" s="22" t="n">
        <v>13</v>
      </c>
      <c r="EI145" s="22" t="n">
        <v>10.9</v>
      </c>
      <c r="EJ145" s="22" t="n">
        <v>14.3</v>
      </c>
      <c r="EK145" s="22" t="n">
        <v>13.5</v>
      </c>
      <c r="EL145" s="22" t="n">
        <v>15.7</v>
      </c>
      <c r="EM145" s="22" t="n">
        <v>16.3</v>
      </c>
      <c r="EN145" s="22" t="n">
        <v>16.5</v>
      </c>
      <c r="EO145" s="18" t="n">
        <f aca="false">AVERAGE(EC145:EN145)</f>
        <v>15.825</v>
      </c>
      <c r="FA145" s="1" t="n">
        <v>1995</v>
      </c>
      <c r="FB145" s="20" t="s">
        <v>169</v>
      </c>
      <c r="FC145" s="22" t="n">
        <v>26.5</v>
      </c>
      <c r="FD145" s="22" t="n">
        <v>26.1</v>
      </c>
      <c r="FE145" s="22" t="n">
        <v>26.6</v>
      </c>
      <c r="FF145" s="22" t="n">
        <v>24.4</v>
      </c>
      <c r="FG145" s="22" t="n">
        <v>22.3</v>
      </c>
      <c r="FH145" s="22" t="n">
        <v>19.4</v>
      </c>
      <c r="FI145" s="22" t="n">
        <v>19.2</v>
      </c>
      <c r="FJ145" s="22" t="n">
        <v>19.8</v>
      </c>
      <c r="FK145" s="22" t="n">
        <v>21.8</v>
      </c>
      <c r="FL145" s="22" t="n">
        <v>22.6</v>
      </c>
      <c r="FM145" s="22" t="n">
        <v>25.1</v>
      </c>
      <c r="FN145" s="22" t="n">
        <v>25.8</v>
      </c>
      <c r="FO145" s="18" t="n">
        <f aca="false">AVERAGE(FC145:FN145)</f>
        <v>23.3</v>
      </c>
      <c r="GA145" s="1" t="n">
        <v>1995</v>
      </c>
      <c r="GB145" s="34" t="s">
        <v>169</v>
      </c>
      <c r="GC145" s="15" t="n">
        <v>29.6</v>
      </c>
      <c r="GD145" s="15" t="n">
        <v>28.8</v>
      </c>
      <c r="GE145" s="15" t="n">
        <v>30.2</v>
      </c>
      <c r="GF145" s="15" t="n">
        <v>27.6</v>
      </c>
      <c r="GG145" s="15" t="n">
        <v>25.1</v>
      </c>
      <c r="GH145" s="15" t="n">
        <v>21.9</v>
      </c>
      <c r="GI145" s="15" t="n">
        <v>21.4</v>
      </c>
      <c r="GJ145" s="15" t="n">
        <v>22.6</v>
      </c>
      <c r="GK145" s="15" t="n">
        <v>25</v>
      </c>
      <c r="GL145" s="15" t="n">
        <v>26.1</v>
      </c>
      <c r="GM145" s="15" t="n">
        <v>28.5</v>
      </c>
      <c r="GN145" s="15" t="n">
        <v>29.3</v>
      </c>
      <c r="GO145" s="18" t="n">
        <f aca="false">AVERAGE(GC145:GN145)</f>
        <v>26.3416666666667</v>
      </c>
      <c r="HA145" s="1" t="n">
        <v>1995</v>
      </c>
      <c r="HB145" s="34" t="s">
        <v>169</v>
      </c>
      <c r="HC145" s="15" t="n">
        <v>30.8</v>
      </c>
      <c r="HD145" s="15" t="n">
        <v>31.5</v>
      </c>
      <c r="HE145" s="15" t="n">
        <v>29.7</v>
      </c>
      <c r="HF145" s="15" t="n">
        <v>29</v>
      </c>
      <c r="HG145" s="15" t="n">
        <v>27.6</v>
      </c>
      <c r="HH145" s="15" t="n">
        <v>25.9</v>
      </c>
      <c r="HI145" s="15" t="n">
        <v>25.9</v>
      </c>
      <c r="HJ145" s="15" t="n">
        <v>25.5</v>
      </c>
      <c r="HK145" s="15" t="n">
        <v>27.2</v>
      </c>
      <c r="HL145" s="15" t="n">
        <v>28.7</v>
      </c>
      <c r="HM145" s="15" t="n">
        <v>30.2</v>
      </c>
      <c r="HN145" s="15" t="n">
        <v>31</v>
      </c>
      <c r="HO145" s="18" t="n">
        <f aca="false">AVERAGE(HC145:HN145)</f>
        <v>28.5833333333333</v>
      </c>
      <c r="IA145" s="1" t="n">
        <f aca="false">IA144+1</f>
        <v>1995</v>
      </c>
      <c r="IB145" s="20" t="s">
        <v>169</v>
      </c>
      <c r="IC145" s="22" t="n">
        <v>24.5</v>
      </c>
      <c r="ID145" s="22" t="n">
        <v>26.3</v>
      </c>
      <c r="IE145" s="22" t="n">
        <v>22.2</v>
      </c>
      <c r="IF145" s="22" t="n">
        <v>19.8</v>
      </c>
      <c r="IG145" s="22" t="n">
        <v>17.2</v>
      </c>
      <c r="IH145" s="22" t="n">
        <v>15.1</v>
      </c>
      <c r="II145" s="22" t="n">
        <v>14.1</v>
      </c>
      <c r="IJ145" s="22" t="n">
        <v>16.3</v>
      </c>
      <c r="IK145" s="22" t="n">
        <v>16.7</v>
      </c>
      <c r="IL145" s="22" t="n">
        <v>18.9</v>
      </c>
      <c r="IM145" s="22" t="n">
        <v>21.3</v>
      </c>
      <c r="IN145" s="22" t="n">
        <v>22.1</v>
      </c>
      <c r="IO145" s="29" t="n">
        <f aca="false">SUM(IC145:IN145)/12</f>
        <v>19.5416666666667</v>
      </c>
      <c r="JA145" s="1" t="n">
        <v>1995</v>
      </c>
      <c r="JB145" s="33" t="s">
        <v>169</v>
      </c>
      <c r="JC145" s="31" t="n">
        <v>26.6</v>
      </c>
      <c r="JD145" s="31" t="n">
        <v>27.6</v>
      </c>
      <c r="JE145" s="31" t="n">
        <v>26.8</v>
      </c>
      <c r="JF145" s="31" t="n">
        <v>22.9</v>
      </c>
      <c r="JG145" s="31" t="n">
        <v>19.6</v>
      </c>
      <c r="JH145" s="31" t="n">
        <v>17</v>
      </c>
      <c r="JI145" s="31" t="n">
        <v>16.7</v>
      </c>
      <c r="JJ145" s="31" t="n">
        <v>17.6</v>
      </c>
      <c r="JK145" s="31" t="n">
        <v>18.3</v>
      </c>
      <c r="JL145" s="31" t="n">
        <v>20.3</v>
      </c>
      <c r="JM145" s="31" t="n">
        <v>21.2</v>
      </c>
      <c r="JN145" s="31" t="n">
        <v>24.9</v>
      </c>
      <c r="JO145" s="32" t="n">
        <f aca="false">AVERAGE(JC145:JN145)</f>
        <v>21.625</v>
      </c>
      <c r="KA145" s="1" t="n">
        <v>1995</v>
      </c>
      <c r="KB145" s="33" t="s">
        <v>169</v>
      </c>
      <c r="KC145" s="31" t="n">
        <v>23.4</v>
      </c>
      <c r="KD145" s="31" t="n">
        <v>24.4</v>
      </c>
      <c r="KE145" s="31" t="n">
        <v>23</v>
      </c>
      <c r="KF145" s="31" t="n">
        <v>21.8</v>
      </c>
      <c r="KG145" s="31" t="n">
        <v>19</v>
      </c>
      <c r="KH145" s="31" t="n">
        <v>16.8</v>
      </c>
      <c r="KI145" s="31" t="n">
        <v>16.6</v>
      </c>
      <c r="KJ145" s="31" t="n">
        <v>17.1</v>
      </c>
      <c r="KK145" s="31" t="n">
        <v>17.5</v>
      </c>
      <c r="KL145" s="31" t="n">
        <v>19.3</v>
      </c>
      <c r="KM145" s="31" t="n">
        <v>20.1</v>
      </c>
      <c r="KN145" s="31" t="n">
        <v>21.7</v>
      </c>
      <c r="KO145" s="32" t="n">
        <f aca="false">AVERAGE(KC145:KN145)</f>
        <v>20.0583333333333</v>
      </c>
      <c r="LB145" s="3" t="n">
        <v>1995</v>
      </c>
      <c r="LC145" s="22" t="n">
        <v>18.6</v>
      </c>
      <c r="LD145" s="22" t="n">
        <v>20.1</v>
      </c>
      <c r="LE145" s="22" t="n">
        <v>16.9</v>
      </c>
      <c r="LF145" s="22" t="n">
        <v>14.7</v>
      </c>
      <c r="LG145" s="22" t="n">
        <v>13.5</v>
      </c>
      <c r="LH145" s="22" t="n">
        <v>11.2</v>
      </c>
      <c r="LI145" s="22" t="n">
        <v>10.2</v>
      </c>
      <c r="LJ145" s="22" t="n">
        <v>12.6</v>
      </c>
      <c r="LK145" s="22" t="n">
        <v>12.8</v>
      </c>
      <c r="LL145" s="22" t="n">
        <v>13.8</v>
      </c>
      <c r="LM145" s="22" t="n">
        <v>14.7</v>
      </c>
      <c r="LN145" s="22" t="n">
        <v>15</v>
      </c>
      <c r="LO145" s="29" t="n">
        <f aca="false">SUM(LC145:LN145)/12</f>
        <v>14.5083333333333</v>
      </c>
      <c r="MB145" s="20" t="s">
        <v>169</v>
      </c>
      <c r="MC145" s="22" t="n">
        <v>22.9</v>
      </c>
      <c r="MD145" s="22" t="n">
        <v>23.1</v>
      </c>
      <c r="ME145" s="22" t="n">
        <v>18.2</v>
      </c>
      <c r="MF145" s="22" t="n">
        <v>15.6</v>
      </c>
      <c r="MG145" s="22" t="n">
        <v>13.8</v>
      </c>
      <c r="MH145" s="22" t="n">
        <v>12.1</v>
      </c>
      <c r="MI145" s="22" t="n">
        <v>11.1</v>
      </c>
      <c r="MJ145" s="22" t="n">
        <v>13.3</v>
      </c>
      <c r="MK145" s="22" t="n">
        <v>14</v>
      </c>
      <c r="ML145" s="22" t="n">
        <v>15.4</v>
      </c>
      <c r="MM145" s="22" t="n">
        <v>18.1</v>
      </c>
      <c r="MN145" s="22" t="n">
        <v>17.8</v>
      </c>
      <c r="MO145" s="29" t="n">
        <f aca="false">SUM(MC145:MN145)/12</f>
        <v>16.2833333333333</v>
      </c>
      <c r="NA145" s="1" t="n">
        <f aca="false">NA144+1</f>
        <v>1995</v>
      </c>
      <c r="NB145" s="20" t="s">
        <v>169</v>
      </c>
      <c r="NC145" s="22" t="n">
        <v>21.7</v>
      </c>
      <c r="ND145" s="22" t="n">
        <v>23</v>
      </c>
      <c r="NE145" s="22" t="n">
        <v>19.5</v>
      </c>
      <c r="NF145" s="22" t="n">
        <v>16</v>
      </c>
      <c r="NG145" s="22" t="n">
        <v>14.7</v>
      </c>
      <c r="NH145" s="22" t="n">
        <v>13.8</v>
      </c>
      <c r="NI145" s="22" t="n">
        <v>12.5</v>
      </c>
      <c r="NJ145" s="22" t="n">
        <v>14.3</v>
      </c>
      <c r="NK145" s="22" t="n">
        <v>14.1</v>
      </c>
      <c r="NL145" s="22" t="n">
        <v>15.5</v>
      </c>
      <c r="NM145" s="22" t="n">
        <v>16.7</v>
      </c>
      <c r="NN145" s="22" t="n">
        <v>17.1</v>
      </c>
      <c r="NO145" s="29" t="n">
        <f aca="false">SUM(NC145:NN145)/12</f>
        <v>16.575</v>
      </c>
      <c r="OA145" s="1" t="n">
        <f aca="false">OA144+1</f>
        <v>1995</v>
      </c>
      <c r="OB145" s="20" t="s">
        <v>169</v>
      </c>
      <c r="OC145" s="22" t="n">
        <v>20.2</v>
      </c>
      <c r="OD145" s="22" t="n">
        <v>20.7</v>
      </c>
      <c r="OE145" s="22" t="n">
        <v>19.9</v>
      </c>
      <c r="OF145" s="22" t="n">
        <v>16.8</v>
      </c>
      <c r="OG145" s="22" t="n">
        <v>15.7</v>
      </c>
      <c r="OH145" s="22" t="n">
        <v>13.2</v>
      </c>
      <c r="OI145" s="22" t="n">
        <v>12</v>
      </c>
      <c r="OJ145" s="22" t="n">
        <v>13.8</v>
      </c>
      <c r="OK145" s="22" t="n">
        <v>13.6</v>
      </c>
      <c r="OL145" s="22" t="n">
        <v>15.9</v>
      </c>
      <c r="OM145" s="22" t="n">
        <v>16.6</v>
      </c>
      <c r="ON145" s="22" t="n">
        <v>17.6</v>
      </c>
      <c r="OO145" s="29" t="n">
        <f aca="false">SUM(OC145:ON145)/12</f>
        <v>16.3333333333333</v>
      </c>
      <c r="PA145" s="1" t="n">
        <f aca="false">PA144+1</f>
        <v>1995</v>
      </c>
      <c r="PB145" s="20" t="s">
        <v>169</v>
      </c>
      <c r="PC145" s="22" t="n">
        <v>21.4</v>
      </c>
      <c r="PD145" s="22" t="n">
        <v>21.6</v>
      </c>
      <c r="PE145" s="22" t="n">
        <v>19.9</v>
      </c>
      <c r="PF145" s="22" t="n">
        <v>16.8</v>
      </c>
      <c r="PG145" s="22" t="n">
        <v>15.6</v>
      </c>
      <c r="PH145" s="22" t="n">
        <v>13.1</v>
      </c>
      <c r="PI145" s="22" t="n">
        <v>11.8</v>
      </c>
      <c r="PJ145" s="22" t="n">
        <v>13.6</v>
      </c>
      <c r="PK145" s="22" t="n">
        <v>13.6</v>
      </c>
      <c r="PL145" s="22" t="n">
        <v>16</v>
      </c>
      <c r="PM145" s="22" t="n">
        <v>17.1</v>
      </c>
      <c r="PN145" s="22" t="n">
        <v>19</v>
      </c>
      <c r="PO145" s="29" t="n">
        <f aca="false">SUM(PC145:PN145)/12</f>
        <v>16.625</v>
      </c>
    </row>
    <row r="146" customFormat="false" ht="12.8" hidden="false" customHeight="false" outlineLevel="0" collapsed="false">
      <c r="A146" s="4"/>
      <c r="B146" s="5" t="n">
        <f aca="false">AVERAGE(AO146,BO146,CO146,DO146,EO146,FO146,GO146,HO146,IO146,JO138,KO138)</f>
        <v>21.0253787878788</v>
      </c>
      <c r="C146" s="19" t="n">
        <f aca="false">AVERAGE(B142:B146)</f>
        <v>20.9843265993266</v>
      </c>
      <c r="D146" s="24" t="n">
        <f aca="false">AVERAGE(B137:B146)</f>
        <v>21.0648148148148</v>
      </c>
      <c r="E146" s="5" t="n">
        <f aca="false">AVERAGE(B127:B146)</f>
        <v>21.0197937710438</v>
      </c>
      <c r="F146" s="25" t="n">
        <f aca="false">AVERAGE(B97:B146)</f>
        <v>20.8173686103459</v>
      </c>
      <c r="G146" s="7" t="n">
        <f aca="false">MAX(AC146:AN146,BC146:BN146,CC146:CN146,DC146:DN146,EC146:EN146,FC146:FN146,GC146:GN146,HC146:HN146,IC146:IN146,JC138:JN138,KC138:KN138)</f>
        <v>31.4</v>
      </c>
      <c r="H146" s="10" t="n">
        <f aca="false">MEDIAN(AC146:AN146,BC146:BN146,CC146:CN146,DC146:DN146,EC146:EN146,FC146:FN146,GC146:GN146,HC146:HN146,IC146:IN146,JC138:JN138,KC138:KN138)</f>
        <v>20.15</v>
      </c>
      <c r="I146" s="11" t="n">
        <f aca="false">MIN(AC146:AN146,BC146:BN146,CC146:CN146,DC146:DN146,EC146:EN146,FC146:FN146,GC146:GN146,HC146:HN146,IC146:IN146,JC138:JN138,KC138:KN138)</f>
        <v>12.3</v>
      </c>
      <c r="J146" s="12" t="n">
        <f aca="false">(G146+I146)/2</f>
        <v>21.85</v>
      </c>
      <c r="K146" s="12" t="n">
        <f aca="false">(G146+I146)/2</f>
        <v>21.85</v>
      </c>
      <c r="AA146" s="13" t="n">
        <f aca="false">AA145+1</f>
        <v>1996</v>
      </c>
      <c r="AB146" s="34" t="s">
        <v>170</v>
      </c>
      <c r="AC146" s="15" t="n">
        <v>22.8</v>
      </c>
      <c r="AD146" s="15" t="n">
        <v>23.2</v>
      </c>
      <c r="AE146" s="15" t="n">
        <v>22.1</v>
      </c>
      <c r="AF146" s="15" t="n">
        <v>20.1</v>
      </c>
      <c r="AG146" s="15" t="n">
        <v>19</v>
      </c>
      <c r="AH146" s="15" t="n">
        <v>17.4</v>
      </c>
      <c r="AI146" s="15" t="n">
        <v>15.7</v>
      </c>
      <c r="AJ146" s="15" t="n">
        <v>16.9</v>
      </c>
      <c r="AK146" s="15" t="n">
        <v>19.1</v>
      </c>
      <c r="AL146" s="15" t="n">
        <v>19.9</v>
      </c>
      <c r="AM146" s="15" t="n">
        <v>20.2</v>
      </c>
      <c r="AN146" s="15" t="n">
        <v>20.7</v>
      </c>
      <c r="AO146" s="16" t="n">
        <f aca="false">AVERAGE(AC146:AN146)</f>
        <v>19.7583333333333</v>
      </c>
      <c r="BA146" s="13" t="n">
        <f aca="false">BA145+1</f>
        <v>1996</v>
      </c>
      <c r="BB146" s="34" t="s">
        <v>170</v>
      </c>
      <c r="BC146" s="15" t="n">
        <v>24.5</v>
      </c>
      <c r="BD146" s="15" t="n">
        <v>24.3</v>
      </c>
      <c r="BE146" s="15" t="n">
        <v>24.1</v>
      </c>
      <c r="BF146" s="15" t="n">
        <v>23.9</v>
      </c>
      <c r="BG146" s="15" t="n">
        <v>21.3</v>
      </c>
      <c r="BH146" s="15" t="n">
        <v>19.4</v>
      </c>
      <c r="BI146" s="15" t="n">
        <v>17.8</v>
      </c>
      <c r="BJ146" s="15" t="n">
        <v>19.3</v>
      </c>
      <c r="BK146" s="15" t="n">
        <v>21.6</v>
      </c>
      <c r="BL146" s="15" t="n">
        <v>21.7</v>
      </c>
      <c r="BM146" s="15" t="n">
        <v>23.3</v>
      </c>
      <c r="BN146" s="15" t="n">
        <v>23.5</v>
      </c>
      <c r="BO146" s="16" t="n">
        <f aca="false">AVERAGE(BC146:BN146)</f>
        <v>22.0583333333333</v>
      </c>
      <c r="CA146" s="17" t="n">
        <v>1996</v>
      </c>
      <c r="CB146" s="20" t="s">
        <v>170</v>
      </c>
      <c r="CC146" s="22" t="n">
        <v>19.2</v>
      </c>
      <c r="CD146" s="22" t="n">
        <v>18.5</v>
      </c>
      <c r="CE146" s="22" t="n">
        <v>17.5</v>
      </c>
      <c r="CF146" s="22" t="n">
        <v>15.6</v>
      </c>
      <c r="CG146" s="22" t="n">
        <v>15.3</v>
      </c>
      <c r="CH146" s="22" t="n">
        <v>13.2</v>
      </c>
      <c r="CI146" s="22" t="n">
        <v>12.5</v>
      </c>
      <c r="CJ146" s="22" t="n">
        <v>12.9</v>
      </c>
      <c r="CK146" s="22" t="n">
        <v>14.3</v>
      </c>
      <c r="CL146" s="22" t="n">
        <v>17.7</v>
      </c>
      <c r="CM146" s="22" t="n">
        <v>17.3</v>
      </c>
      <c r="CN146" s="22" t="n">
        <v>17.7</v>
      </c>
      <c r="CO146" s="18" t="n">
        <f aca="false">AVERAGE(CC146:CN146)</f>
        <v>15.975</v>
      </c>
      <c r="DA146" s="17" t="n">
        <v>1996</v>
      </c>
      <c r="DB146" s="20" t="s">
        <v>170</v>
      </c>
      <c r="DC146" s="22" t="n">
        <v>21</v>
      </c>
      <c r="DD146" s="22" t="n">
        <v>20.1</v>
      </c>
      <c r="DE146" s="22" t="n">
        <v>20.4</v>
      </c>
      <c r="DF146" s="22" t="n">
        <v>17.8</v>
      </c>
      <c r="DG146" s="22" t="n">
        <v>16.7</v>
      </c>
      <c r="DH146" s="22" t="n">
        <v>14.9</v>
      </c>
      <c r="DI146" s="22" t="n">
        <v>13.7</v>
      </c>
      <c r="DJ146" s="22" t="n">
        <v>14.8</v>
      </c>
      <c r="DK146" s="22" t="n">
        <v>16.4</v>
      </c>
      <c r="DL146" s="22" t="n">
        <v>17.9</v>
      </c>
      <c r="DM146" s="22" t="n">
        <v>17.1</v>
      </c>
      <c r="DN146" s="22" t="n">
        <v>18.4</v>
      </c>
      <c r="DO146" s="18" t="n">
        <f aca="false">AVERAGE(DC146:DN146)</f>
        <v>17.4333333333333</v>
      </c>
      <c r="EA146" s="17" t="n">
        <v>1996</v>
      </c>
      <c r="EB146" s="20" t="s">
        <v>170</v>
      </c>
      <c r="EC146" s="22" t="n">
        <v>19.3</v>
      </c>
      <c r="ED146" s="22" t="n">
        <v>18.4</v>
      </c>
      <c r="EE146" s="22" t="n">
        <v>19.1</v>
      </c>
      <c r="EF146" s="22" t="n">
        <v>15.5</v>
      </c>
      <c r="EG146" s="22" t="n">
        <v>14.8</v>
      </c>
      <c r="EH146" s="22" t="n">
        <v>13.2</v>
      </c>
      <c r="EI146" s="22" t="n">
        <v>12.3</v>
      </c>
      <c r="EJ146" s="22" t="n">
        <v>12.5</v>
      </c>
      <c r="EK146" s="22" t="n">
        <v>14.2</v>
      </c>
      <c r="EL146" s="22" t="n">
        <v>16.7</v>
      </c>
      <c r="EM146" s="22" t="n">
        <v>16.3</v>
      </c>
      <c r="EN146" s="22" t="n">
        <v>17.2</v>
      </c>
      <c r="EO146" s="18" t="n">
        <f aca="false">AVERAGE(EC146:EN146)</f>
        <v>15.7916666666667</v>
      </c>
      <c r="FA146" s="1" t="n">
        <v>1996</v>
      </c>
      <c r="FB146" s="20" t="s">
        <v>170</v>
      </c>
      <c r="FC146" s="22" t="n">
        <v>27</v>
      </c>
      <c r="FD146" s="22" t="n">
        <v>26.7</v>
      </c>
      <c r="FE146" s="26" t="n">
        <f aca="false">(FE145+FE147)/2</f>
        <v>26.35</v>
      </c>
      <c r="FF146" s="22" t="n">
        <v>24.8</v>
      </c>
      <c r="FG146" s="22" t="n">
        <v>22</v>
      </c>
      <c r="FH146" s="22" t="n">
        <v>20.5</v>
      </c>
      <c r="FI146" s="22" t="n">
        <v>18.9</v>
      </c>
      <c r="FJ146" s="22" t="n">
        <v>19.9</v>
      </c>
      <c r="FK146" s="22" t="n">
        <v>22.2</v>
      </c>
      <c r="FL146" s="22" t="n">
        <v>22.4</v>
      </c>
      <c r="FM146" s="22" t="n">
        <v>24</v>
      </c>
      <c r="FN146" s="22" t="n">
        <v>26.1</v>
      </c>
      <c r="FO146" s="18" t="n">
        <f aca="false">AVERAGE(FC146:FN146)</f>
        <v>23.4041666666667</v>
      </c>
      <c r="GA146" s="1" t="n">
        <v>1996</v>
      </c>
      <c r="GB146" s="34" t="s">
        <v>170</v>
      </c>
      <c r="GC146" s="15" t="n">
        <v>30.8</v>
      </c>
      <c r="GD146" s="15" t="n">
        <v>30.9</v>
      </c>
      <c r="GE146" s="15" t="n">
        <v>28.9</v>
      </c>
      <c r="GF146" s="15" t="n">
        <v>27.8</v>
      </c>
      <c r="GG146" s="15" t="n">
        <v>24.8</v>
      </c>
      <c r="GH146" s="15" t="n">
        <v>22.7</v>
      </c>
      <c r="GI146" s="15" t="n">
        <v>20.7</v>
      </c>
      <c r="GJ146" s="15" t="n">
        <v>22.4</v>
      </c>
      <c r="GK146" s="15" t="n">
        <v>24.2</v>
      </c>
      <c r="GL146" s="15" t="n">
        <v>25.6</v>
      </c>
      <c r="GM146" s="15" t="n">
        <v>26.9</v>
      </c>
      <c r="GN146" s="15" t="n">
        <v>29.3</v>
      </c>
      <c r="GO146" s="18" t="n">
        <f aca="false">AVERAGE(GC146:GN146)</f>
        <v>26.25</v>
      </c>
      <c r="HA146" s="1" t="n">
        <v>1996</v>
      </c>
      <c r="HB146" s="34" t="s">
        <v>170</v>
      </c>
      <c r="HC146" s="15" t="n">
        <v>30.6</v>
      </c>
      <c r="HD146" s="15" t="n">
        <v>30</v>
      </c>
      <c r="HE146" s="15" t="n">
        <v>29.7</v>
      </c>
      <c r="HF146" s="15" t="n">
        <v>29.8</v>
      </c>
      <c r="HG146" s="15" t="n">
        <v>28.1</v>
      </c>
      <c r="HH146" s="15" t="n">
        <v>27</v>
      </c>
      <c r="HI146" s="15" t="n">
        <v>25.4</v>
      </c>
      <c r="HJ146" s="15" t="n">
        <v>26.2</v>
      </c>
      <c r="HK146" s="15" t="n">
        <v>26.9</v>
      </c>
      <c r="HL146" s="15" t="n">
        <v>28.7</v>
      </c>
      <c r="HM146" s="15" t="n">
        <v>30.2</v>
      </c>
      <c r="HN146" s="15" t="n">
        <v>31.4</v>
      </c>
      <c r="HO146" s="18" t="n">
        <f aca="false">AVERAGE(HC146:HN146)</f>
        <v>28.6666666666667</v>
      </c>
      <c r="IA146" s="1" t="n">
        <f aca="false">IA145+1</f>
        <v>1996</v>
      </c>
      <c r="IB146" s="20" t="s">
        <v>170</v>
      </c>
      <c r="IC146" s="22" t="n">
        <v>24</v>
      </c>
      <c r="ID146" s="22" t="n">
        <v>26</v>
      </c>
      <c r="IE146" s="22" t="n">
        <v>24.5</v>
      </c>
      <c r="IF146" s="22" t="n">
        <v>19.5</v>
      </c>
      <c r="IG146" s="22" t="n">
        <v>18.6</v>
      </c>
      <c r="IH146" s="22" t="n">
        <v>16.6</v>
      </c>
      <c r="II146" s="22" t="n">
        <v>15.6</v>
      </c>
      <c r="IJ146" s="22" t="n">
        <v>15.9</v>
      </c>
      <c r="IK146" s="22" t="n">
        <v>16.8</v>
      </c>
      <c r="IL146" s="22" t="n">
        <v>20</v>
      </c>
      <c r="IM146" s="22" t="n">
        <v>21.5</v>
      </c>
      <c r="IN146" s="22" t="n">
        <v>23.7</v>
      </c>
      <c r="IO146" s="29" t="n">
        <f aca="false">SUM(IC146:IN146)/12</f>
        <v>20.225</v>
      </c>
      <c r="JA146" s="1" t="n">
        <v>1996</v>
      </c>
      <c r="JB146" s="33" t="s">
        <v>170</v>
      </c>
      <c r="JC146" s="31" t="n">
        <v>26.1</v>
      </c>
      <c r="JD146" s="31" t="n">
        <v>29.1</v>
      </c>
      <c r="JE146" s="31" t="n">
        <v>24.9</v>
      </c>
      <c r="JF146" s="31" t="n">
        <v>23.1</v>
      </c>
      <c r="JG146" s="31" t="n">
        <v>21.2</v>
      </c>
      <c r="JH146" s="31" t="n">
        <v>18.3</v>
      </c>
      <c r="JI146" s="31" t="n">
        <v>17.2</v>
      </c>
      <c r="JJ146" s="31" t="n">
        <v>17.2</v>
      </c>
      <c r="JK146" s="31" t="n">
        <v>17.7</v>
      </c>
      <c r="JL146" s="31" t="n">
        <v>19.8</v>
      </c>
      <c r="JM146" s="31" t="n">
        <v>22.5</v>
      </c>
      <c r="JN146" s="31" t="n">
        <v>22.8</v>
      </c>
      <c r="JO146" s="32" t="n">
        <f aca="false">AVERAGE(JC146:JN146)</f>
        <v>21.6583333333333</v>
      </c>
      <c r="KA146" s="1" t="n">
        <v>1996</v>
      </c>
      <c r="KB146" s="33" t="s">
        <v>170</v>
      </c>
      <c r="KC146" s="31" t="n">
        <v>23</v>
      </c>
      <c r="KD146" s="31" t="n">
        <v>24.9</v>
      </c>
      <c r="KE146" s="31" t="n">
        <v>23.4</v>
      </c>
      <c r="KF146" s="31" t="n">
        <v>22.6</v>
      </c>
      <c r="KG146" s="31" t="n">
        <v>20.7</v>
      </c>
      <c r="KH146" s="31" t="n">
        <v>18.1</v>
      </c>
      <c r="KI146" s="31" t="n">
        <v>17.2</v>
      </c>
      <c r="KJ146" s="31" t="n">
        <v>16.9</v>
      </c>
      <c r="KK146" s="31" t="n">
        <v>17.5</v>
      </c>
      <c r="KL146" s="31" t="n">
        <v>19</v>
      </c>
      <c r="KM146" s="31" t="n">
        <v>21.8</v>
      </c>
      <c r="KN146" s="31" t="n">
        <v>21.5</v>
      </c>
      <c r="KO146" s="32" t="n">
        <f aca="false">AVERAGE(KC146:KN146)</f>
        <v>20.55</v>
      </c>
      <c r="LB146" s="3" t="n">
        <v>1996</v>
      </c>
      <c r="LC146" s="22" t="n">
        <v>18.1</v>
      </c>
      <c r="LD146" s="22" t="n">
        <v>16.8</v>
      </c>
      <c r="LE146" s="22" t="n">
        <v>17.4</v>
      </c>
      <c r="LF146" s="22" t="n">
        <v>13.5</v>
      </c>
      <c r="LG146" s="22" t="n">
        <v>14.2</v>
      </c>
      <c r="LH146" s="22" t="n">
        <v>11.5</v>
      </c>
      <c r="LI146" s="22" t="n">
        <v>11.3</v>
      </c>
      <c r="LJ146" s="22" t="n">
        <v>12</v>
      </c>
      <c r="LK146" s="22" t="n">
        <v>12.6</v>
      </c>
      <c r="LL146" s="22" t="n">
        <v>14.9</v>
      </c>
      <c r="LM146" s="22" t="n">
        <v>15.1</v>
      </c>
      <c r="LN146" s="22" t="n">
        <v>16.1</v>
      </c>
      <c r="LO146" s="29" t="n">
        <f aca="false">SUM(LC146:LN146)/12</f>
        <v>14.4583333333333</v>
      </c>
      <c r="MB146" s="20" t="s">
        <v>170</v>
      </c>
      <c r="MC146" s="22" t="n">
        <v>20.9</v>
      </c>
      <c r="MD146" s="22" t="n">
        <v>20.6</v>
      </c>
      <c r="ME146" s="22" t="n">
        <v>20.2</v>
      </c>
      <c r="MF146" s="22" t="n">
        <v>15.7</v>
      </c>
      <c r="MG146" s="22" t="n">
        <v>14.9</v>
      </c>
      <c r="MH146" s="22" t="n">
        <v>12.4</v>
      </c>
      <c r="MI146" s="22" t="n">
        <v>12.5</v>
      </c>
      <c r="MJ146" s="22" t="n">
        <v>12.7</v>
      </c>
      <c r="MK146" s="22" t="n">
        <v>13.8</v>
      </c>
      <c r="ML146" s="22" t="n">
        <v>16.5</v>
      </c>
      <c r="MM146" s="22" t="n">
        <v>16.6</v>
      </c>
      <c r="MN146" s="22" t="n">
        <v>17.4</v>
      </c>
      <c r="MO146" s="29" t="n">
        <f aca="false">SUM(MC146:MN146)/12</f>
        <v>16.1833333333333</v>
      </c>
      <c r="NA146" s="1" t="n">
        <f aca="false">NA145+1</f>
        <v>1996</v>
      </c>
      <c r="NB146" s="20" t="s">
        <v>170</v>
      </c>
      <c r="NC146" s="22" t="n">
        <v>19.7</v>
      </c>
      <c r="ND146" s="22" t="n">
        <v>19.1</v>
      </c>
      <c r="NE146" s="22" t="n">
        <v>19.5</v>
      </c>
      <c r="NF146" s="22" t="n">
        <v>16</v>
      </c>
      <c r="NG146" s="22" t="n">
        <v>15.3</v>
      </c>
      <c r="NH146" s="22" t="n">
        <v>13.9</v>
      </c>
      <c r="NI146" s="22" t="n">
        <v>13.1</v>
      </c>
      <c r="NJ146" s="22" t="n">
        <v>13.2</v>
      </c>
      <c r="NK146" s="22" t="n">
        <v>13.9</v>
      </c>
      <c r="NL146" s="22" t="n">
        <v>15.8</v>
      </c>
      <c r="NM146" s="22" t="n">
        <v>16.1</v>
      </c>
      <c r="NN146" s="22" t="n">
        <v>17</v>
      </c>
      <c r="NO146" s="29" t="n">
        <f aca="false">SUM(NC146:NN146)/12</f>
        <v>16.05</v>
      </c>
      <c r="OA146" s="1" t="n">
        <f aca="false">OA145+1</f>
        <v>1996</v>
      </c>
      <c r="OB146" s="20" t="s">
        <v>170</v>
      </c>
      <c r="OC146" s="22" t="n">
        <v>19</v>
      </c>
      <c r="OD146" s="22" t="n">
        <v>19</v>
      </c>
      <c r="OE146" s="22" t="n">
        <v>19</v>
      </c>
      <c r="OF146" s="22" t="n">
        <v>16.5</v>
      </c>
      <c r="OG146" s="22" t="n">
        <v>15.5</v>
      </c>
      <c r="OH146" s="22" t="n">
        <v>13</v>
      </c>
      <c r="OI146" s="22" t="n">
        <v>12.8</v>
      </c>
      <c r="OJ146" s="22" t="n">
        <v>13.5</v>
      </c>
      <c r="OK146" s="22" t="n">
        <v>14.5</v>
      </c>
      <c r="OL146" s="22" t="n">
        <v>16.4</v>
      </c>
      <c r="OM146" s="22" t="n">
        <v>16.4</v>
      </c>
      <c r="ON146" s="22" t="n">
        <v>18.4</v>
      </c>
      <c r="OO146" s="29" t="n">
        <f aca="false">SUM(OC146:ON146)/12</f>
        <v>16.1666666666667</v>
      </c>
      <c r="PA146" s="1" t="n">
        <f aca="false">PA145+1</f>
        <v>1996</v>
      </c>
      <c r="PB146" s="20" t="s">
        <v>170</v>
      </c>
      <c r="PC146" s="22" t="n">
        <v>20.2</v>
      </c>
      <c r="PD146" s="22" t="n">
        <v>20.1</v>
      </c>
      <c r="PE146" s="22" t="n">
        <v>20.5</v>
      </c>
      <c r="PF146" s="22" t="n">
        <v>17</v>
      </c>
      <c r="PG146" s="22" t="n">
        <v>16.1</v>
      </c>
      <c r="PH146" s="22" t="n">
        <v>13.1</v>
      </c>
      <c r="PI146" s="22" t="n">
        <v>12.4</v>
      </c>
      <c r="PJ146" s="22" t="n">
        <v>13.3</v>
      </c>
      <c r="PK146" s="22" t="n">
        <v>13.7</v>
      </c>
      <c r="PL146" s="22" t="n">
        <v>16.3</v>
      </c>
      <c r="PM146" s="22" t="n">
        <v>16.6</v>
      </c>
      <c r="PN146" s="22" t="n">
        <v>18.5</v>
      </c>
      <c r="PO146" s="29" t="n">
        <f aca="false">SUM(PC146:PN146)/12</f>
        <v>16.4833333333333</v>
      </c>
    </row>
    <row r="147" customFormat="false" ht="12.8" hidden="false" customHeight="false" outlineLevel="0" collapsed="false">
      <c r="A147" s="4"/>
      <c r="B147" s="5" t="n">
        <f aca="false">AVERAGE(AO147,BO147,CO147,DO147,EO147,FO147,GO147,HO147,IO147,JO139,KO139)</f>
        <v>21.1795454545455</v>
      </c>
      <c r="C147" s="19" t="n">
        <f aca="false">AVERAGE(B143:B147)</f>
        <v>21.0585185185185</v>
      </c>
      <c r="D147" s="24" t="n">
        <f aca="false">AVERAGE(B138:B147)</f>
        <v>21.0779966329966</v>
      </c>
      <c r="E147" s="5" t="n">
        <f aca="false">AVERAGE(B128:B147)</f>
        <v>21.030664983165</v>
      </c>
      <c r="F147" s="25" t="n">
        <f aca="false">AVERAGE(B98:B147)</f>
        <v>20.8247625497398</v>
      </c>
      <c r="G147" s="7" t="n">
        <f aca="false">MAX(AC147:AN147,BC147:BN147,CC147:CN147,DC147:DN147,EC147:EN147,FC147:FN147,GC147:GN147,HC147:HN147,IC147:IN147,JC139:JN139,KC139:KN139)</f>
        <v>30.7</v>
      </c>
      <c r="H147" s="10" t="n">
        <f aca="false">MEDIAN(AC147:AN147,BC147:BN147,CC147:CN147,DC147:DN147,EC147:EN147,FC147:FN147,GC147:GN147,HC147:HN147,IC147:IN147,JC139:JN139,KC139:KN139)</f>
        <v>21.5</v>
      </c>
      <c r="I147" s="11" t="n">
        <f aca="false">MIN(AC147:AN147,BC147:BN147,CC147:CN147,DC147:DN147,EC147:EN147,FC147:FN147,GC147:GN147,HC147:HN147,IC147:IN147,JC139:JN139,KC139:KN139)</f>
        <v>11.9</v>
      </c>
      <c r="J147" s="12" t="n">
        <f aca="false">(G147+I147)/2</f>
        <v>21.3</v>
      </c>
      <c r="K147" s="12" t="n">
        <f aca="false">(G147+I147)/2</f>
        <v>21.3</v>
      </c>
      <c r="AA147" s="13" t="n">
        <f aca="false">AA146+1</f>
        <v>1997</v>
      </c>
      <c r="AB147" s="34" t="s">
        <v>171</v>
      </c>
      <c r="AC147" s="15" t="n">
        <v>21.7</v>
      </c>
      <c r="AD147" s="15" t="n">
        <v>23.4</v>
      </c>
      <c r="AE147" s="15" t="n">
        <v>23</v>
      </c>
      <c r="AF147" s="15" t="n">
        <v>21.2</v>
      </c>
      <c r="AG147" s="15" t="n">
        <v>18.3</v>
      </c>
      <c r="AH147" s="15" t="n">
        <v>17.3</v>
      </c>
      <c r="AI147" s="15" t="n">
        <v>16.1</v>
      </c>
      <c r="AJ147" s="15" t="n">
        <v>17.8</v>
      </c>
      <c r="AK147" s="15" t="n">
        <v>17.8</v>
      </c>
      <c r="AL147" s="15" t="n">
        <v>20.6</v>
      </c>
      <c r="AM147" s="15" t="n">
        <v>22.4</v>
      </c>
      <c r="AN147" s="15" t="n">
        <v>23.9</v>
      </c>
      <c r="AO147" s="16" t="n">
        <f aca="false">AVERAGE(AC147:AN147)</f>
        <v>20.2916666666667</v>
      </c>
      <c r="BA147" s="13" t="n">
        <f aca="false">BA146+1</f>
        <v>1997</v>
      </c>
      <c r="BB147" s="34" t="s">
        <v>171</v>
      </c>
      <c r="BC147" s="15" t="n">
        <v>23.4</v>
      </c>
      <c r="BD147" s="15" t="n">
        <v>25.5</v>
      </c>
      <c r="BE147" s="15" t="n">
        <v>25.1</v>
      </c>
      <c r="BF147" s="15" t="n">
        <v>24.9</v>
      </c>
      <c r="BG147" s="15" t="n">
        <v>20.2</v>
      </c>
      <c r="BH147" s="15" t="n">
        <v>18.5</v>
      </c>
      <c r="BI147" s="15" t="n">
        <v>16.9</v>
      </c>
      <c r="BJ147" s="15" t="n">
        <v>19.1</v>
      </c>
      <c r="BK147" s="15" t="n">
        <v>19.5</v>
      </c>
      <c r="BL147" s="15" t="n">
        <v>22.5</v>
      </c>
      <c r="BM147" s="15" t="n">
        <v>25</v>
      </c>
      <c r="BN147" s="15" t="n">
        <v>27</v>
      </c>
      <c r="BO147" s="16" t="n">
        <f aca="false">AVERAGE(BC147:BN147)</f>
        <v>22.3</v>
      </c>
      <c r="CA147" s="17" t="n">
        <v>1997</v>
      </c>
      <c r="CB147" s="20" t="s">
        <v>171</v>
      </c>
      <c r="CC147" s="22" t="n">
        <v>22.5</v>
      </c>
      <c r="CD147" s="22" t="n">
        <v>22.8</v>
      </c>
      <c r="CE147" s="22" t="n">
        <v>18.5</v>
      </c>
      <c r="CF147" s="22" t="n">
        <v>18</v>
      </c>
      <c r="CG147" s="22" t="n">
        <v>14.4</v>
      </c>
      <c r="CH147" s="22" t="n">
        <v>13.7</v>
      </c>
      <c r="CI147" s="22" t="n">
        <v>12</v>
      </c>
      <c r="CJ147" s="22" t="n">
        <v>12.7</v>
      </c>
      <c r="CK147" s="22" t="n">
        <v>13.7</v>
      </c>
      <c r="CL147" s="22" t="n">
        <v>16.1</v>
      </c>
      <c r="CM147" s="22" t="n">
        <v>18.5</v>
      </c>
      <c r="CN147" s="22" t="n">
        <v>18.1</v>
      </c>
      <c r="CO147" s="18" t="n">
        <f aca="false">AVERAGE(CC147:CN147)</f>
        <v>16.75</v>
      </c>
      <c r="DA147" s="17" t="n">
        <v>1997</v>
      </c>
      <c r="DB147" s="20" t="s">
        <v>171</v>
      </c>
      <c r="DC147" s="22" t="n">
        <v>20.7</v>
      </c>
      <c r="DD147" s="22" t="n">
        <v>21.9</v>
      </c>
      <c r="DE147" s="22" t="n">
        <v>20.4</v>
      </c>
      <c r="DF147" s="22" t="n">
        <v>19.5</v>
      </c>
      <c r="DG147" s="22" t="n">
        <v>16.6</v>
      </c>
      <c r="DH147" s="22" t="n">
        <v>15.1</v>
      </c>
      <c r="DI147" s="22" t="n">
        <v>14.3</v>
      </c>
      <c r="DJ147" s="22" t="n">
        <v>15</v>
      </c>
      <c r="DK147" s="22" t="n">
        <v>15.6</v>
      </c>
      <c r="DL147" s="22" t="n">
        <v>17.8</v>
      </c>
      <c r="DM147" s="22" t="n">
        <v>19.2</v>
      </c>
      <c r="DN147" s="22" t="n">
        <v>21.1</v>
      </c>
      <c r="DO147" s="18" t="n">
        <f aca="false">AVERAGE(DC147:DN147)</f>
        <v>18.1</v>
      </c>
      <c r="EA147" s="17" t="n">
        <v>1997</v>
      </c>
      <c r="EB147" s="20" t="s">
        <v>171</v>
      </c>
      <c r="EC147" s="22" t="n">
        <v>21.5</v>
      </c>
      <c r="ED147" s="22" t="n">
        <v>21.8</v>
      </c>
      <c r="EE147" s="22" t="n">
        <v>18.2</v>
      </c>
      <c r="EF147" s="22" t="n">
        <v>17.2</v>
      </c>
      <c r="EG147" s="22" t="n">
        <v>14.9</v>
      </c>
      <c r="EH147" s="22" t="n">
        <v>13.5</v>
      </c>
      <c r="EI147" s="22" t="n">
        <v>11.9</v>
      </c>
      <c r="EJ147" s="22" t="n">
        <v>12.5</v>
      </c>
      <c r="EK147" s="22" t="n">
        <v>12.9</v>
      </c>
      <c r="EL147" s="22" t="n">
        <v>16.2</v>
      </c>
      <c r="EM147" s="22" t="n">
        <v>17.8</v>
      </c>
      <c r="EN147" s="22" t="n">
        <v>17.6</v>
      </c>
      <c r="EO147" s="18" t="n">
        <f aca="false">AVERAGE(EC147:EN147)</f>
        <v>16.3333333333333</v>
      </c>
      <c r="FA147" s="1" t="n">
        <v>1997</v>
      </c>
      <c r="FB147" s="20" t="s">
        <v>171</v>
      </c>
      <c r="FC147" s="22" t="n">
        <v>25.8</v>
      </c>
      <c r="FD147" s="22" t="n">
        <v>26.9</v>
      </c>
      <c r="FE147" s="22" t="n">
        <v>26.1</v>
      </c>
      <c r="FF147" s="22" t="n">
        <v>24.5</v>
      </c>
      <c r="FG147" s="22" t="n">
        <v>22.4</v>
      </c>
      <c r="FH147" s="22" t="n">
        <v>20.2</v>
      </c>
      <c r="FI147" s="22" t="n">
        <v>19.1</v>
      </c>
      <c r="FJ147" s="22" t="n">
        <v>19.5</v>
      </c>
      <c r="FK147" s="22" t="n">
        <v>21.4</v>
      </c>
      <c r="FL147" s="22" t="n">
        <v>22.2</v>
      </c>
      <c r="FM147" s="22" t="n">
        <v>24.8</v>
      </c>
      <c r="FN147" s="22" t="n">
        <v>26.9</v>
      </c>
      <c r="FO147" s="18" t="n">
        <f aca="false">AVERAGE(FC147:FN147)</f>
        <v>23.3166666666667</v>
      </c>
      <c r="GA147" s="1" t="n">
        <v>1997</v>
      </c>
      <c r="GB147" s="34" t="s">
        <v>171</v>
      </c>
      <c r="GC147" s="15" t="n">
        <v>28.4</v>
      </c>
      <c r="GD147" s="15" t="n">
        <v>29.9</v>
      </c>
      <c r="GE147" s="15" t="n">
        <v>28.2</v>
      </c>
      <c r="GF147" s="15" t="n">
        <v>27.2</v>
      </c>
      <c r="GG147" s="15" t="n">
        <v>23.8</v>
      </c>
      <c r="GH147" s="15" t="n">
        <v>22.2</v>
      </c>
      <c r="GI147" s="15" t="n">
        <v>21.7</v>
      </c>
      <c r="GJ147" s="15" t="n">
        <v>22.5</v>
      </c>
      <c r="GK147" s="15" t="n">
        <v>24.7</v>
      </c>
      <c r="GL147" s="15" t="n">
        <v>25.7</v>
      </c>
      <c r="GM147" s="15" t="n">
        <v>28</v>
      </c>
      <c r="GN147" s="15" t="n">
        <v>30</v>
      </c>
      <c r="GO147" s="18" t="n">
        <f aca="false">AVERAGE(GC147:GN147)</f>
        <v>26.025</v>
      </c>
      <c r="HA147" s="1" t="n">
        <v>1997</v>
      </c>
      <c r="HB147" s="34" t="s">
        <v>171</v>
      </c>
      <c r="HC147" s="15" t="n">
        <v>30.5</v>
      </c>
      <c r="HD147" s="15" t="n">
        <v>30.3</v>
      </c>
      <c r="HE147" s="15" t="n">
        <v>27.5</v>
      </c>
      <c r="HF147" s="15" t="n">
        <v>27.8</v>
      </c>
      <c r="HG147" s="15" t="n">
        <v>27.1</v>
      </c>
      <c r="HH147" s="15" t="n">
        <v>26</v>
      </c>
      <c r="HI147" s="15" t="n">
        <v>25.6</v>
      </c>
      <c r="HJ147" s="15" t="n">
        <v>25.3</v>
      </c>
      <c r="HK147" s="15" t="n">
        <v>26.3</v>
      </c>
      <c r="HL147" s="15" t="n">
        <v>27.4</v>
      </c>
      <c r="HM147" s="15" t="n">
        <v>29.1</v>
      </c>
      <c r="HN147" s="15" t="n">
        <v>30.7</v>
      </c>
      <c r="HO147" s="18" t="n">
        <f aca="false">AVERAGE(HC147:HN147)</f>
        <v>27.8</v>
      </c>
      <c r="IA147" s="1" t="n">
        <f aca="false">IA146+1</f>
        <v>1997</v>
      </c>
      <c r="IB147" s="20" t="s">
        <v>171</v>
      </c>
      <c r="IC147" s="22" t="n">
        <v>26.2</v>
      </c>
      <c r="ID147" s="22" t="n">
        <v>29.1</v>
      </c>
      <c r="IE147" s="22" t="n">
        <v>22.2</v>
      </c>
      <c r="IF147" s="22" t="n">
        <v>21.8</v>
      </c>
      <c r="IG147" s="22" t="n">
        <v>17.1</v>
      </c>
      <c r="IH147" s="22" t="n">
        <v>15.5</v>
      </c>
      <c r="II147" s="22" t="n">
        <v>14.9</v>
      </c>
      <c r="IJ147" s="22" t="n">
        <v>14.7</v>
      </c>
      <c r="IK147" s="22" t="n">
        <v>16.8</v>
      </c>
      <c r="IL147" s="22" t="n">
        <v>19.6</v>
      </c>
      <c r="IM147" s="22" t="n">
        <v>22.8</v>
      </c>
      <c r="IN147" s="22" t="n">
        <v>23.3</v>
      </c>
      <c r="IO147" s="29" t="n">
        <f aca="false">SUM(IC147:IN147)/12</f>
        <v>20.3333333333333</v>
      </c>
      <c r="JA147" s="1" t="n">
        <v>1997</v>
      </c>
      <c r="JB147" s="33" t="s">
        <v>171</v>
      </c>
      <c r="JC147" s="31" t="n">
        <v>27.5</v>
      </c>
      <c r="JD147" s="31" t="n">
        <v>26.3</v>
      </c>
      <c r="JE147" s="31" t="n">
        <v>24.7</v>
      </c>
      <c r="JF147" s="31" t="n">
        <v>23.6</v>
      </c>
      <c r="JG147" s="31" t="n">
        <v>19.5</v>
      </c>
      <c r="JH147" s="31" t="n">
        <v>18.4</v>
      </c>
      <c r="JI147" s="31" t="n">
        <v>17.1</v>
      </c>
      <c r="JJ147" s="31" t="n">
        <v>17</v>
      </c>
      <c r="JK147" s="31" t="n">
        <v>18.3</v>
      </c>
      <c r="JL147" s="31" t="n">
        <v>20.6</v>
      </c>
      <c r="JM147" s="31" t="n">
        <v>22.6</v>
      </c>
      <c r="JN147" s="31" t="n">
        <v>25.5</v>
      </c>
      <c r="JO147" s="32" t="n">
        <f aca="false">AVERAGE(JC147:JN147)</f>
        <v>21.7583333333333</v>
      </c>
      <c r="KA147" s="1" t="n">
        <v>1997</v>
      </c>
      <c r="KB147" s="33" t="s">
        <v>171</v>
      </c>
      <c r="KC147" s="31" t="n">
        <v>24</v>
      </c>
      <c r="KD147" s="31" t="n">
        <v>23.5</v>
      </c>
      <c r="KE147" s="31" t="n">
        <v>21.7</v>
      </c>
      <c r="KF147" s="31" t="n">
        <v>22.1</v>
      </c>
      <c r="KG147" s="31" t="n">
        <v>18.9</v>
      </c>
      <c r="KH147" s="31" t="n">
        <v>18.1</v>
      </c>
      <c r="KI147" s="31" t="n">
        <v>17</v>
      </c>
      <c r="KJ147" s="31" t="n">
        <v>16.3</v>
      </c>
      <c r="KK147" s="31" t="n">
        <v>17.4</v>
      </c>
      <c r="KL147" s="31" t="n">
        <v>19.3</v>
      </c>
      <c r="KM147" s="31" t="n">
        <v>20.1</v>
      </c>
      <c r="KN147" s="31" t="n">
        <v>22.7</v>
      </c>
      <c r="KO147" s="32" t="n">
        <f aca="false">AVERAGE(KC147:KN147)</f>
        <v>20.0916666666667</v>
      </c>
      <c r="LB147" s="3" t="n">
        <v>1997</v>
      </c>
      <c r="LC147" s="22" t="n">
        <v>18.7</v>
      </c>
      <c r="LD147" s="22" t="n">
        <v>18.4</v>
      </c>
      <c r="LE147" s="22" t="n">
        <v>16.6</v>
      </c>
      <c r="LF147" s="22" t="n">
        <v>15.6</v>
      </c>
      <c r="LG147" s="22" t="n">
        <v>13.3</v>
      </c>
      <c r="LH147" s="22" t="n">
        <v>12.1</v>
      </c>
      <c r="LI147" s="22" t="n">
        <v>11.5</v>
      </c>
      <c r="LJ147" s="22" t="n">
        <v>12.2</v>
      </c>
      <c r="LK147" s="22" t="n">
        <v>12.8</v>
      </c>
      <c r="LL147" s="22" t="n">
        <v>14.4</v>
      </c>
      <c r="LM147" s="22" t="n">
        <v>16.2</v>
      </c>
      <c r="LN147" s="22" t="n">
        <v>16.1</v>
      </c>
      <c r="LO147" s="29" t="n">
        <f aca="false">SUM(LC147:LN147)/12</f>
        <v>14.825</v>
      </c>
      <c r="MB147" s="20" t="s">
        <v>171</v>
      </c>
      <c r="MC147" s="22" t="n">
        <v>22.6</v>
      </c>
      <c r="MD147" s="22" t="n">
        <v>22.8</v>
      </c>
      <c r="ME147" s="22" t="n">
        <v>19.1</v>
      </c>
      <c r="MF147" s="22" t="n">
        <v>15.6</v>
      </c>
      <c r="MG147" s="22" t="n">
        <v>13.8</v>
      </c>
      <c r="MH147" s="22" t="n">
        <v>13</v>
      </c>
      <c r="MI147" s="22" t="n">
        <v>11.6</v>
      </c>
      <c r="MJ147" s="22" t="n">
        <v>12.1</v>
      </c>
      <c r="MK147" s="22" t="n">
        <v>14</v>
      </c>
      <c r="ML147" s="22" t="n">
        <v>15</v>
      </c>
      <c r="MM147" s="22" t="n">
        <v>16.8</v>
      </c>
      <c r="MN147" s="22" t="n">
        <v>17.1</v>
      </c>
      <c r="MO147" s="29" t="n">
        <f aca="false">SUM(MC147:MN147)/12</f>
        <v>16.125</v>
      </c>
      <c r="NA147" s="1" t="n">
        <f aca="false">NA146+1</f>
        <v>1997</v>
      </c>
      <c r="NB147" s="20" t="s">
        <v>171</v>
      </c>
      <c r="NC147" s="22" t="n">
        <v>21.6</v>
      </c>
      <c r="ND147" s="22" t="n">
        <v>21.4</v>
      </c>
      <c r="NE147" s="22" t="n">
        <v>18.7</v>
      </c>
      <c r="NF147" s="22" t="n">
        <v>17.1</v>
      </c>
      <c r="NG147" s="22" t="n">
        <v>14.9</v>
      </c>
      <c r="NH147" s="22" t="n">
        <v>13.9</v>
      </c>
      <c r="NI147" s="22" t="n">
        <v>12.5</v>
      </c>
      <c r="NJ147" s="22" t="n">
        <v>12.8</v>
      </c>
      <c r="NK147" s="22" t="n">
        <v>14</v>
      </c>
      <c r="NL147" s="22" t="n">
        <v>15.5</v>
      </c>
      <c r="NM147" s="22" t="n">
        <v>17.7</v>
      </c>
      <c r="NN147" s="22" t="n">
        <v>18.2</v>
      </c>
      <c r="NO147" s="29" t="n">
        <f aca="false">SUM(NC147:NN147)/12</f>
        <v>16.525</v>
      </c>
      <c r="OA147" s="1" t="n">
        <f aca="false">OA146+1</f>
        <v>1997</v>
      </c>
      <c r="OB147" s="20" t="s">
        <v>171</v>
      </c>
      <c r="OC147" s="22" t="n">
        <v>20.6</v>
      </c>
      <c r="OD147" s="22" t="n">
        <v>21.5</v>
      </c>
      <c r="OE147" s="22" t="n">
        <v>20</v>
      </c>
      <c r="OF147" s="22" t="n">
        <v>18</v>
      </c>
      <c r="OG147" s="22" t="n">
        <v>15.4</v>
      </c>
      <c r="OH147" s="22" t="n">
        <v>13.7</v>
      </c>
      <c r="OI147" s="22" t="n">
        <v>13.6</v>
      </c>
      <c r="OJ147" s="22" t="n">
        <v>14</v>
      </c>
      <c r="OK147" s="22" t="n">
        <v>15.3</v>
      </c>
      <c r="OL147" s="22" t="n">
        <v>17.4</v>
      </c>
      <c r="OM147" s="22" t="n">
        <v>19.3</v>
      </c>
      <c r="ON147" s="22" t="n">
        <v>20</v>
      </c>
      <c r="OO147" s="29" t="n">
        <f aca="false">SUM(OC147:ON147)/12</f>
        <v>17.4</v>
      </c>
      <c r="PA147" s="1" t="n">
        <f aca="false">PA146+1</f>
        <v>1997</v>
      </c>
      <c r="PB147" s="20" t="s">
        <v>171</v>
      </c>
      <c r="PC147" s="22" t="n">
        <v>21.5</v>
      </c>
      <c r="PD147" s="22" t="n">
        <v>22.5</v>
      </c>
      <c r="PE147" s="22" t="n">
        <v>20.8</v>
      </c>
      <c r="PF147" s="22" t="n">
        <v>18.4</v>
      </c>
      <c r="PG147" s="22" t="n">
        <v>15.4</v>
      </c>
      <c r="PH147" s="22" t="n">
        <v>14</v>
      </c>
      <c r="PI147" s="22" t="n">
        <v>12.6</v>
      </c>
      <c r="PJ147" s="22" t="n">
        <v>13.6</v>
      </c>
      <c r="PK147" s="22" t="n">
        <v>15.1</v>
      </c>
      <c r="PL147" s="22" t="n">
        <v>16.6</v>
      </c>
      <c r="PM147" s="22" t="n">
        <v>17.1</v>
      </c>
      <c r="PN147" s="22" t="n">
        <v>19.1</v>
      </c>
      <c r="PO147" s="29" t="n">
        <f aca="false">SUM(PC147:PN147)/12</f>
        <v>17.225</v>
      </c>
    </row>
    <row r="148" customFormat="false" ht="12.8" hidden="false" customHeight="false" outlineLevel="0" collapsed="false">
      <c r="A148" s="4"/>
      <c r="B148" s="5" t="n">
        <f aca="false">AVERAGE(AO148,BO148,CO148,DO148,EO148,FO148,GO148,HO148,IO148,JO140,KO140)</f>
        <v>21.3068181818182</v>
      </c>
      <c r="C148" s="19" t="n">
        <f aca="false">AVERAGE(B144:B148)</f>
        <v>21.0791919191919</v>
      </c>
      <c r="D148" s="24" t="n">
        <f aca="false">AVERAGE(B139:B148)</f>
        <v>21.0715572390572</v>
      </c>
      <c r="E148" s="5" t="n">
        <f aca="false">AVERAGE(B129:B148)</f>
        <v>21.0597558922559</v>
      </c>
      <c r="F148" s="25" t="n">
        <f aca="false">AVERAGE(B99:B148)</f>
        <v>20.8399250841751</v>
      </c>
      <c r="G148" s="7" t="n">
        <f aca="false">MAX(AC148:AN148,BC148:BN148,CC148:CN148,DC148:DN148,EC148:EN148,FC148:FN148,GC148:GN148,HC148:HN148,IC148:IN148,JC140:JN140,KC140:KN140)</f>
        <v>31.6</v>
      </c>
      <c r="H148" s="10" t="n">
        <f aca="false">MEDIAN(AC148:AN148,BC148:BN148,CC148:CN148,DC148:DN148,EC148:EN148,FC148:FN148,GC148:GN148,HC148:HN148,IC148:IN148,JC140:JN140,KC140:KN140)</f>
        <v>21.15</v>
      </c>
      <c r="I148" s="11" t="n">
        <f aca="false">MIN(AC148:AN148,BC148:BN148,CC148:CN148,DC148:DN148,EC148:EN148,FC148:FN148,GC148:GN148,HC148:HN148,IC148:IN148,JC140:JN140,KC140:KN140)</f>
        <v>11.8</v>
      </c>
      <c r="J148" s="12" t="n">
        <f aca="false">(G148+I148)/2</f>
        <v>21.7</v>
      </c>
      <c r="K148" s="12" t="n">
        <f aca="false">(G148+I148)/2</f>
        <v>21.7</v>
      </c>
      <c r="AA148" s="13" t="n">
        <f aca="false">AA147+1</f>
        <v>1998</v>
      </c>
      <c r="AB148" s="34" t="s">
        <v>172</v>
      </c>
      <c r="AC148" s="15" t="n">
        <v>23.9</v>
      </c>
      <c r="AD148" s="15" t="n">
        <v>25.3</v>
      </c>
      <c r="AE148" s="15" t="n">
        <v>25.6</v>
      </c>
      <c r="AF148" s="15" t="n">
        <v>22.5</v>
      </c>
      <c r="AG148" s="15" t="n">
        <v>19.2</v>
      </c>
      <c r="AH148" s="15" t="n">
        <v>16.8</v>
      </c>
      <c r="AI148" s="15" t="n">
        <v>15.8</v>
      </c>
      <c r="AJ148" s="15" t="n">
        <v>16.3</v>
      </c>
      <c r="AK148" s="15" t="n">
        <v>20.3</v>
      </c>
      <c r="AL148" s="15" t="n">
        <v>21.4</v>
      </c>
      <c r="AM148" s="15" t="n">
        <v>19.6</v>
      </c>
      <c r="AN148" s="15" t="n">
        <v>23</v>
      </c>
      <c r="AO148" s="16" t="n">
        <f aca="false">AVERAGE(AC148:AN148)</f>
        <v>20.8083333333333</v>
      </c>
      <c r="BA148" s="13" t="n">
        <f aca="false">BA147+1</f>
        <v>1998</v>
      </c>
      <c r="BB148" s="34" t="s">
        <v>172</v>
      </c>
      <c r="BC148" s="15" t="n">
        <v>26</v>
      </c>
      <c r="BD148" s="15" t="n">
        <v>27.7</v>
      </c>
      <c r="BE148" s="15" t="n">
        <v>25.6</v>
      </c>
      <c r="BF148" s="15" t="n">
        <v>24</v>
      </c>
      <c r="BG148" s="15" t="n">
        <v>20.6</v>
      </c>
      <c r="BH148" s="15" t="n">
        <v>17.5</v>
      </c>
      <c r="BI148" s="15" t="n">
        <v>16.8</v>
      </c>
      <c r="BJ148" s="15" t="n">
        <v>18.6</v>
      </c>
      <c r="BK148" s="15" t="n">
        <v>21.4</v>
      </c>
      <c r="BL148" s="15" t="n">
        <v>22.8</v>
      </c>
      <c r="BM148" s="15" t="n">
        <v>21.1</v>
      </c>
      <c r="BN148" s="15" t="n">
        <v>24.2</v>
      </c>
      <c r="BO148" s="16" t="n">
        <f aca="false">AVERAGE(BC148:BN148)</f>
        <v>22.1916666666667</v>
      </c>
      <c r="CA148" s="17" t="n">
        <v>1998</v>
      </c>
      <c r="CB148" s="20" t="s">
        <v>172</v>
      </c>
      <c r="CC148" s="22" t="n">
        <v>21.2</v>
      </c>
      <c r="CD148" s="22" t="n">
        <v>20.6</v>
      </c>
      <c r="CE148" s="22" t="n">
        <v>19.3</v>
      </c>
      <c r="CF148" s="22" t="n">
        <v>16.2</v>
      </c>
      <c r="CG148" s="22" t="n">
        <v>15.4</v>
      </c>
      <c r="CH148" s="22" t="n">
        <v>12.6</v>
      </c>
      <c r="CI148" s="22" t="n">
        <v>12.1</v>
      </c>
      <c r="CJ148" s="22" t="n">
        <v>13.7</v>
      </c>
      <c r="CK148" s="22" t="n">
        <v>15.4</v>
      </c>
      <c r="CL148" s="22" t="n">
        <v>15.3</v>
      </c>
      <c r="CM148" s="22" t="n">
        <v>16.9</v>
      </c>
      <c r="CN148" s="22" t="n">
        <v>20</v>
      </c>
      <c r="CO148" s="18" t="n">
        <f aca="false">AVERAGE(CC148:CN148)</f>
        <v>16.5583333333333</v>
      </c>
      <c r="DA148" s="17" t="n">
        <v>1998</v>
      </c>
      <c r="DB148" s="20" t="s">
        <v>172</v>
      </c>
      <c r="DC148" s="22" t="n">
        <v>22.7</v>
      </c>
      <c r="DD148" s="22" t="n">
        <v>22.8</v>
      </c>
      <c r="DE148" s="22" t="n">
        <v>21.3</v>
      </c>
      <c r="DF148" s="22" t="n">
        <v>20.1</v>
      </c>
      <c r="DG148" s="22" t="n">
        <v>16.9</v>
      </c>
      <c r="DH148" s="22" t="n">
        <v>15</v>
      </c>
      <c r="DI148" s="22" t="n">
        <v>14</v>
      </c>
      <c r="DJ148" s="22" t="n">
        <v>14.7</v>
      </c>
      <c r="DK148" s="22" t="n">
        <v>17.8</v>
      </c>
      <c r="DL148" s="22" t="n">
        <v>17.8</v>
      </c>
      <c r="DM148" s="22" t="n">
        <v>18</v>
      </c>
      <c r="DN148" s="22" t="n">
        <v>20.4</v>
      </c>
      <c r="DO148" s="18" t="n">
        <f aca="false">AVERAGE(DC148:DN148)</f>
        <v>18.4583333333333</v>
      </c>
      <c r="EA148" s="17" t="n">
        <v>1998</v>
      </c>
      <c r="EB148" s="20" t="s">
        <v>172</v>
      </c>
      <c r="EC148" s="22" t="n">
        <v>20.4</v>
      </c>
      <c r="ED148" s="22" t="n">
        <v>21</v>
      </c>
      <c r="EE148" s="22" t="n">
        <v>19.9</v>
      </c>
      <c r="EF148" s="22" t="n">
        <v>16.3</v>
      </c>
      <c r="EG148" s="22" t="n">
        <v>14.8</v>
      </c>
      <c r="EH148" s="22" t="n">
        <v>12.8</v>
      </c>
      <c r="EI148" s="22" t="n">
        <v>11.8</v>
      </c>
      <c r="EJ148" s="22" t="n">
        <v>12.7</v>
      </c>
      <c r="EK148" s="22" t="n">
        <v>15.6</v>
      </c>
      <c r="EL148" s="22" t="n">
        <v>15</v>
      </c>
      <c r="EM148" s="22" t="n">
        <v>16.3</v>
      </c>
      <c r="EN148" s="22" t="n">
        <v>19.3</v>
      </c>
      <c r="EO148" s="18" t="n">
        <f aca="false">AVERAGE(EC148:EN148)</f>
        <v>16.325</v>
      </c>
      <c r="FA148" s="1" t="n">
        <v>1998</v>
      </c>
      <c r="FB148" s="20" t="s">
        <v>172</v>
      </c>
      <c r="FC148" s="22" t="n">
        <v>27.4</v>
      </c>
      <c r="FD148" s="22" t="n">
        <v>28.1</v>
      </c>
      <c r="FE148" s="22" t="n">
        <v>27.3</v>
      </c>
      <c r="FF148" s="22" t="n">
        <v>25.1</v>
      </c>
      <c r="FG148" s="22" t="n">
        <v>22.6</v>
      </c>
      <c r="FH148" s="22" t="n">
        <v>20.1</v>
      </c>
      <c r="FI148" s="22" t="n">
        <v>19.3</v>
      </c>
      <c r="FJ148" s="22" t="n">
        <v>20.4</v>
      </c>
      <c r="FK148" s="22" t="n">
        <v>22.3</v>
      </c>
      <c r="FL148" s="22" t="n">
        <v>23.6</v>
      </c>
      <c r="FM148" s="22" t="n">
        <v>23.9</v>
      </c>
      <c r="FN148" s="22" t="n">
        <v>26.5</v>
      </c>
      <c r="FO148" s="18" t="n">
        <f aca="false">AVERAGE(FC148:FN148)</f>
        <v>23.8833333333333</v>
      </c>
      <c r="GA148" s="1" t="n">
        <v>1998</v>
      </c>
      <c r="GB148" s="34" t="s">
        <v>172</v>
      </c>
      <c r="GC148" s="15" t="n">
        <v>30.5</v>
      </c>
      <c r="GD148" s="15" t="n">
        <v>31.6</v>
      </c>
      <c r="GE148" s="15" t="n">
        <v>30.5</v>
      </c>
      <c r="GF148" s="15" t="n">
        <v>27.8</v>
      </c>
      <c r="GG148" s="15" t="n">
        <v>24.7</v>
      </c>
      <c r="GH148" s="15" t="n">
        <v>22.5</v>
      </c>
      <c r="GI148" s="15" t="n">
        <v>21.9</v>
      </c>
      <c r="GJ148" s="15" t="n">
        <v>23.5</v>
      </c>
      <c r="GK148" s="15" t="n">
        <v>24.9</v>
      </c>
      <c r="GL148" s="15" t="n">
        <v>26.2</v>
      </c>
      <c r="GM148" s="15" t="n">
        <v>26.7</v>
      </c>
      <c r="GN148" s="15" t="n">
        <v>28.9</v>
      </c>
      <c r="GO148" s="18" t="n">
        <f aca="false">AVERAGE(GC148:GN148)</f>
        <v>26.6416666666667</v>
      </c>
      <c r="HA148" s="1" t="n">
        <v>1998</v>
      </c>
      <c r="HB148" s="34" t="s">
        <v>172</v>
      </c>
      <c r="HC148" s="15" t="n">
        <v>29.4</v>
      </c>
      <c r="HD148" s="15" t="n">
        <v>30.7</v>
      </c>
      <c r="HE148" s="15" t="n">
        <v>30.1</v>
      </c>
      <c r="HF148" s="15" t="n">
        <v>29.9</v>
      </c>
      <c r="HG148" s="15" t="n">
        <v>28.3</v>
      </c>
      <c r="HH148" s="15" t="n">
        <v>27.3</v>
      </c>
      <c r="HI148" s="15" t="n">
        <v>26.9</v>
      </c>
      <c r="HJ148" s="15" t="n">
        <v>27</v>
      </c>
      <c r="HK148" s="15" t="n">
        <v>28.2</v>
      </c>
      <c r="HL148" s="15" t="n">
        <v>29.8</v>
      </c>
      <c r="HM148" s="15" t="n">
        <v>29.6</v>
      </c>
      <c r="HN148" s="15" t="n">
        <v>30.1</v>
      </c>
      <c r="HO148" s="18" t="n">
        <f aca="false">AVERAGE(HC148:HN148)</f>
        <v>28.9416666666667</v>
      </c>
      <c r="IA148" s="1" t="n">
        <f aca="false">IA147+1</f>
        <v>1998</v>
      </c>
      <c r="IB148" s="20" t="s">
        <v>172</v>
      </c>
      <c r="IC148" s="22" t="n">
        <v>25.4</v>
      </c>
      <c r="ID148" s="22" t="n">
        <v>26.3</v>
      </c>
      <c r="IE148" s="22" t="n">
        <v>24.7</v>
      </c>
      <c r="IF148" s="22" t="n">
        <v>19.4</v>
      </c>
      <c r="IG148" s="22" t="n">
        <v>17.7</v>
      </c>
      <c r="IH148" s="22" t="n">
        <v>15.2</v>
      </c>
      <c r="II148" s="22" t="n">
        <v>14.1</v>
      </c>
      <c r="IJ148" s="22" t="n">
        <v>16.4</v>
      </c>
      <c r="IK148" s="22" t="n">
        <v>18</v>
      </c>
      <c r="IL148" s="22" t="n">
        <v>19.3</v>
      </c>
      <c r="IM148" s="22" t="n">
        <v>21.7</v>
      </c>
      <c r="IN148" s="22" t="n">
        <v>25</v>
      </c>
      <c r="IO148" s="29" t="n">
        <f aca="false">SUM(IC148:IN148)/12</f>
        <v>20.2666666666667</v>
      </c>
      <c r="JA148" s="1" t="n">
        <v>1998</v>
      </c>
      <c r="JB148" s="33" t="s">
        <v>172</v>
      </c>
      <c r="JC148" s="31" t="n">
        <v>26.3</v>
      </c>
      <c r="JD148" s="31" t="n">
        <v>26</v>
      </c>
      <c r="JE148" s="31" t="n">
        <v>26</v>
      </c>
      <c r="JF148" s="31" t="n">
        <v>22</v>
      </c>
      <c r="JG148" s="31" t="n">
        <v>20.9</v>
      </c>
      <c r="JH148" s="31" t="n">
        <v>17.3</v>
      </c>
      <c r="JI148" s="31" t="n">
        <v>16.4</v>
      </c>
      <c r="JJ148" s="31" t="n">
        <v>17.9</v>
      </c>
      <c r="JK148" s="31" t="n">
        <v>17.6</v>
      </c>
      <c r="JL148" s="31" t="n">
        <v>19.9</v>
      </c>
      <c r="JM148" s="31" t="n">
        <v>22.2</v>
      </c>
      <c r="JN148" s="31" t="n">
        <v>25.2</v>
      </c>
      <c r="JO148" s="32" t="n">
        <f aca="false">AVERAGE(JC148:JN148)</f>
        <v>21.475</v>
      </c>
      <c r="KA148" s="1" t="n">
        <v>1998</v>
      </c>
      <c r="KB148" s="33" t="s">
        <v>172</v>
      </c>
      <c r="KC148" s="31" t="n">
        <v>23.3</v>
      </c>
      <c r="KD148" s="31" t="n">
        <v>23.4</v>
      </c>
      <c r="KE148" s="31" t="n">
        <v>22.7</v>
      </c>
      <c r="KF148" s="31" t="n">
        <v>21.3</v>
      </c>
      <c r="KG148" s="31" t="n">
        <v>20.5</v>
      </c>
      <c r="KH148" s="31" t="n">
        <v>17.2</v>
      </c>
      <c r="KI148" s="31" t="n">
        <v>16.2</v>
      </c>
      <c r="KJ148" s="31" t="n">
        <v>17.7</v>
      </c>
      <c r="KK148" s="31" t="n">
        <v>17.1</v>
      </c>
      <c r="KL148" s="31" t="n">
        <v>18.6</v>
      </c>
      <c r="KM148" s="31" t="n">
        <v>20.4</v>
      </c>
      <c r="KN148" s="31" t="n">
        <v>22.2</v>
      </c>
      <c r="KO148" s="32" t="n">
        <f aca="false">AVERAGE(KC148:KN148)</f>
        <v>20.05</v>
      </c>
      <c r="LB148" s="3" t="n">
        <v>1998</v>
      </c>
      <c r="LC148" s="22" t="n">
        <v>20.1</v>
      </c>
      <c r="LD148" s="22" t="n">
        <v>19.7</v>
      </c>
      <c r="LE148" s="22" t="n">
        <v>17.7</v>
      </c>
      <c r="LF148" s="22" t="n">
        <v>15.2</v>
      </c>
      <c r="LG148" s="22" t="n">
        <v>14.1</v>
      </c>
      <c r="LH148" s="22" t="n">
        <v>11.7</v>
      </c>
      <c r="LI148" s="22" t="n">
        <v>12</v>
      </c>
      <c r="LJ148" s="22" t="n">
        <v>12.8</v>
      </c>
      <c r="LK148" s="22" t="n">
        <v>15.1</v>
      </c>
      <c r="LL148" s="22" t="n">
        <v>13.8</v>
      </c>
      <c r="LM148" s="22" t="n">
        <v>15.7</v>
      </c>
      <c r="LN148" s="22" t="n">
        <v>18.4</v>
      </c>
      <c r="LO148" s="29" t="n">
        <f aca="false">SUM(LC148:LN148)/12</f>
        <v>15.525</v>
      </c>
      <c r="MB148" s="20" t="s">
        <v>172</v>
      </c>
      <c r="MC148" s="22" t="n">
        <v>22</v>
      </c>
      <c r="MD148" s="22" t="n">
        <v>19.1</v>
      </c>
      <c r="ME148" s="22" t="n">
        <v>17.9</v>
      </c>
      <c r="MF148" s="22" t="n">
        <v>14.8</v>
      </c>
      <c r="MG148" s="22" t="n">
        <v>14.2</v>
      </c>
      <c r="MH148" s="22" t="n">
        <v>12.1</v>
      </c>
      <c r="MI148" s="22" t="n">
        <v>12.3</v>
      </c>
      <c r="MJ148" s="22" t="n">
        <v>13.7</v>
      </c>
      <c r="MK148" s="22" t="n">
        <v>15</v>
      </c>
      <c r="ML148" s="22" t="n">
        <v>14.2</v>
      </c>
      <c r="MM148" s="22" t="n">
        <v>17.7</v>
      </c>
      <c r="MN148" s="22" t="n">
        <v>18.8</v>
      </c>
      <c r="MO148" s="29" t="n">
        <f aca="false">SUM(MC148:MN148)/12</f>
        <v>15.9833333333333</v>
      </c>
      <c r="NA148" s="1" t="n">
        <f aca="false">NA147+1</f>
        <v>1998</v>
      </c>
      <c r="NB148" s="20" t="s">
        <v>172</v>
      </c>
      <c r="NC148" s="22" t="n">
        <v>21.7</v>
      </c>
      <c r="ND148" s="22" t="n">
        <v>20.5</v>
      </c>
      <c r="NE148" s="22" t="n">
        <v>19.9</v>
      </c>
      <c r="NF148" s="22" t="n">
        <v>16</v>
      </c>
      <c r="NG148" s="22" t="n">
        <v>15</v>
      </c>
      <c r="NH148" s="22" t="n">
        <v>13.1</v>
      </c>
      <c r="NI148" s="22" t="n">
        <v>13</v>
      </c>
      <c r="NJ148" s="22" t="n">
        <v>13.6</v>
      </c>
      <c r="NK148" s="22" t="n">
        <v>14.7</v>
      </c>
      <c r="NL148" s="22" t="n">
        <v>14.6</v>
      </c>
      <c r="NM148" s="22" t="n">
        <v>16.6</v>
      </c>
      <c r="NN148" s="22" t="n">
        <v>19.1</v>
      </c>
      <c r="NO148" s="29" t="n">
        <f aca="false">SUM(NC148:NN148)/12</f>
        <v>16.4833333333333</v>
      </c>
      <c r="OA148" s="1" t="n">
        <f aca="false">OA147+1</f>
        <v>1998</v>
      </c>
      <c r="OB148" s="20" t="s">
        <v>172</v>
      </c>
      <c r="OC148" s="22" t="n">
        <v>21.4</v>
      </c>
      <c r="OD148" s="22" t="n">
        <v>22.5</v>
      </c>
      <c r="OE148" s="22" t="n">
        <v>21.2</v>
      </c>
      <c r="OF148" s="22" t="n">
        <v>18.4</v>
      </c>
      <c r="OG148" s="22" t="n">
        <v>16.7</v>
      </c>
      <c r="OH148" s="22" t="n">
        <v>13.6</v>
      </c>
      <c r="OI148" s="22" t="n">
        <v>13.7</v>
      </c>
      <c r="OJ148" s="22" t="n">
        <v>14.5</v>
      </c>
      <c r="OK148" s="22" t="n">
        <v>15.7</v>
      </c>
      <c r="OL148" s="22" t="n">
        <v>16.1</v>
      </c>
      <c r="OM148" s="22" t="n">
        <v>17.5</v>
      </c>
      <c r="ON148" s="22" t="n">
        <v>20.2</v>
      </c>
      <c r="OO148" s="29" t="n">
        <f aca="false">SUM(OC148:ON148)/12</f>
        <v>17.625</v>
      </c>
      <c r="PA148" s="1" t="n">
        <f aca="false">PA147+1</f>
        <v>1998</v>
      </c>
      <c r="PB148" s="20" t="s">
        <v>172</v>
      </c>
      <c r="PC148" s="22" t="n">
        <v>20.9</v>
      </c>
      <c r="PD148" s="22" t="n">
        <v>19.9</v>
      </c>
      <c r="PE148" s="22" t="n">
        <v>18.8</v>
      </c>
      <c r="PF148" s="22" t="n">
        <v>16.1</v>
      </c>
      <c r="PG148" s="22" t="n">
        <v>14.7</v>
      </c>
      <c r="PH148" s="22" t="n">
        <v>12.6</v>
      </c>
      <c r="PI148" s="22" t="n">
        <v>12.5</v>
      </c>
      <c r="PJ148" s="22" t="n">
        <v>12.9</v>
      </c>
      <c r="PK148" s="22" t="n">
        <v>14.3</v>
      </c>
      <c r="PL148" s="22" t="n">
        <v>15</v>
      </c>
      <c r="PM148" s="22" t="n">
        <v>16.8</v>
      </c>
      <c r="PN148" s="22" t="n">
        <v>18.9</v>
      </c>
      <c r="PO148" s="29" t="n">
        <f aca="false">SUM(PC148:PN148)/12</f>
        <v>16.1166666666667</v>
      </c>
    </row>
    <row r="149" customFormat="false" ht="12.8" hidden="false" customHeight="false" outlineLevel="0" collapsed="false">
      <c r="A149" s="4"/>
      <c r="B149" s="5" t="n">
        <f aca="false">AVERAGE(AO149,BO149,CO149,DO149,EO149,FO149,GO149,HO149,IO149,JO141,KO141)</f>
        <v>21.2007575757576</v>
      </c>
      <c r="C149" s="19" t="n">
        <f aca="false">AVERAGE(B145:B149)</f>
        <v>21.1115151515152</v>
      </c>
      <c r="D149" s="24" t="n">
        <f aca="false">AVERAGE(B140:B149)</f>
        <v>21.1051178451178</v>
      </c>
      <c r="E149" s="5" t="n">
        <f aca="false">AVERAGE(B130:B149)</f>
        <v>21.0788089225589</v>
      </c>
      <c r="F149" s="25" t="n">
        <f aca="false">AVERAGE(B100:B149)</f>
        <v>20.8584553872054</v>
      </c>
      <c r="G149" s="7" t="n">
        <f aca="false">MAX(AC149:AN149,BC149:BN149,CC149:CN149,DC149:DN149,EC149:EN149,FC149:FN149,GC149:GN149,HC149:HN149,IC149:IN149,JC141:JN141,KC141:KN141)</f>
        <v>30.6</v>
      </c>
      <c r="H149" s="10" t="n">
        <f aca="false">MEDIAN(AC149:AN149,BC149:BN149,CC149:CN149,DC149:DN149,EC149:EN149,FC149:FN149,GC149:GN149,HC149:HN149,IC149:IN149,JC141:JN141,KC141:KN141)</f>
        <v>20.6</v>
      </c>
      <c r="I149" s="11" t="n">
        <f aca="false">MIN(AC149:AN149,BC149:BN149,CC149:CN149,DC149:DN149,EC149:EN149,FC149:FN149,GC149:GN149,HC149:HN149,IC149:IN149,JC141:JN141,KC141:KN141)</f>
        <v>13</v>
      </c>
      <c r="J149" s="12" t="n">
        <f aca="false">(G149+I149)/2</f>
        <v>21.8</v>
      </c>
      <c r="K149" s="12" t="n">
        <f aca="false">(G149+I149)/2</f>
        <v>21.8</v>
      </c>
      <c r="AA149" s="13" t="n">
        <f aca="false">AA148+1</f>
        <v>1999</v>
      </c>
      <c r="AB149" s="34" t="s">
        <v>173</v>
      </c>
      <c r="AC149" s="15" t="n">
        <v>24</v>
      </c>
      <c r="AD149" s="15" t="n">
        <v>24</v>
      </c>
      <c r="AE149" s="15" t="n">
        <v>23.5</v>
      </c>
      <c r="AF149" s="15" t="n">
        <v>20.2</v>
      </c>
      <c r="AG149" s="15" t="n">
        <v>20</v>
      </c>
      <c r="AH149" s="15" t="n">
        <v>17.2</v>
      </c>
      <c r="AI149" s="15" t="n">
        <v>16.9</v>
      </c>
      <c r="AJ149" s="15" t="n">
        <v>17.6</v>
      </c>
      <c r="AK149" s="15" t="n">
        <v>18.9</v>
      </c>
      <c r="AL149" s="15" t="n">
        <v>20.4</v>
      </c>
      <c r="AM149" s="15" t="n">
        <v>20.7</v>
      </c>
      <c r="AN149" s="15" t="n">
        <v>21.9</v>
      </c>
      <c r="AO149" s="16" t="n">
        <f aca="false">AVERAGE(AC149:AN149)</f>
        <v>20.4416666666667</v>
      </c>
      <c r="BA149" s="13" t="n">
        <f aca="false">BA148+1</f>
        <v>1999</v>
      </c>
      <c r="BB149" s="34" t="s">
        <v>173</v>
      </c>
      <c r="BC149" s="15" t="n">
        <v>25.5</v>
      </c>
      <c r="BD149" s="15" t="n">
        <v>25.4</v>
      </c>
      <c r="BE149" s="15" t="n">
        <v>25.2</v>
      </c>
      <c r="BF149" s="15" t="n">
        <v>21.5</v>
      </c>
      <c r="BG149" s="15" t="n">
        <v>21.5</v>
      </c>
      <c r="BH149" s="15" t="n">
        <v>17.9</v>
      </c>
      <c r="BI149" s="15" t="n">
        <v>17.9</v>
      </c>
      <c r="BJ149" s="15" t="n">
        <v>18.3</v>
      </c>
      <c r="BK149" s="15" t="n">
        <v>20.5</v>
      </c>
      <c r="BL149" s="15" t="n">
        <v>22.4</v>
      </c>
      <c r="BM149" s="15" t="n">
        <v>21.5</v>
      </c>
      <c r="BN149" s="15" t="n">
        <v>22.8</v>
      </c>
      <c r="BO149" s="16" t="n">
        <f aca="false">AVERAGE(BC149:BN149)</f>
        <v>21.7</v>
      </c>
      <c r="CA149" s="17" t="n">
        <v>1999</v>
      </c>
      <c r="CB149" s="20" t="s">
        <v>173</v>
      </c>
      <c r="CC149" s="22" t="n">
        <v>19.9</v>
      </c>
      <c r="CD149" s="22" t="n">
        <v>21.5</v>
      </c>
      <c r="CE149" s="22" t="n">
        <v>18.7</v>
      </c>
      <c r="CF149" s="22" t="n">
        <v>16</v>
      </c>
      <c r="CG149" s="22" t="n">
        <v>16.2</v>
      </c>
      <c r="CH149" s="22" t="n">
        <v>13.6</v>
      </c>
      <c r="CI149" s="22" t="n">
        <v>13.8</v>
      </c>
      <c r="CJ149" s="22" t="n">
        <v>14.4</v>
      </c>
      <c r="CK149" s="22" t="n">
        <v>16.1</v>
      </c>
      <c r="CL149" s="22" t="n">
        <v>17.3</v>
      </c>
      <c r="CM149" s="22" t="n">
        <v>16.7</v>
      </c>
      <c r="CN149" s="22" t="n">
        <v>19.8</v>
      </c>
      <c r="CO149" s="18" t="n">
        <f aca="false">AVERAGE(CC149:CN149)</f>
        <v>17</v>
      </c>
      <c r="DA149" s="17" t="n">
        <v>1999</v>
      </c>
      <c r="DB149" s="20" t="s">
        <v>173</v>
      </c>
      <c r="DC149" s="22" t="n">
        <v>22.8</v>
      </c>
      <c r="DD149" s="22" t="n">
        <v>22.1</v>
      </c>
      <c r="DE149" s="22" t="n">
        <v>21.5</v>
      </c>
      <c r="DF149" s="22" t="n">
        <v>18.8</v>
      </c>
      <c r="DG149" s="22" t="n">
        <v>18.5</v>
      </c>
      <c r="DH149" s="22" t="n">
        <v>15.8</v>
      </c>
      <c r="DI149" s="22" t="n">
        <v>15.3</v>
      </c>
      <c r="DJ149" s="22" t="n">
        <v>15.5</v>
      </c>
      <c r="DK149" s="22" t="n">
        <v>16.6</v>
      </c>
      <c r="DL149" s="22" t="n">
        <v>17.5</v>
      </c>
      <c r="DM149" s="22" t="n">
        <v>18.1</v>
      </c>
      <c r="DN149" s="22" t="n">
        <v>20.2</v>
      </c>
      <c r="DO149" s="18" t="n">
        <f aca="false">AVERAGE(DC149:DN149)</f>
        <v>18.5583333333333</v>
      </c>
      <c r="EA149" s="17" t="n">
        <v>1999</v>
      </c>
      <c r="EB149" s="20" t="s">
        <v>173</v>
      </c>
      <c r="EC149" s="22" t="n">
        <v>20</v>
      </c>
      <c r="ED149" s="22" t="n">
        <v>21</v>
      </c>
      <c r="EE149" s="22" t="n">
        <v>18.9</v>
      </c>
      <c r="EF149" s="22" t="n">
        <v>15.9</v>
      </c>
      <c r="EG149" s="22" t="n">
        <v>16.3</v>
      </c>
      <c r="EH149" s="22" t="n">
        <v>13.6</v>
      </c>
      <c r="EI149" s="22" t="n">
        <v>13</v>
      </c>
      <c r="EJ149" s="22" t="n">
        <v>13.9</v>
      </c>
      <c r="EK149" s="22" t="n">
        <v>16.2</v>
      </c>
      <c r="EL149" s="22" t="n">
        <v>16.6</v>
      </c>
      <c r="EM149" s="22" t="n">
        <v>16.3</v>
      </c>
      <c r="EN149" s="22" t="n">
        <v>20</v>
      </c>
      <c r="EO149" s="18" t="n">
        <f aca="false">AVERAGE(EC149:EN149)</f>
        <v>16.8083333333333</v>
      </c>
      <c r="FA149" s="1" t="n">
        <v>1999</v>
      </c>
      <c r="FB149" s="20" t="s">
        <v>173</v>
      </c>
      <c r="FC149" s="22" t="n">
        <v>27.5</v>
      </c>
      <c r="FD149" s="22" t="n">
        <v>26.4</v>
      </c>
      <c r="FE149" s="22" t="n">
        <v>26.4</v>
      </c>
      <c r="FF149" s="22" t="n">
        <v>23.7</v>
      </c>
      <c r="FG149" s="22" t="n">
        <v>22.3</v>
      </c>
      <c r="FH149" s="22" t="n">
        <v>19.4</v>
      </c>
      <c r="FI149" s="22" t="n">
        <v>19.4</v>
      </c>
      <c r="FJ149" s="22" t="n">
        <v>19.3</v>
      </c>
      <c r="FK149" s="22" t="n">
        <v>21.5</v>
      </c>
      <c r="FL149" s="22" t="n">
        <v>23.3</v>
      </c>
      <c r="FM149" s="22" t="n">
        <v>23.2</v>
      </c>
      <c r="FN149" s="22" t="n">
        <v>24.7</v>
      </c>
      <c r="FO149" s="18" t="n">
        <f aca="false">AVERAGE(FC149:FN149)</f>
        <v>23.0916666666667</v>
      </c>
      <c r="GA149" s="1" t="n">
        <v>1999</v>
      </c>
      <c r="GB149" s="34" t="s">
        <v>173</v>
      </c>
      <c r="GC149" s="15" t="n">
        <v>29.3</v>
      </c>
      <c r="GD149" s="15" t="n">
        <v>28.6</v>
      </c>
      <c r="GE149" s="15" t="n">
        <v>28.5</v>
      </c>
      <c r="GF149" s="15" t="n">
        <v>26.5</v>
      </c>
      <c r="GG149" s="15" t="n">
        <v>24.7</v>
      </c>
      <c r="GH149" s="15" t="n">
        <v>21.4</v>
      </c>
      <c r="GI149" s="15" t="n">
        <v>21.2</v>
      </c>
      <c r="GJ149" s="15" t="n">
        <v>22.6</v>
      </c>
      <c r="GK149" s="15" t="n">
        <v>24.6</v>
      </c>
      <c r="GL149" s="15" t="n">
        <v>26.5</v>
      </c>
      <c r="GM149" s="15" t="n">
        <v>26.4</v>
      </c>
      <c r="GN149" s="15" t="n">
        <v>27.5</v>
      </c>
      <c r="GO149" s="18" t="n">
        <f aca="false">AVERAGE(GC149:GN149)</f>
        <v>25.65</v>
      </c>
      <c r="HA149" s="1" t="n">
        <v>1999</v>
      </c>
      <c r="HB149" s="34" t="s">
        <v>173</v>
      </c>
      <c r="HC149" s="15" t="n">
        <v>30.6</v>
      </c>
      <c r="HD149" s="15" t="n">
        <v>30.2</v>
      </c>
      <c r="HE149" s="15" t="n">
        <v>29.8</v>
      </c>
      <c r="HF149" s="15" t="n">
        <v>28.7</v>
      </c>
      <c r="HG149" s="15" t="n">
        <v>27.8</v>
      </c>
      <c r="HH149" s="15" t="n">
        <v>26.9</v>
      </c>
      <c r="HI149" s="15" t="n">
        <v>25.4</v>
      </c>
      <c r="HJ149" s="15" t="n">
        <v>25.5</v>
      </c>
      <c r="HK149" s="15" t="n">
        <v>26.8</v>
      </c>
      <c r="HL149" s="15" t="n">
        <v>28.7</v>
      </c>
      <c r="HM149" s="15" t="n">
        <v>29.7</v>
      </c>
      <c r="HN149" s="15" t="n">
        <v>29.9</v>
      </c>
      <c r="HO149" s="18" t="n">
        <f aca="false">AVERAGE(HC149:HN149)</f>
        <v>28.3333333333333</v>
      </c>
      <c r="IA149" s="1" t="n">
        <f aca="false">IA148+1</f>
        <v>1999</v>
      </c>
      <c r="IB149" s="20" t="s">
        <v>173</v>
      </c>
      <c r="IC149" s="22" t="n">
        <v>26.3</v>
      </c>
      <c r="ID149" s="22" t="n">
        <v>27.2</v>
      </c>
      <c r="IE149" s="22" t="n">
        <v>23.1</v>
      </c>
      <c r="IF149" s="22" t="n">
        <v>20.1</v>
      </c>
      <c r="IG149" s="22" t="n">
        <v>18.8</v>
      </c>
      <c r="IH149" s="22" t="n">
        <v>15.9</v>
      </c>
      <c r="II149" s="22" t="n">
        <v>15.6</v>
      </c>
      <c r="IJ149" s="22" t="n">
        <v>16.3</v>
      </c>
      <c r="IK149" s="22" t="n">
        <v>18.1</v>
      </c>
      <c r="IL149" s="22" t="n">
        <v>20.1</v>
      </c>
      <c r="IM149" s="22" t="n">
        <v>20.9</v>
      </c>
      <c r="IN149" s="22" t="n">
        <v>23.5</v>
      </c>
      <c r="IO149" s="29" t="n">
        <f aca="false">SUM(IC149:IN149)/12</f>
        <v>20.4916666666667</v>
      </c>
      <c r="JA149" s="1" t="n">
        <v>1999</v>
      </c>
      <c r="JB149" s="33" t="s">
        <v>173</v>
      </c>
      <c r="JC149" s="31" t="n">
        <v>26.5</v>
      </c>
      <c r="JD149" s="31" t="n">
        <v>28</v>
      </c>
      <c r="JE149" s="31" t="n">
        <v>26.3</v>
      </c>
      <c r="JF149" s="31" t="n">
        <v>25.8</v>
      </c>
      <c r="JG149" s="31" t="n">
        <v>21.1</v>
      </c>
      <c r="JH149" s="31" t="n">
        <v>18.4</v>
      </c>
      <c r="JI149" s="31" t="n">
        <v>17.8</v>
      </c>
      <c r="JJ149" s="31" t="n">
        <v>17.5</v>
      </c>
      <c r="JK149" s="31" t="n">
        <v>18.2</v>
      </c>
      <c r="JL149" s="31" t="n">
        <v>19.4</v>
      </c>
      <c r="JM149" s="31" t="n">
        <v>23.8</v>
      </c>
      <c r="JN149" s="31" t="n">
        <v>28</v>
      </c>
      <c r="JO149" s="32" t="n">
        <f aca="false">AVERAGE(JC149:JN149)</f>
        <v>22.5666666666667</v>
      </c>
      <c r="KA149" s="1" t="n">
        <v>1999</v>
      </c>
      <c r="KB149" s="33" t="s">
        <v>173</v>
      </c>
      <c r="KC149" s="31" t="n">
        <v>23</v>
      </c>
      <c r="KD149" s="31" t="n">
        <v>23.6</v>
      </c>
      <c r="KE149" s="31" t="n">
        <v>23.4</v>
      </c>
      <c r="KF149" s="31" t="n">
        <v>24</v>
      </c>
      <c r="KG149" s="31" t="n">
        <v>20.2</v>
      </c>
      <c r="KH149" s="31" t="n">
        <v>18.1</v>
      </c>
      <c r="KI149" s="31" t="n">
        <v>17.8</v>
      </c>
      <c r="KJ149" s="31" t="n">
        <v>17.1</v>
      </c>
      <c r="KK149" s="31" t="n">
        <v>17.6</v>
      </c>
      <c r="KL149" s="31" t="n">
        <v>18.2</v>
      </c>
      <c r="KM149" s="31" t="n">
        <v>20.7</v>
      </c>
      <c r="KN149" s="31" t="n">
        <v>22.7</v>
      </c>
      <c r="KO149" s="32" t="n">
        <f aca="false">AVERAGE(KC149:KN149)</f>
        <v>20.5333333333333</v>
      </c>
      <c r="LB149" s="3" t="n">
        <v>1999</v>
      </c>
      <c r="LC149" s="22" t="n">
        <v>19.4</v>
      </c>
      <c r="LD149" s="22" t="n">
        <v>20.4</v>
      </c>
      <c r="LE149" s="22" t="n">
        <v>18.3</v>
      </c>
      <c r="LF149" s="22" t="n">
        <v>15.5</v>
      </c>
      <c r="LG149" s="22" t="n">
        <v>15.7</v>
      </c>
      <c r="LH149" s="22" t="n">
        <v>12.8</v>
      </c>
      <c r="LI149" s="22" t="n">
        <v>12.2</v>
      </c>
      <c r="LJ149" s="22" t="n">
        <v>13.2</v>
      </c>
      <c r="LK149" s="22" t="n">
        <v>15.4</v>
      </c>
      <c r="LL149" s="22" t="n">
        <v>16.7</v>
      </c>
      <c r="LM149" s="22" t="n">
        <v>16.3</v>
      </c>
      <c r="LN149" s="22" t="n">
        <v>18.7</v>
      </c>
      <c r="LO149" s="29" t="n">
        <f aca="false">SUM(LC149:LN149)/12</f>
        <v>16.2166666666667</v>
      </c>
      <c r="MB149" s="20" t="s">
        <v>173</v>
      </c>
      <c r="MC149" s="40" t="n">
        <f aca="false">AVERAGE(MC145:MC147)</f>
        <v>22.1333333333333</v>
      </c>
      <c r="MD149" s="40" t="n">
        <f aca="false">AVERAGE(MD145:MD147)</f>
        <v>22.1666666666667</v>
      </c>
      <c r="ME149" s="40" t="n">
        <f aca="false">AVERAGE(ME145:ME147)</f>
        <v>19.1666666666667</v>
      </c>
      <c r="MF149" s="40" t="n">
        <f aca="false">AVERAGE(MF145:MF147)</f>
        <v>15.6333333333333</v>
      </c>
      <c r="MG149" s="40" t="n">
        <f aca="false">AVERAGE(MG145:MG147)</f>
        <v>14.1666666666667</v>
      </c>
      <c r="MH149" s="40" t="n">
        <f aca="false">AVERAGE(MH145:MH147)</f>
        <v>12.5</v>
      </c>
      <c r="MI149" s="40" t="n">
        <f aca="false">AVERAGE(MI145:MI147)</f>
        <v>11.7333333333333</v>
      </c>
      <c r="MJ149" s="40" t="n">
        <f aca="false">AVERAGE(MJ145:MJ147)</f>
        <v>12.7</v>
      </c>
      <c r="MK149" s="40" t="n">
        <f aca="false">AVERAGE(MK145:MK147)</f>
        <v>13.9333333333333</v>
      </c>
      <c r="ML149" s="40" t="n">
        <f aca="false">AVERAGE(ML145:ML147)</f>
        <v>15.6333333333333</v>
      </c>
      <c r="MM149" s="40" t="n">
        <f aca="false">AVERAGE(MM145:MM147)</f>
        <v>17.1666666666667</v>
      </c>
      <c r="MN149" s="40" t="n">
        <f aca="false">AVERAGE(MN145:MN147)</f>
        <v>17.4333333333333</v>
      </c>
      <c r="MO149" s="29" t="n">
        <f aca="false">SUM(MC149:MN149)/12</f>
        <v>16.1972222222222</v>
      </c>
      <c r="NA149" s="1" t="n">
        <f aca="false">NA148+1</f>
        <v>1999</v>
      </c>
      <c r="NB149" s="20" t="s">
        <v>173</v>
      </c>
      <c r="NC149" s="22" t="n">
        <v>20.9</v>
      </c>
      <c r="ND149" s="22" t="n">
        <v>21.8</v>
      </c>
      <c r="NE149" s="22" t="n">
        <v>19.4</v>
      </c>
      <c r="NF149" s="22" t="n">
        <v>16.6</v>
      </c>
      <c r="NG149" s="22" t="n">
        <v>15.6</v>
      </c>
      <c r="NH149" s="22" t="n">
        <v>14</v>
      </c>
      <c r="NI149" s="22" t="n">
        <v>13.7</v>
      </c>
      <c r="NJ149" s="22" t="n">
        <v>14.3</v>
      </c>
      <c r="NK149" s="22" t="n">
        <v>15.6</v>
      </c>
      <c r="NL149" s="22" t="n">
        <v>16.7</v>
      </c>
      <c r="NM149" s="22" t="n">
        <v>16.7</v>
      </c>
      <c r="NN149" s="22" t="n">
        <v>19.1</v>
      </c>
      <c r="NO149" s="29" t="n">
        <f aca="false">SUM(NC149:NN149)/12</f>
        <v>17.0333333333333</v>
      </c>
      <c r="OA149" s="1" t="n">
        <f aca="false">OA148+1</f>
        <v>1999</v>
      </c>
      <c r="OB149" s="20" t="s">
        <v>173</v>
      </c>
      <c r="OC149" s="22" t="n">
        <v>21.4</v>
      </c>
      <c r="OD149" s="22" t="n">
        <v>21.6</v>
      </c>
      <c r="OE149" s="22" t="n">
        <v>21.2</v>
      </c>
      <c r="OF149" s="22" t="n">
        <v>18.5</v>
      </c>
      <c r="OG149" s="22" t="n">
        <v>17.1</v>
      </c>
      <c r="OH149" s="22" t="n">
        <v>14.6</v>
      </c>
      <c r="OI149" s="22" t="n">
        <v>14.1</v>
      </c>
      <c r="OJ149" s="22" t="n">
        <v>14.8</v>
      </c>
      <c r="OK149" s="22" t="n">
        <v>16.1</v>
      </c>
      <c r="OL149" s="22" t="n">
        <v>17.8</v>
      </c>
      <c r="OM149" s="22" t="n">
        <v>17.9</v>
      </c>
      <c r="ON149" s="22" t="n">
        <v>20.4</v>
      </c>
      <c r="OO149" s="29" t="n">
        <f aca="false">SUM(OC149:ON149)/12</f>
        <v>17.9583333333333</v>
      </c>
      <c r="PA149" s="1" t="n">
        <f aca="false">PA148+1</f>
        <v>1999</v>
      </c>
      <c r="PB149" s="20" t="s">
        <v>173</v>
      </c>
      <c r="PC149" s="22" t="n">
        <v>20.9</v>
      </c>
      <c r="PD149" s="22" t="n">
        <v>21.5</v>
      </c>
      <c r="PE149" s="22" t="n">
        <v>20.2</v>
      </c>
      <c r="PF149" s="22" t="n">
        <v>17.4</v>
      </c>
      <c r="PG149" s="22" t="n">
        <v>16.1</v>
      </c>
      <c r="PH149" s="22" t="n">
        <v>14.3</v>
      </c>
      <c r="PI149" s="22" t="n">
        <v>12.9</v>
      </c>
      <c r="PJ149" s="22" t="n">
        <v>13.7</v>
      </c>
      <c r="PK149" s="22" t="n">
        <v>14.7</v>
      </c>
      <c r="PL149" s="22" t="n">
        <v>16.1</v>
      </c>
      <c r="PM149" s="22" t="n">
        <v>16.8</v>
      </c>
      <c r="PN149" s="22" t="n">
        <v>19.4</v>
      </c>
      <c r="PO149" s="29" t="n">
        <f aca="false">SUM(PC149:PN149)/12</f>
        <v>17</v>
      </c>
    </row>
    <row r="150" customFormat="false" ht="12.8" hidden="false" customHeight="false" outlineLevel="0" collapsed="false">
      <c r="A150" s="4" t="n">
        <f aca="false">A145+5</f>
        <v>2000</v>
      </c>
      <c r="B150" s="5" t="n">
        <f aca="false">AVERAGE(AO150,BO150,CO150,DO150,EO150,FO150,GO150,HO150,IO150,JO142,KO142)</f>
        <v>21.3363636363636</v>
      </c>
      <c r="C150" s="19" t="n">
        <f aca="false">AVERAGE(B146:B150)</f>
        <v>21.2097727272727</v>
      </c>
      <c r="D150" s="24" t="n">
        <f aca="false">AVERAGE(B141:B150)</f>
        <v>21.1274663299663</v>
      </c>
      <c r="E150" s="5" t="n">
        <f aca="false">AVERAGE(B131:B150)</f>
        <v>21.0717634680135</v>
      </c>
      <c r="F150" s="25" t="n">
        <f aca="false">AVERAGE(B101:B150)</f>
        <v>20.8723038720539</v>
      </c>
      <c r="G150" s="7" t="n">
        <f aca="false">MAX(AC150:AN150,BC150:BN150,CC150:CN150,DC150:DN150,EC150:EN150,FC150:FN150,GC150:GN150,HC150:HN150,IC150:IN150,JC142:JN142,KC142:KN142)</f>
        <v>30.7</v>
      </c>
      <c r="H150" s="10" t="n">
        <f aca="false">MEDIAN(AC150:AN150,BC150:BN150,CC150:CN150,DC150:DN150,EC150:EN150,FC150:FN150,GC150:GN150,HC150:HN150,IC150:IN150,JC142:JN142,KC142:KN142)</f>
        <v>21.2</v>
      </c>
      <c r="I150" s="11" t="n">
        <f aca="false">MIN(AC150:AN150,BC150:BN150,CC150:CN150,DC150:DN150,EC150:EN150,FC150:FN150,GC150:GN150,HC150:HN150,IC150:IN150,JC142:JN142,KC142:KN142)</f>
        <v>12.7</v>
      </c>
      <c r="J150" s="12" t="n">
        <f aca="false">(G150+I150)/2</f>
        <v>21.7</v>
      </c>
      <c r="K150" s="12" t="n">
        <f aca="false">(G150+I150)/2</f>
        <v>21.7</v>
      </c>
      <c r="AA150" s="13" t="n">
        <f aca="false">AA149+1</f>
        <v>2000</v>
      </c>
      <c r="AB150" s="34" t="s">
        <v>174</v>
      </c>
      <c r="AC150" s="15" t="n">
        <v>23</v>
      </c>
      <c r="AD150" s="15" t="n">
        <v>24.8</v>
      </c>
      <c r="AE150" s="15" t="n">
        <v>23</v>
      </c>
      <c r="AF150" s="15" t="n">
        <v>21.9</v>
      </c>
      <c r="AG150" s="15" t="n">
        <v>18.7</v>
      </c>
      <c r="AH150" s="15" t="n">
        <v>17.1</v>
      </c>
      <c r="AI150" s="15" t="n">
        <v>16.9</v>
      </c>
      <c r="AJ150" s="15" t="n">
        <v>17.2</v>
      </c>
      <c r="AK150" s="15" t="n">
        <v>20.8</v>
      </c>
      <c r="AL150" s="15" t="n">
        <v>20.1</v>
      </c>
      <c r="AM150" s="15" t="n">
        <v>20.8</v>
      </c>
      <c r="AN150" s="15" t="n">
        <v>24.4</v>
      </c>
      <c r="AO150" s="16" t="n">
        <f aca="false">AVERAGE(AC150:AN150)</f>
        <v>20.725</v>
      </c>
      <c r="BA150" s="13" t="n">
        <f aca="false">BA149+1</f>
        <v>2000</v>
      </c>
      <c r="BB150" s="34" t="s">
        <v>174</v>
      </c>
      <c r="BC150" s="15" t="n">
        <v>24.4</v>
      </c>
      <c r="BD150" s="15" t="n">
        <v>25.5</v>
      </c>
      <c r="BE150" s="15" t="n">
        <v>24.2</v>
      </c>
      <c r="BF150" s="15" t="n">
        <v>22.7</v>
      </c>
      <c r="BG150" s="15" t="n">
        <v>20.1</v>
      </c>
      <c r="BH150" s="15" t="n">
        <v>17.6</v>
      </c>
      <c r="BI150" s="15" t="n">
        <v>18.2</v>
      </c>
      <c r="BJ150" s="15" t="n">
        <v>18.5</v>
      </c>
      <c r="BK150" s="15" t="n">
        <v>22.5</v>
      </c>
      <c r="BL150" s="15" t="n">
        <v>22.2</v>
      </c>
      <c r="BM150" s="15" t="n">
        <v>22.1</v>
      </c>
      <c r="BN150" s="15" t="n">
        <v>26.6</v>
      </c>
      <c r="BO150" s="16" t="n">
        <f aca="false">AVERAGE(BC150:BN150)</f>
        <v>22.05</v>
      </c>
      <c r="CA150" s="17" t="n">
        <v>2000</v>
      </c>
      <c r="CB150" s="20" t="s">
        <v>174</v>
      </c>
      <c r="CC150" s="22" t="n">
        <v>19.3</v>
      </c>
      <c r="CD150" s="22" t="n">
        <v>24.8</v>
      </c>
      <c r="CE150" s="22" t="n">
        <v>21.3</v>
      </c>
      <c r="CF150" s="22" t="n">
        <v>18</v>
      </c>
      <c r="CG150" s="22" t="n">
        <v>15.2</v>
      </c>
      <c r="CH150" s="22" t="n">
        <v>13.7</v>
      </c>
      <c r="CI150" s="22" t="n">
        <v>13</v>
      </c>
      <c r="CJ150" s="22" t="n">
        <v>13.7</v>
      </c>
      <c r="CK150" s="22" t="n">
        <v>14.5</v>
      </c>
      <c r="CL150" s="22" t="n">
        <v>15.7</v>
      </c>
      <c r="CM150" s="22" t="n">
        <v>18.5</v>
      </c>
      <c r="CN150" s="22" t="n">
        <v>19.7</v>
      </c>
      <c r="CO150" s="18" t="n">
        <f aca="false">AVERAGE(CC150:CN150)</f>
        <v>17.2833333333333</v>
      </c>
      <c r="DA150" s="17" t="n">
        <v>2000</v>
      </c>
      <c r="DB150" s="20" t="s">
        <v>174</v>
      </c>
      <c r="DC150" s="22" t="n">
        <v>20.4</v>
      </c>
      <c r="DD150" s="22" t="n">
        <v>23</v>
      </c>
      <c r="DE150" s="22" t="n">
        <v>21.5</v>
      </c>
      <c r="DF150" s="22" t="n">
        <v>20</v>
      </c>
      <c r="DG150" s="22" t="n">
        <v>17.4</v>
      </c>
      <c r="DH150" s="22" t="n">
        <v>15.3</v>
      </c>
      <c r="DI150" s="22" t="n">
        <v>14.8</v>
      </c>
      <c r="DJ150" s="22" t="n">
        <v>14.8</v>
      </c>
      <c r="DK150" s="22" t="n">
        <v>17</v>
      </c>
      <c r="DL150" s="22" t="n">
        <v>17.8</v>
      </c>
      <c r="DM150" s="22" t="n">
        <v>19.9</v>
      </c>
      <c r="DN150" s="22" t="n">
        <v>22</v>
      </c>
      <c r="DO150" s="18" t="n">
        <f aca="false">AVERAGE(DC150:DN150)</f>
        <v>18.6583333333333</v>
      </c>
      <c r="EA150" s="17" t="n">
        <v>2000</v>
      </c>
      <c r="EB150" s="20" t="s">
        <v>174</v>
      </c>
      <c r="EC150" s="22" t="n">
        <v>18.8</v>
      </c>
      <c r="ED150" s="22" t="n">
        <v>23.5</v>
      </c>
      <c r="EE150" s="22" t="n">
        <v>20.4</v>
      </c>
      <c r="EF150" s="22" t="n">
        <v>17.8</v>
      </c>
      <c r="EG150" s="22" t="n">
        <v>14.7</v>
      </c>
      <c r="EH150" s="22" t="n">
        <v>13.3</v>
      </c>
      <c r="EI150" s="22" t="n">
        <v>12.7</v>
      </c>
      <c r="EJ150" s="22" t="n">
        <v>12.7</v>
      </c>
      <c r="EK150" s="22" t="n">
        <v>14.4</v>
      </c>
      <c r="EL150" s="22" t="n">
        <v>15.1</v>
      </c>
      <c r="EM150" s="22" t="n">
        <v>17.4</v>
      </c>
      <c r="EN150" s="22" t="n">
        <v>20.3</v>
      </c>
      <c r="EO150" s="18" t="n">
        <f aca="false">AVERAGE(EC150:EN150)</f>
        <v>16.7583333333333</v>
      </c>
      <c r="FA150" s="1" t="n">
        <v>2000</v>
      </c>
      <c r="FB150" s="20" t="s">
        <v>174</v>
      </c>
      <c r="FC150" s="22" t="n">
        <v>26</v>
      </c>
      <c r="FD150" s="22" t="n">
        <v>26.5</v>
      </c>
      <c r="FE150" s="22" t="n">
        <v>26.3</v>
      </c>
      <c r="FF150" s="22" t="n">
        <v>24.5</v>
      </c>
      <c r="FG150" s="22" t="n">
        <v>21.8</v>
      </c>
      <c r="FH150" s="22" t="n">
        <v>19.1</v>
      </c>
      <c r="FI150" s="22" t="n">
        <v>19.2</v>
      </c>
      <c r="FJ150" s="22" t="n">
        <v>20.3</v>
      </c>
      <c r="FK150" s="22" t="n">
        <v>22.4</v>
      </c>
      <c r="FL150" s="22" t="n">
        <v>23.5</v>
      </c>
      <c r="FM150" s="22" t="n">
        <v>24.1</v>
      </c>
      <c r="FN150" s="22" t="n">
        <v>26.3</v>
      </c>
      <c r="FO150" s="18" t="n">
        <f aca="false">AVERAGE(FC150:FN150)</f>
        <v>23.3333333333333</v>
      </c>
      <c r="GA150" s="1" t="n">
        <v>2000</v>
      </c>
      <c r="GB150" s="34" t="s">
        <v>174</v>
      </c>
      <c r="GC150" s="15" t="n">
        <v>28.6</v>
      </c>
      <c r="GD150" s="15" t="n">
        <v>28</v>
      </c>
      <c r="GE150" s="15" t="n">
        <v>28.4</v>
      </c>
      <c r="GF150" s="15" t="n">
        <v>26.2</v>
      </c>
      <c r="GG150" s="15" t="n">
        <v>23.6</v>
      </c>
      <c r="GH150" s="15" t="n">
        <v>21.1</v>
      </c>
      <c r="GI150" s="15" t="n">
        <v>21.2</v>
      </c>
      <c r="GJ150" s="15" t="n">
        <v>23.1</v>
      </c>
      <c r="GK150" s="15" t="n">
        <v>26</v>
      </c>
      <c r="GL150" s="15" t="n">
        <v>26.6</v>
      </c>
      <c r="GM150" s="15" t="n">
        <v>27</v>
      </c>
      <c r="GN150" s="15" t="n">
        <v>28.5</v>
      </c>
      <c r="GO150" s="18" t="n">
        <f aca="false">AVERAGE(GC150:GN150)</f>
        <v>25.6916666666667</v>
      </c>
      <c r="HA150" s="1" t="n">
        <v>2000</v>
      </c>
      <c r="HB150" s="34" t="s">
        <v>174</v>
      </c>
      <c r="HC150" s="15" t="n">
        <v>29.9</v>
      </c>
      <c r="HD150" s="15" t="n">
        <v>29.4</v>
      </c>
      <c r="HE150" s="15" t="n">
        <v>29.4</v>
      </c>
      <c r="HF150" s="15" t="n">
        <v>28.9</v>
      </c>
      <c r="HG150" s="15" t="n">
        <v>27.6</v>
      </c>
      <c r="HH150" s="15" t="n">
        <v>25.8</v>
      </c>
      <c r="HI150" s="15" t="n">
        <v>25.4</v>
      </c>
      <c r="HJ150" s="15" t="n">
        <v>26.7</v>
      </c>
      <c r="HK150" s="15" t="n">
        <v>27.7</v>
      </c>
      <c r="HL150" s="15" t="n">
        <v>29.3</v>
      </c>
      <c r="HM150" s="15" t="n">
        <v>30.7</v>
      </c>
      <c r="HN150" s="15" t="n">
        <v>30.2</v>
      </c>
      <c r="HO150" s="18" t="n">
        <f aca="false">AVERAGE(HC150:HN150)</f>
        <v>28.4166666666667</v>
      </c>
      <c r="IA150" s="1" t="n">
        <f aca="false">IA149+1</f>
        <v>2000</v>
      </c>
      <c r="IB150" s="20" t="s">
        <v>174</v>
      </c>
      <c r="IC150" s="22" t="n">
        <v>25.6</v>
      </c>
      <c r="ID150" s="22" t="n">
        <v>28.5</v>
      </c>
      <c r="IE150" s="22" t="n">
        <v>24.1</v>
      </c>
      <c r="IF150" s="22" t="n">
        <v>21.2</v>
      </c>
      <c r="IG150" s="22" t="n">
        <v>17.7</v>
      </c>
      <c r="IH150" s="22" t="n">
        <v>15.5</v>
      </c>
      <c r="II150" s="22" t="n">
        <v>15.2</v>
      </c>
      <c r="IJ150" s="22" t="n">
        <v>15.4</v>
      </c>
      <c r="IK150" s="22" t="n">
        <v>18.1</v>
      </c>
      <c r="IL150" s="22" t="n">
        <v>18.8</v>
      </c>
      <c r="IM150" s="22" t="n">
        <v>23.6</v>
      </c>
      <c r="IN150" s="22" t="n">
        <v>25.6</v>
      </c>
      <c r="IO150" s="29" t="n">
        <f aca="false">SUM(IC150:IN150)/12</f>
        <v>20.775</v>
      </c>
      <c r="JA150" s="1" t="n">
        <v>2000</v>
      </c>
      <c r="JB150" s="33" t="s">
        <v>174</v>
      </c>
      <c r="JC150" s="31" t="n">
        <v>28.1</v>
      </c>
      <c r="JD150" s="31" t="n">
        <v>28</v>
      </c>
      <c r="JE150" s="31" t="n">
        <v>26.1</v>
      </c>
      <c r="JF150" s="31" t="n">
        <v>23.7</v>
      </c>
      <c r="JG150" s="31" t="n">
        <v>20.2</v>
      </c>
      <c r="JH150" s="31" t="n">
        <v>18.8</v>
      </c>
      <c r="JI150" s="31" t="n">
        <v>16.9</v>
      </c>
      <c r="JJ150" s="31" t="n">
        <v>16.7</v>
      </c>
      <c r="JK150" s="31" t="n">
        <v>18.4</v>
      </c>
      <c r="JL150" s="31" t="n">
        <v>19.7</v>
      </c>
      <c r="JM150" s="31" t="n">
        <v>23.8</v>
      </c>
      <c r="JN150" s="31" t="n">
        <v>25.3</v>
      </c>
      <c r="JO150" s="32" t="n">
        <f aca="false">AVERAGE(JC150:JN150)</f>
        <v>22.1416666666667</v>
      </c>
      <c r="KA150" s="1" t="n">
        <v>2000</v>
      </c>
      <c r="KB150" s="33" t="s">
        <v>174</v>
      </c>
      <c r="KC150" s="31" t="n">
        <v>23.9</v>
      </c>
      <c r="KD150" s="31" t="n">
        <v>23.8</v>
      </c>
      <c r="KE150" s="31" t="n">
        <v>22.7</v>
      </c>
      <c r="KF150" s="31" t="n">
        <v>22.2</v>
      </c>
      <c r="KG150" s="31" t="n">
        <v>20.1</v>
      </c>
      <c r="KH150" s="31" t="n">
        <v>18.8</v>
      </c>
      <c r="KI150" s="31" t="n">
        <v>16.5</v>
      </c>
      <c r="KJ150" s="31" t="n">
        <v>16.3</v>
      </c>
      <c r="KK150" s="31" t="n">
        <v>17.5</v>
      </c>
      <c r="KL150" s="31" t="n">
        <v>18.6</v>
      </c>
      <c r="KM150" s="31" t="n">
        <v>21.5</v>
      </c>
      <c r="KN150" s="31" t="n">
        <v>22.1</v>
      </c>
      <c r="KO150" s="32" t="n">
        <f aca="false">AVERAGE(KC150:KN150)</f>
        <v>20.3333333333333</v>
      </c>
      <c r="LB150" s="3" t="n">
        <v>2000</v>
      </c>
      <c r="LC150" s="22" t="n">
        <v>19.2</v>
      </c>
      <c r="LD150" s="22" t="n">
        <v>20.9</v>
      </c>
      <c r="LE150" s="22" t="n">
        <v>19.2</v>
      </c>
      <c r="LF150" s="22" t="n">
        <v>17.3</v>
      </c>
      <c r="LG150" s="22" t="n">
        <v>14.3</v>
      </c>
      <c r="LH150" s="22" t="n">
        <v>12.9</v>
      </c>
      <c r="LI150" s="22" t="n">
        <v>12.5</v>
      </c>
      <c r="LJ150" s="22" t="n">
        <v>12.7</v>
      </c>
      <c r="LK150" s="22" t="n">
        <v>14.6</v>
      </c>
      <c r="LL150" s="22" t="n">
        <v>14.9</v>
      </c>
      <c r="LM150" s="22" t="n">
        <v>17.6</v>
      </c>
      <c r="LN150" s="22" t="n">
        <v>18</v>
      </c>
      <c r="LO150" s="29" t="n">
        <f aca="false">SUM(LC150:LN150)/12</f>
        <v>16.175</v>
      </c>
      <c r="MB150" s="20" t="s">
        <v>174</v>
      </c>
      <c r="MC150" s="40" t="n">
        <f aca="false">AVERAGE(MC151:MC153)</f>
        <v>21.2333333333333</v>
      </c>
      <c r="MD150" s="40" t="n">
        <f aca="false">AVERAGE(MD146:MD148)</f>
        <v>20.8333333333333</v>
      </c>
      <c r="ME150" s="40" t="n">
        <f aca="false">AVERAGE(ME151:ME153)</f>
        <v>19.5</v>
      </c>
      <c r="MF150" s="40" t="n">
        <f aca="false">AVERAGE(MF146:MF148)</f>
        <v>15.3666666666667</v>
      </c>
      <c r="MG150" s="40" t="n">
        <f aca="false">AVERAGE(MG146:MG148)</f>
        <v>14.3</v>
      </c>
      <c r="MH150" s="22" t="n">
        <v>13</v>
      </c>
      <c r="MI150" s="22" t="n">
        <v>13.8</v>
      </c>
      <c r="MJ150" s="40" t="n">
        <f aca="false">AVERAGE(MJ146:MJ148)</f>
        <v>12.8333333333333</v>
      </c>
      <c r="MK150" s="40" t="n">
        <f aca="false">AVERAGE(MK151:MK153)</f>
        <v>14.5</v>
      </c>
      <c r="ML150" s="22" t="n">
        <v>15.6</v>
      </c>
      <c r="MM150" s="40" t="n">
        <f aca="false">AVERAGE(MM151:MM153)</f>
        <v>17.9333333333333</v>
      </c>
      <c r="MN150" s="22" t="n">
        <v>19.9</v>
      </c>
      <c r="MO150" s="29" t="n">
        <f aca="false">SUM(MC150:MN150)/12</f>
        <v>16.5666666666667</v>
      </c>
      <c r="NA150" s="1" t="n">
        <f aca="false">NA149+1</f>
        <v>2000</v>
      </c>
      <c r="NB150" s="20" t="s">
        <v>174</v>
      </c>
      <c r="NC150" s="22" t="n">
        <v>19.9</v>
      </c>
      <c r="ND150" s="22" t="n">
        <v>23.2</v>
      </c>
      <c r="NE150" s="22" t="n">
        <v>21.3</v>
      </c>
      <c r="NF150" s="22" t="n">
        <v>18.7</v>
      </c>
      <c r="NG150" s="22" t="n">
        <v>15.4</v>
      </c>
      <c r="NH150" s="22" t="n">
        <v>14.1</v>
      </c>
      <c r="NI150" s="22" t="n">
        <v>13.3</v>
      </c>
      <c r="NJ150" s="22" t="n">
        <v>13.6</v>
      </c>
      <c r="NK150" s="22" t="n">
        <v>14.2</v>
      </c>
      <c r="NL150" s="22" t="n">
        <v>15.2</v>
      </c>
      <c r="NM150" s="22" t="n">
        <v>18.6</v>
      </c>
      <c r="NN150" s="22" t="n">
        <v>19.2</v>
      </c>
      <c r="NO150" s="29" t="n">
        <f aca="false">SUM(NC150:NN150)/12</f>
        <v>17.225</v>
      </c>
      <c r="OA150" s="1" t="n">
        <f aca="false">OA149+1</f>
        <v>2000</v>
      </c>
      <c r="OB150" s="20" t="s">
        <v>174</v>
      </c>
      <c r="OC150" s="22" t="n">
        <v>20.5</v>
      </c>
      <c r="OD150" s="22" t="n">
        <v>22.5</v>
      </c>
      <c r="OE150" s="22" t="n">
        <v>21</v>
      </c>
      <c r="OF150" s="22" t="n">
        <v>18.8</v>
      </c>
      <c r="OG150" s="22" t="n">
        <v>16</v>
      </c>
      <c r="OH150" s="22" t="n">
        <v>14.6</v>
      </c>
      <c r="OI150" s="22" t="n">
        <v>14</v>
      </c>
      <c r="OJ150" s="22" t="n">
        <v>14</v>
      </c>
      <c r="OK150" s="22" t="n">
        <v>15.1</v>
      </c>
      <c r="OL150" s="22" t="n">
        <v>16.5</v>
      </c>
      <c r="OM150" s="22" t="n">
        <v>19.3</v>
      </c>
      <c r="ON150" s="22" t="n">
        <v>21.5</v>
      </c>
      <c r="OO150" s="29" t="n">
        <f aca="false">SUM(OC150:ON150)/12</f>
        <v>17.8166666666667</v>
      </c>
      <c r="PA150" s="1" t="n">
        <f aca="false">PA149+1</f>
        <v>2000</v>
      </c>
      <c r="PB150" s="20" t="s">
        <v>174</v>
      </c>
      <c r="PC150" s="22" t="n">
        <v>20</v>
      </c>
      <c r="PD150" s="22" t="n">
        <v>21.9</v>
      </c>
      <c r="PE150" s="22" t="n">
        <v>20.4</v>
      </c>
      <c r="PF150" s="22" t="n">
        <v>18.4</v>
      </c>
      <c r="PG150" s="22" t="n">
        <v>15.7</v>
      </c>
      <c r="PH150" s="22" t="n">
        <v>14</v>
      </c>
      <c r="PI150" s="22" t="n">
        <v>12.9</v>
      </c>
      <c r="PJ150" s="22" t="n">
        <v>13.3</v>
      </c>
      <c r="PK150" s="22" t="n">
        <v>13.6</v>
      </c>
      <c r="PL150" s="22" t="n">
        <v>15.1</v>
      </c>
      <c r="PM150" s="22" t="n">
        <v>19</v>
      </c>
      <c r="PN150" s="22" t="n">
        <v>19.2</v>
      </c>
      <c r="PO150" s="29" t="n">
        <f aca="false">SUM(PC150:PN150)/12</f>
        <v>16.9583333333333</v>
      </c>
    </row>
    <row r="151" customFormat="false" ht="12.8" hidden="false" customHeight="false" outlineLevel="0" collapsed="false">
      <c r="A151" s="4"/>
      <c r="B151" s="5" t="n">
        <f aca="false">AVERAGE(AO151,BO151,CO151,DO151,EO151,FO151,GO151,HO151,IO151,JO143,KO143)</f>
        <v>21.5205808080808</v>
      </c>
      <c r="C151" s="19" t="n">
        <f aca="false">AVERAGE(B147:B151)</f>
        <v>21.3088131313131</v>
      </c>
      <c r="D151" s="24" t="n">
        <f aca="false">AVERAGE(B142:B151)</f>
        <v>21.1465698653199</v>
      </c>
      <c r="E151" s="5" t="n">
        <f aca="false">AVERAGE(B132:B151)</f>
        <v>21.0940425084175</v>
      </c>
      <c r="F151" s="25" t="n">
        <f aca="false">AVERAGE(B102:B151)</f>
        <v>20.891563973064</v>
      </c>
      <c r="G151" s="7" t="n">
        <f aca="false">MAX(AC151:AN151,BC151:BN151,CC151:CN151,DC151:DN151,EC151:EN151,FC151:FN151,GC151:GN151,HC151:HN151,IC151:IN151,JC143:JN143,KC143:KN143)</f>
        <v>32.5</v>
      </c>
      <c r="H151" s="10" t="n">
        <f aca="false">MEDIAN(AC151:AN151,BC151:BN151,CC151:CN151,DC151:DN151,EC151:EN151,FC151:FN151,GC151:GN151,HC151:HN151,IC151:IN151,JC143:JN143,KC143:KN143)</f>
        <v>21.3</v>
      </c>
      <c r="I151" s="11" t="n">
        <f aca="false">MIN(AC151:AN151,BC151:BN151,CC151:CN151,DC151:DN151,EC151:EN151,FC151:FN151,GC151:GN151,HC151:HN151,IC151:IN151,JC143:JN143,KC143:KN143)</f>
        <v>13.2</v>
      </c>
      <c r="J151" s="12" t="n">
        <f aca="false">(G151+I151)/2</f>
        <v>22.85</v>
      </c>
      <c r="K151" s="12" t="n">
        <f aca="false">(G151+I151)/2</f>
        <v>22.85</v>
      </c>
      <c r="AA151" s="13" t="n">
        <f aca="false">AA150+1</f>
        <v>2001</v>
      </c>
      <c r="AB151" s="34" t="s">
        <v>175</v>
      </c>
      <c r="AC151" s="15" t="n">
        <v>25.1</v>
      </c>
      <c r="AD151" s="15" t="n">
        <v>24.3</v>
      </c>
      <c r="AE151" s="15" t="n">
        <v>23.7</v>
      </c>
      <c r="AF151" s="15" t="n">
        <v>21.2</v>
      </c>
      <c r="AG151" s="15" t="n">
        <v>19</v>
      </c>
      <c r="AH151" s="15" t="n">
        <v>18.2</v>
      </c>
      <c r="AI151" s="15" t="n">
        <v>16.6</v>
      </c>
      <c r="AJ151" s="15" t="n">
        <v>18.5</v>
      </c>
      <c r="AK151" s="15" t="n">
        <v>19.8</v>
      </c>
      <c r="AL151" s="15" t="n">
        <v>21.2</v>
      </c>
      <c r="AM151" s="15" t="n">
        <v>21.3</v>
      </c>
      <c r="AN151" s="15" t="n">
        <v>23.1</v>
      </c>
      <c r="AO151" s="16" t="n">
        <f aca="false">AVERAGE(AC151:AN151)</f>
        <v>21</v>
      </c>
      <c r="BA151" s="13" t="n">
        <f aca="false">BA150+1</f>
        <v>2001</v>
      </c>
      <c r="BB151" s="34" t="s">
        <v>175</v>
      </c>
      <c r="BC151" s="15" t="n">
        <v>25.8</v>
      </c>
      <c r="BD151" s="15" t="n">
        <v>26</v>
      </c>
      <c r="BE151" s="15" t="n">
        <v>24.6</v>
      </c>
      <c r="BF151" s="15" t="n">
        <v>24.1</v>
      </c>
      <c r="BG151" s="15" t="n">
        <v>19.6</v>
      </c>
      <c r="BH151" s="15" t="n">
        <v>19.8</v>
      </c>
      <c r="BI151" s="23" t="n">
        <f aca="false">(BI148+BI149+BI150+BI152+BI153+BI154)/6</f>
        <v>17.7166666666667</v>
      </c>
      <c r="BJ151" s="23" t="n">
        <f aca="false">(BJ148+BJ149+BJ150+BJ152+BJ153+BJ154)/6</f>
        <v>18.7333333333333</v>
      </c>
      <c r="BK151" s="23" t="n">
        <f aca="false">(BK148+BK149+BK150+BK152+BK153+BK154)/6</f>
        <v>21.4666666666667</v>
      </c>
      <c r="BL151" s="15" t="n">
        <v>23.9</v>
      </c>
      <c r="BM151" s="15" t="n">
        <v>22.2</v>
      </c>
      <c r="BN151" s="15" t="n">
        <v>25.6</v>
      </c>
      <c r="BO151" s="16" t="n">
        <f aca="false">AVERAGE(BC151:BN151)</f>
        <v>22.4597222222222</v>
      </c>
      <c r="CA151" s="17" t="n">
        <v>2001</v>
      </c>
      <c r="CB151" s="20" t="s">
        <v>175</v>
      </c>
      <c r="CC151" s="22" t="n">
        <v>23.4</v>
      </c>
      <c r="CD151" s="22" t="n">
        <v>24.2</v>
      </c>
      <c r="CE151" s="22" t="n">
        <v>19.7</v>
      </c>
      <c r="CF151" s="22" t="n">
        <v>17.5</v>
      </c>
      <c r="CG151" s="22" t="n">
        <v>15.2</v>
      </c>
      <c r="CH151" s="22" t="n">
        <v>14.3</v>
      </c>
      <c r="CI151" s="22" t="n">
        <v>13.2</v>
      </c>
      <c r="CJ151" s="22" t="n">
        <v>13.9</v>
      </c>
      <c r="CK151" s="22" t="n">
        <v>16.8</v>
      </c>
      <c r="CL151" s="22" t="n">
        <v>16</v>
      </c>
      <c r="CM151" s="22" t="n">
        <v>16.3</v>
      </c>
      <c r="CN151" s="22" t="n">
        <v>16.5</v>
      </c>
      <c r="CO151" s="18" t="n">
        <f aca="false">AVERAGE(CC151:CN151)</f>
        <v>17.25</v>
      </c>
      <c r="DA151" s="17" t="n">
        <v>2001</v>
      </c>
      <c r="DB151" s="20" t="s">
        <v>175</v>
      </c>
      <c r="DC151" s="22" t="n">
        <v>23.6</v>
      </c>
      <c r="DD151" s="22" t="n">
        <v>22.8</v>
      </c>
      <c r="DE151" s="22" t="n">
        <v>21.8</v>
      </c>
      <c r="DF151" s="22" t="n">
        <v>19.7</v>
      </c>
      <c r="DG151" s="22" t="n">
        <v>17.1</v>
      </c>
      <c r="DH151" s="22" t="n">
        <v>16.3</v>
      </c>
      <c r="DI151" s="22" t="n">
        <v>15</v>
      </c>
      <c r="DJ151" s="22" t="n">
        <v>15.8</v>
      </c>
      <c r="DK151" s="22" t="n">
        <v>17.9</v>
      </c>
      <c r="DL151" s="22" t="n">
        <v>17.8</v>
      </c>
      <c r="DM151" s="22" t="n">
        <v>18.6</v>
      </c>
      <c r="DN151" s="22" t="n">
        <v>20</v>
      </c>
      <c r="DO151" s="18" t="n">
        <f aca="false">AVERAGE(DC151:DN151)</f>
        <v>18.8666666666667</v>
      </c>
      <c r="EA151" s="17" t="n">
        <v>2001</v>
      </c>
      <c r="EB151" s="20" t="s">
        <v>175</v>
      </c>
      <c r="EC151" s="22" t="n">
        <v>22.6</v>
      </c>
      <c r="ED151" s="22" t="n">
        <v>23.2</v>
      </c>
      <c r="EE151" s="22" t="n">
        <v>19.5</v>
      </c>
      <c r="EF151" s="22" t="n">
        <v>17.8</v>
      </c>
      <c r="EG151" s="22" t="n">
        <v>15.1</v>
      </c>
      <c r="EH151" s="22" t="n">
        <v>14.2</v>
      </c>
      <c r="EI151" s="22" t="n">
        <v>13.2</v>
      </c>
      <c r="EJ151" s="22" t="n">
        <v>13.6</v>
      </c>
      <c r="EK151" s="22" t="n">
        <v>16.6</v>
      </c>
      <c r="EL151" s="22" t="n">
        <v>15.3</v>
      </c>
      <c r="EM151" s="22" t="n">
        <v>16.4</v>
      </c>
      <c r="EN151" s="22" t="n">
        <v>16.6</v>
      </c>
      <c r="EO151" s="18" t="n">
        <f aca="false">AVERAGE(EC151:EN151)</f>
        <v>17.0083333333333</v>
      </c>
      <c r="FA151" s="1" t="n">
        <v>2001</v>
      </c>
      <c r="FB151" s="20" t="s">
        <v>175</v>
      </c>
      <c r="FC151" s="22" t="n">
        <v>27.3</v>
      </c>
      <c r="FD151" s="22" t="n">
        <v>27.2</v>
      </c>
      <c r="FE151" s="22" t="n">
        <v>27.3</v>
      </c>
      <c r="FF151" s="22" t="n">
        <v>24.8</v>
      </c>
      <c r="FG151" s="22" t="n">
        <v>21.9</v>
      </c>
      <c r="FH151" s="22" t="n">
        <v>20.8</v>
      </c>
      <c r="FI151" s="22" t="n">
        <v>19.7</v>
      </c>
      <c r="FJ151" s="22" t="n">
        <v>20.4</v>
      </c>
      <c r="FK151" s="22" t="n">
        <v>22.1</v>
      </c>
      <c r="FL151" s="22" t="n">
        <v>24</v>
      </c>
      <c r="FM151" s="22" t="n">
        <v>24.8</v>
      </c>
      <c r="FN151" s="22" t="n">
        <v>27.1</v>
      </c>
      <c r="FO151" s="18" t="n">
        <f aca="false">AVERAGE(FC151:FN151)</f>
        <v>23.95</v>
      </c>
      <c r="GA151" s="1" t="n">
        <v>2001</v>
      </c>
      <c r="GB151" s="34" t="s">
        <v>175</v>
      </c>
      <c r="GC151" s="15" t="n">
        <v>29.2</v>
      </c>
      <c r="GD151" s="15" t="n">
        <v>29.5</v>
      </c>
      <c r="GE151" s="15" t="n">
        <v>30.1</v>
      </c>
      <c r="GF151" s="15" t="n">
        <v>27.3</v>
      </c>
      <c r="GG151" s="15" t="n">
        <v>24.4</v>
      </c>
      <c r="GH151" s="15" t="n">
        <v>23.8</v>
      </c>
      <c r="GI151" s="15" t="n">
        <v>22.1</v>
      </c>
      <c r="GJ151" s="15" t="n">
        <v>22.6</v>
      </c>
      <c r="GK151" s="15" t="n">
        <v>25</v>
      </c>
      <c r="GL151" s="15" t="n">
        <v>27</v>
      </c>
      <c r="GM151" s="15" t="n">
        <v>28.1</v>
      </c>
      <c r="GN151" s="15" t="n">
        <v>30.1</v>
      </c>
      <c r="GO151" s="18" t="n">
        <f aca="false">AVERAGE(GC151:GN151)</f>
        <v>26.6</v>
      </c>
      <c r="HA151" s="1" t="n">
        <v>2001</v>
      </c>
      <c r="HB151" s="34" t="s">
        <v>175</v>
      </c>
      <c r="HC151" s="15" t="n">
        <v>30.3</v>
      </c>
      <c r="HD151" s="15" t="n">
        <v>29.9</v>
      </c>
      <c r="HE151" s="15" t="n">
        <v>30.1</v>
      </c>
      <c r="HF151" s="15" t="n">
        <v>29</v>
      </c>
      <c r="HG151" s="15" t="n">
        <v>27.8</v>
      </c>
      <c r="HH151" s="15" t="n">
        <v>26.8</v>
      </c>
      <c r="HI151" s="15" t="n">
        <v>26.2</v>
      </c>
      <c r="HJ151" s="15" t="n">
        <v>26.3</v>
      </c>
      <c r="HK151" s="15" t="n">
        <v>28.2</v>
      </c>
      <c r="HL151" s="15" t="n">
        <v>29.5</v>
      </c>
      <c r="HM151" s="15" t="n">
        <v>31.1</v>
      </c>
      <c r="HN151" s="15" t="n">
        <v>32.5</v>
      </c>
      <c r="HO151" s="18" t="n">
        <f aca="false">AVERAGE(HC151:HN151)</f>
        <v>28.975</v>
      </c>
      <c r="IA151" s="1" t="n">
        <f aca="false">IA150+1</f>
        <v>2001</v>
      </c>
      <c r="IB151" s="20" t="s">
        <v>175</v>
      </c>
      <c r="IC151" s="22" t="n">
        <v>28.2</v>
      </c>
      <c r="ID151" s="22" t="n">
        <v>27.4</v>
      </c>
      <c r="IE151" s="22" t="n">
        <v>24.1</v>
      </c>
      <c r="IF151" s="22" t="n">
        <v>21.3</v>
      </c>
      <c r="IG151" s="22" t="n">
        <v>18.4</v>
      </c>
      <c r="IH151" s="22" t="n">
        <v>16.8</v>
      </c>
      <c r="II151" s="22" t="n">
        <v>15.7</v>
      </c>
      <c r="IJ151" s="22" t="n">
        <v>16.3</v>
      </c>
      <c r="IK151" s="22" t="n">
        <v>18.3</v>
      </c>
      <c r="IL151" s="22" t="n">
        <v>17.9</v>
      </c>
      <c r="IM151" s="22" t="n">
        <v>20.4</v>
      </c>
      <c r="IN151" s="22" t="n">
        <v>21.5</v>
      </c>
      <c r="IO151" s="29" t="n">
        <f aca="false">SUM(IC151:IN151)/12</f>
        <v>20.525</v>
      </c>
      <c r="JA151" s="1" t="n">
        <v>2001</v>
      </c>
      <c r="JB151" s="33" t="s">
        <v>175</v>
      </c>
      <c r="JC151" s="31" t="n">
        <v>25.9</v>
      </c>
      <c r="JD151" s="31" t="n">
        <v>26.6</v>
      </c>
      <c r="JE151" s="31" t="n">
        <v>26</v>
      </c>
      <c r="JF151" s="31" t="n">
        <v>23.5</v>
      </c>
      <c r="JG151" s="31" t="n">
        <v>20.3</v>
      </c>
      <c r="JH151" s="31" t="n">
        <v>18.8</v>
      </c>
      <c r="JI151" s="31" t="n">
        <v>17.7</v>
      </c>
      <c r="JJ151" s="31" t="n">
        <v>17.1</v>
      </c>
      <c r="JK151" s="31" t="n">
        <v>18.1</v>
      </c>
      <c r="JL151" s="31" t="n">
        <v>19.3</v>
      </c>
      <c r="JM151" s="31" t="n">
        <v>23.7</v>
      </c>
      <c r="JN151" s="31" t="n">
        <v>23.2</v>
      </c>
      <c r="JO151" s="32" t="n">
        <f aca="false">AVERAGE(JC151:JN151)</f>
        <v>21.6833333333333</v>
      </c>
      <c r="KA151" s="1" t="n">
        <v>2001</v>
      </c>
      <c r="KB151" s="33" t="s">
        <v>175</v>
      </c>
      <c r="KC151" s="31" t="n">
        <v>22.6</v>
      </c>
      <c r="KD151" s="31" t="n">
        <v>23</v>
      </c>
      <c r="KE151" s="31" t="n">
        <v>22.4</v>
      </c>
      <c r="KF151" s="31" t="n">
        <v>21.3</v>
      </c>
      <c r="KG151" s="31" t="n">
        <v>19.8</v>
      </c>
      <c r="KH151" s="31" t="n">
        <v>17.9</v>
      </c>
      <c r="KI151" s="31" t="n">
        <v>17.3</v>
      </c>
      <c r="KJ151" s="31" t="n">
        <v>16.6</v>
      </c>
      <c r="KK151" s="31" t="n">
        <v>16.9</v>
      </c>
      <c r="KL151" s="31" t="n">
        <v>17.7</v>
      </c>
      <c r="KM151" s="31" t="n">
        <v>20</v>
      </c>
      <c r="KN151" s="31" t="n">
        <v>20.2</v>
      </c>
      <c r="KO151" s="32" t="n">
        <f aca="false">AVERAGE(KC151:KN151)</f>
        <v>19.6416666666667</v>
      </c>
      <c r="LB151" s="3" t="n">
        <v>2001</v>
      </c>
      <c r="LC151" s="22" t="n">
        <v>20.4</v>
      </c>
      <c r="LD151" s="22" t="n">
        <v>21.5</v>
      </c>
      <c r="LE151" s="22" t="n">
        <v>19.4</v>
      </c>
      <c r="LF151" s="22" t="n">
        <v>17</v>
      </c>
      <c r="LG151" s="22" t="n">
        <v>13.3</v>
      </c>
      <c r="LH151" s="22" t="n">
        <v>12.6</v>
      </c>
      <c r="LI151" s="22" t="n">
        <v>12.4</v>
      </c>
      <c r="LJ151" s="22" t="n">
        <v>12.9</v>
      </c>
      <c r="LK151" s="22" t="n">
        <v>16.5</v>
      </c>
      <c r="LL151" s="22" t="n">
        <v>15.4</v>
      </c>
      <c r="LM151" s="22" t="n">
        <v>15.5</v>
      </c>
      <c r="LN151" s="22" t="n">
        <v>16.4</v>
      </c>
      <c r="LO151" s="29" t="n">
        <f aca="false">SUM(LC151:LN151)/12</f>
        <v>16.1083333333333</v>
      </c>
      <c r="MB151" s="20" t="s">
        <v>175</v>
      </c>
      <c r="MC151" s="22" t="n">
        <v>22.5</v>
      </c>
      <c r="MD151" s="40" t="n">
        <f aca="false">AVERAGE(MD152:MD154)</f>
        <v>20.5666666666667</v>
      </c>
      <c r="ME151" s="22" t="n">
        <v>20.2</v>
      </c>
      <c r="MF151" s="40" t="n">
        <f aca="false">AVERAGE(MF152:MF154)</f>
        <v>17.2333333333333</v>
      </c>
      <c r="MG151" s="40" t="n">
        <f aca="false">AVERAGE(MG152:MG154)</f>
        <v>14.5333333333333</v>
      </c>
      <c r="MH151" s="41" t="n">
        <f aca="false">(MH147+MH148+MH150+MH152+MH153+MH154)/6</f>
        <v>12.7333333333333</v>
      </c>
      <c r="MI151" s="41" t="n">
        <f aca="false">(MI147+MI148+MI150+MI152+MI153+MI154)/6</f>
        <v>12.4666666666667</v>
      </c>
      <c r="MJ151" s="40" t="n">
        <f aca="false">AVERAGE(MJ152:MJ154)</f>
        <v>13</v>
      </c>
      <c r="MK151" s="22" t="n">
        <v>16.3</v>
      </c>
      <c r="ML151" s="22" t="n">
        <v>15.9</v>
      </c>
      <c r="MM151" s="22" t="n">
        <v>17</v>
      </c>
      <c r="MN151" s="22" t="n">
        <v>17</v>
      </c>
      <c r="MO151" s="29" t="n">
        <f aca="false">SUM(MC151:MN151)/12</f>
        <v>16.6194444444444</v>
      </c>
      <c r="NA151" s="1" t="n">
        <f aca="false">NA150+1</f>
        <v>2001</v>
      </c>
      <c r="NB151" s="20" t="s">
        <v>175</v>
      </c>
      <c r="NC151" s="22" t="n">
        <v>22.2</v>
      </c>
      <c r="ND151" s="22" t="n">
        <v>23.1</v>
      </c>
      <c r="NE151" s="22" t="n">
        <v>19.9</v>
      </c>
      <c r="NF151" s="22" t="n">
        <v>17.3</v>
      </c>
      <c r="NG151" s="22" t="n">
        <v>15.6</v>
      </c>
      <c r="NH151" s="22" t="n">
        <v>14.4</v>
      </c>
      <c r="NI151" s="22" t="n">
        <v>13.8</v>
      </c>
      <c r="NJ151" s="41" t="n">
        <f aca="false">(NJ148+NJ149+NJ150+NJ152+NJ153+NJ154)/6</f>
        <v>13.6333333333333</v>
      </c>
      <c r="NK151" s="22" t="n">
        <v>16</v>
      </c>
      <c r="NL151" s="22" t="n">
        <v>15.4</v>
      </c>
      <c r="NM151" s="22" t="n">
        <v>16.2</v>
      </c>
      <c r="NN151" s="22" t="n">
        <v>16.5</v>
      </c>
      <c r="NO151" s="29" t="n">
        <f aca="false">SUM(NC151:NN151)/12</f>
        <v>17.0027777777778</v>
      </c>
      <c r="OA151" s="1" t="n">
        <f aca="false">OA150+1</f>
        <v>2001</v>
      </c>
      <c r="OB151" s="20" t="s">
        <v>175</v>
      </c>
      <c r="OC151" s="22" t="n">
        <v>22.2</v>
      </c>
      <c r="OD151" s="22" t="n">
        <v>23.9</v>
      </c>
      <c r="OE151" s="22" t="n">
        <v>21.4</v>
      </c>
      <c r="OF151" s="22" t="n">
        <v>18.8</v>
      </c>
      <c r="OG151" s="22" t="n">
        <v>16.3</v>
      </c>
      <c r="OH151" s="22" t="n">
        <v>15.2</v>
      </c>
      <c r="OI151" s="22" t="n">
        <v>15</v>
      </c>
      <c r="OJ151" s="22" t="n">
        <v>14.7</v>
      </c>
      <c r="OK151" s="22" t="n">
        <v>16.7</v>
      </c>
      <c r="OL151" s="22" t="n">
        <v>17</v>
      </c>
      <c r="OM151" s="22" t="n">
        <v>17.3</v>
      </c>
      <c r="ON151" s="22" t="n">
        <v>19.1</v>
      </c>
      <c r="OO151" s="29" t="n">
        <f aca="false">SUM(OC151:ON151)/12</f>
        <v>18.1333333333333</v>
      </c>
      <c r="PA151" s="1" t="n">
        <f aca="false">PA150+1</f>
        <v>2001</v>
      </c>
      <c r="PB151" s="20" t="s">
        <v>175</v>
      </c>
      <c r="PC151" s="22" t="n">
        <v>20.8</v>
      </c>
      <c r="PD151" s="22" t="n">
        <v>22</v>
      </c>
      <c r="PE151" s="22" t="n">
        <v>20.7</v>
      </c>
      <c r="PF151" s="22" t="n">
        <v>17.7</v>
      </c>
      <c r="PG151" s="22" t="n">
        <v>15.1</v>
      </c>
      <c r="PH151" s="22" t="n">
        <v>14</v>
      </c>
      <c r="PI151" s="22" t="n">
        <v>13.3</v>
      </c>
      <c r="PJ151" s="22" t="n">
        <v>13.2</v>
      </c>
      <c r="PK151" s="22" t="n">
        <v>14.8</v>
      </c>
      <c r="PL151" s="22" t="n">
        <v>15.6</v>
      </c>
      <c r="PM151" s="22" t="n">
        <v>16.7</v>
      </c>
      <c r="PN151" s="22" t="n">
        <v>17.4</v>
      </c>
      <c r="PO151" s="29" t="n">
        <f aca="false">SUM(PC151:PN151)/12</f>
        <v>16.775</v>
      </c>
    </row>
    <row r="152" customFormat="false" ht="12.8" hidden="false" customHeight="false" outlineLevel="0" collapsed="false">
      <c r="A152" s="4"/>
      <c r="B152" s="5" t="n">
        <f aca="false">AVERAGE(AO152,BO152,CO152,DO152,EO152,FO152,GO152,HO152,IO152,JO144,KO144)</f>
        <v>21.7151515151515</v>
      </c>
      <c r="C152" s="19" t="n">
        <f aca="false">AVERAGE(B148:B152)</f>
        <v>21.4159343434343</v>
      </c>
      <c r="D152" s="24" t="n">
        <f aca="false">AVERAGE(B143:B152)</f>
        <v>21.2372264309764</v>
      </c>
      <c r="E152" s="5" t="n">
        <f aca="false">AVERAGE(B133:B152)</f>
        <v>21.1265425084175</v>
      </c>
      <c r="F152" s="25" t="n">
        <f aca="false">AVERAGE(B103:B152)</f>
        <v>20.9143367003367</v>
      </c>
      <c r="G152" s="7" t="n">
        <f aca="false">MAX(AC152:AN152,BC152:BN152,CC152:CN152,DC152:DN152,EC152:EN152,FC152:FN152,GC152:GN152,HC152:HN152,IC152:IN152,JC144:JN144,KC144:KN144)</f>
        <v>32.6</v>
      </c>
      <c r="H152" s="10" t="n">
        <f aca="false">MEDIAN(AC152:AN152,BC152:BN152,CC152:CN152,DC152:DN152,EC152:EN152,FC152:FN152,GC152:GN152,HC152:HN152,IC152:IN152,JC144:JN144,KC144:KN144)</f>
        <v>21.4</v>
      </c>
      <c r="I152" s="11" t="n">
        <f aca="false">MIN(AC152:AN152,BC152:BN152,CC152:CN152,DC152:DN152,EC152:EN152,FC152:FN152,GC152:GN152,HC152:HN152,IC152:IN152,JC144:JN144,KC144:KN144)</f>
        <v>13.3</v>
      </c>
      <c r="J152" s="12" t="n">
        <f aca="false">(G152+I152)/2</f>
        <v>22.95</v>
      </c>
      <c r="K152" s="12" t="n">
        <f aca="false">(G152+I152)/2</f>
        <v>22.95</v>
      </c>
      <c r="AA152" s="13" t="n">
        <f aca="false">AA151+1</f>
        <v>2002</v>
      </c>
      <c r="AB152" s="34" t="s">
        <v>176</v>
      </c>
      <c r="AC152" s="15" t="n">
        <v>24.5</v>
      </c>
      <c r="AD152" s="15" t="n">
        <v>22.4</v>
      </c>
      <c r="AE152" s="15" t="n">
        <v>23</v>
      </c>
      <c r="AF152" s="15" t="n">
        <v>21.9</v>
      </c>
      <c r="AG152" s="15" t="n">
        <v>19</v>
      </c>
      <c r="AH152" s="15" t="n">
        <v>17.7</v>
      </c>
      <c r="AI152" s="15" t="n">
        <v>17</v>
      </c>
      <c r="AJ152" s="15" t="n">
        <v>17.6</v>
      </c>
      <c r="AK152" s="15" t="n">
        <v>20.6</v>
      </c>
      <c r="AL152" s="15" t="n">
        <v>21.5</v>
      </c>
      <c r="AM152" s="15" t="n">
        <v>21.9</v>
      </c>
      <c r="AN152" s="15" t="n">
        <v>23</v>
      </c>
      <c r="AO152" s="16" t="n">
        <f aca="false">AVERAGE(AC152:AN152)</f>
        <v>20.8416666666667</v>
      </c>
      <c r="BA152" s="13" t="n">
        <f aca="false">BA151+1</f>
        <v>2002</v>
      </c>
      <c r="BB152" s="34" t="s">
        <v>176</v>
      </c>
      <c r="BC152" s="15" t="n">
        <v>26.2</v>
      </c>
      <c r="BD152" s="15" t="n">
        <v>24.9</v>
      </c>
      <c r="BE152" s="15" t="n">
        <v>25.2</v>
      </c>
      <c r="BF152" s="15" t="n">
        <v>23.5</v>
      </c>
      <c r="BG152" s="15" t="n">
        <v>19.9</v>
      </c>
      <c r="BH152" s="15" t="n">
        <v>18.1</v>
      </c>
      <c r="BI152" s="15" t="n">
        <v>18.5</v>
      </c>
      <c r="BJ152" s="15" t="n">
        <v>19.3</v>
      </c>
      <c r="BK152" s="15" t="n">
        <v>21.7</v>
      </c>
      <c r="BL152" s="15" t="n">
        <v>24.1</v>
      </c>
      <c r="BM152" s="15" t="n">
        <v>24</v>
      </c>
      <c r="BN152" s="15" t="n">
        <v>25.3</v>
      </c>
      <c r="BO152" s="16" t="n">
        <f aca="false">AVERAGE(BC152:BN152)</f>
        <v>22.5583333333333</v>
      </c>
      <c r="CA152" s="17" t="n">
        <v>2002</v>
      </c>
      <c r="CB152" s="20" t="s">
        <v>176</v>
      </c>
      <c r="CC152" s="22" t="n">
        <v>18.5</v>
      </c>
      <c r="CD152" s="22" t="n">
        <v>19.7</v>
      </c>
      <c r="CE152" s="22" t="n">
        <v>19.5</v>
      </c>
      <c r="CF152" s="22" t="n">
        <v>18.7</v>
      </c>
      <c r="CG152" s="22" t="n">
        <v>16</v>
      </c>
      <c r="CH152" s="22" t="n">
        <v>13.5</v>
      </c>
      <c r="CI152" s="22" t="n">
        <v>13.4</v>
      </c>
      <c r="CJ152" s="22" t="n">
        <v>13.5</v>
      </c>
      <c r="CK152" s="22" t="n">
        <v>15</v>
      </c>
      <c r="CL152" s="22" t="n">
        <v>16.2</v>
      </c>
      <c r="CM152" s="22" t="n">
        <v>18.2</v>
      </c>
      <c r="CN152" s="22" t="n">
        <v>18.5</v>
      </c>
      <c r="CO152" s="18" t="n">
        <f aca="false">AVERAGE(CC152:CN152)</f>
        <v>16.725</v>
      </c>
      <c r="DA152" s="17" t="n">
        <v>2002</v>
      </c>
      <c r="DB152" s="20" t="s">
        <v>176</v>
      </c>
      <c r="DC152" s="22" t="n">
        <v>21.9</v>
      </c>
      <c r="DD152" s="22" t="n">
        <v>21.3</v>
      </c>
      <c r="DE152" s="22" t="n">
        <v>21.3</v>
      </c>
      <c r="DF152" s="22" t="n">
        <v>20.3</v>
      </c>
      <c r="DG152" s="22" t="n">
        <v>17.4</v>
      </c>
      <c r="DH152" s="22" t="n">
        <v>16.2</v>
      </c>
      <c r="DI152" s="22" t="n">
        <v>15.3</v>
      </c>
      <c r="DJ152" s="22" t="n">
        <v>15.7</v>
      </c>
      <c r="DK152" s="22" t="n">
        <v>17.6</v>
      </c>
      <c r="DL152" s="22" t="n">
        <v>18.1</v>
      </c>
      <c r="DM152" s="22" t="n">
        <v>19.2</v>
      </c>
      <c r="DN152" s="22" t="n">
        <v>20.8</v>
      </c>
      <c r="DO152" s="18" t="n">
        <f aca="false">AVERAGE(DC152:DN152)</f>
        <v>18.7583333333333</v>
      </c>
      <c r="EA152" s="17" t="n">
        <v>2002</v>
      </c>
      <c r="EB152" s="20" t="s">
        <v>176</v>
      </c>
      <c r="EC152" s="22" t="n">
        <v>18.9</v>
      </c>
      <c r="ED152" s="22" t="n">
        <v>19.7</v>
      </c>
      <c r="EE152" s="22" t="n">
        <v>19.3</v>
      </c>
      <c r="EF152" s="22" t="n">
        <v>18.9</v>
      </c>
      <c r="EG152" s="22" t="n">
        <v>16.5</v>
      </c>
      <c r="EH152" s="22" t="n">
        <v>13.7</v>
      </c>
      <c r="EI152" s="22" t="n">
        <v>13.4</v>
      </c>
      <c r="EJ152" s="22" t="n">
        <v>13.3</v>
      </c>
      <c r="EK152" s="22" t="n">
        <v>15.1</v>
      </c>
      <c r="EL152" s="22" t="n">
        <v>16.1</v>
      </c>
      <c r="EM152" s="22" t="n">
        <v>18.2</v>
      </c>
      <c r="EN152" s="22" t="n">
        <v>18.1</v>
      </c>
      <c r="EO152" s="18" t="n">
        <f aca="false">AVERAGE(EC152:EN152)</f>
        <v>16.7666666666667</v>
      </c>
      <c r="FA152" s="1" t="n">
        <v>2002</v>
      </c>
      <c r="FB152" s="20" t="s">
        <v>176</v>
      </c>
      <c r="FC152" s="22" t="n">
        <v>27.8</v>
      </c>
      <c r="FD152" s="22" t="n">
        <v>28.7</v>
      </c>
      <c r="FE152" s="22" t="n">
        <v>26.4</v>
      </c>
      <c r="FF152" s="22" t="n">
        <v>25</v>
      </c>
      <c r="FG152" s="22" t="n">
        <v>22.2</v>
      </c>
      <c r="FH152" s="22" t="n">
        <v>20.6</v>
      </c>
      <c r="FI152" s="22" t="n">
        <v>19.9</v>
      </c>
      <c r="FJ152" s="22" t="n">
        <v>19.8</v>
      </c>
      <c r="FK152" s="22" t="n">
        <v>22.6</v>
      </c>
      <c r="FL152" s="22" t="n">
        <v>24.1</v>
      </c>
      <c r="FM152" s="22" t="n">
        <v>26</v>
      </c>
      <c r="FN152" s="22" t="n">
        <v>27.9</v>
      </c>
      <c r="FO152" s="18" t="n">
        <f aca="false">AVERAGE(FC152:FN152)</f>
        <v>24.25</v>
      </c>
      <c r="GA152" s="1" t="n">
        <v>2002</v>
      </c>
      <c r="GB152" s="34" t="s">
        <v>176</v>
      </c>
      <c r="GC152" s="15" t="n">
        <v>30.7</v>
      </c>
      <c r="GD152" s="15" t="n">
        <v>31</v>
      </c>
      <c r="GE152" s="15" t="n">
        <v>29.3</v>
      </c>
      <c r="GF152" s="15" t="n">
        <v>27.8</v>
      </c>
      <c r="GG152" s="15" t="n">
        <v>24.5</v>
      </c>
      <c r="GH152" s="15" t="n">
        <v>22.2</v>
      </c>
      <c r="GI152" s="15" t="n">
        <v>22.4</v>
      </c>
      <c r="GJ152" s="15" t="n">
        <v>22.2</v>
      </c>
      <c r="GK152" s="15" t="n">
        <v>25.3</v>
      </c>
      <c r="GL152" s="15" t="n">
        <v>26.9</v>
      </c>
      <c r="GM152" s="15" t="n">
        <v>27.9</v>
      </c>
      <c r="GN152" s="15" t="n">
        <v>29.4</v>
      </c>
      <c r="GO152" s="18" t="n">
        <f aca="false">AVERAGE(GC152:GN152)</f>
        <v>26.6333333333333</v>
      </c>
      <c r="HA152" s="1" t="n">
        <v>2002</v>
      </c>
      <c r="HB152" s="34" t="s">
        <v>176</v>
      </c>
      <c r="HC152" s="15" t="n">
        <v>32.4</v>
      </c>
      <c r="HD152" s="15" t="n">
        <v>32.6</v>
      </c>
      <c r="HE152" s="15" t="n">
        <v>30.5</v>
      </c>
      <c r="HF152" s="15" t="n">
        <v>29.4</v>
      </c>
      <c r="HG152" s="15" t="n">
        <v>28.1</v>
      </c>
      <c r="HH152" s="15" t="n">
        <v>27.3</v>
      </c>
      <c r="HI152" s="15" t="n">
        <v>26.2</v>
      </c>
      <c r="HJ152" s="15" t="n">
        <v>26.6</v>
      </c>
      <c r="HK152" s="15" t="n">
        <v>27.6</v>
      </c>
      <c r="HL152" s="15" t="n">
        <v>28.9</v>
      </c>
      <c r="HM152" s="15" t="n">
        <v>29.7</v>
      </c>
      <c r="HN152" s="15" t="n">
        <v>31.3</v>
      </c>
      <c r="HO152" s="18" t="n">
        <f aca="false">AVERAGE(HC152:HN152)</f>
        <v>29.2166666666667</v>
      </c>
      <c r="IA152" s="1" t="n">
        <f aca="false">IA151+1</f>
        <v>2002</v>
      </c>
      <c r="IB152" s="20" t="s">
        <v>176</v>
      </c>
      <c r="IC152" s="22" t="n">
        <v>24.6</v>
      </c>
      <c r="ID152" s="22" t="n">
        <v>24.9</v>
      </c>
      <c r="IE152" s="22" t="n">
        <v>24.5</v>
      </c>
      <c r="IF152" s="22" t="n">
        <v>22.7</v>
      </c>
      <c r="IG152" s="22" t="n">
        <v>20</v>
      </c>
      <c r="IH152" s="22" t="n">
        <v>16.6</v>
      </c>
      <c r="II152" s="22" t="n">
        <v>16.3</v>
      </c>
      <c r="IJ152" s="22" t="n">
        <v>15.9</v>
      </c>
      <c r="IK152" s="22" t="n">
        <v>17.7</v>
      </c>
      <c r="IL152" s="22" t="n">
        <v>19.2</v>
      </c>
      <c r="IM152" s="22" t="n">
        <v>23.5</v>
      </c>
      <c r="IN152" s="22" t="n">
        <v>24.6</v>
      </c>
      <c r="IO152" s="29" t="n">
        <f aca="false">SUM(IC152:IN152)/12</f>
        <v>20.875</v>
      </c>
      <c r="JA152" s="1" t="n">
        <v>2002</v>
      </c>
      <c r="JB152" s="33" t="s">
        <v>176</v>
      </c>
      <c r="JC152" s="31" t="n">
        <v>26.5</v>
      </c>
      <c r="JD152" s="31" t="n">
        <v>28</v>
      </c>
      <c r="JE152" s="31" t="n">
        <v>25.9</v>
      </c>
      <c r="JF152" s="31" t="n">
        <v>23.1</v>
      </c>
      <c r="JG152" s="31" t="n">
        <v>20.7</v>
      </c>
      <c r="JH152" s="31" t="n">
        <v>18.2</v>
      </c>
      <c r="JI152" s="31" t="n">
        <v>17.5</v>
      </c>
      <c r="JJ152" s="31" t="n">
        <v>17.4</v>
      </c>
      <c r="JK152" s="31" t="n">
        <v>18</v>
      </c>
      <c r="JL152" s="31" t="n">
        <v>20</v>
      </c>
      <c r="JM152" s="31" t="n">
        <v>23</v>
      </c>
      <c r="JN152" s="31" t="n">
        <v>27.6</v>
      </c>
      <c r="JO152" s="32" t="n">
        <f aca="false">AVERAGE(JC152:JN152)</f>
        <v>22.1583333333333</v>
      </c>
      <c r="KA152" s="1" t="n">
        <v>2002</v>
      </c>
      <c r="KB152" s="33" t="s">
        <v>176</v>
      </c>
      <c r="KC152" s="31" t="n">
        <v>21.7</v>
      </c>
      <c r="KD152" s="31" t="n">
        <v>22.5</v>
      </c>
      <c r="KE152" s="31" t="n">
        <v>22.7</v>
      </c>
      <c r="KF152" s="31" t="n">
        <v>21.5</v>
      </c>
      <c r="KG152" s="31" t="n">
        <v>20.2</v>
      </c>
      <c r="KH152" s="31" t="n">
        <v>17.6</v>
      </c>
      <c r="KI152" s="31" t="n">
        <v>16.7</v>
      </c>
      <c r="KJ152" s="31" t="n">
        <v>16.6</v>
      </c>
      <c r="KK152" s="31" t="n">
        <v>16.7</v>
      </c>
      <c r="KL152" s="31" t="n">
        <v>18.2</v>
      </c>
      <c r="KM152" s="31" t="n">
        <v>19.4</v>
      </c>
      <c r="KN152" s="31" t="n">
        <v>22.7</v>
      </c>
      <c r="KO152" s="32" t="n">
        <f aca="false">AVERAGE(KC152:KN152)</f>
        <v>19.7083333333333</v>
      </c>
      <c r="LB152" s="3" t="n">
        <v>2002</v>
      </c>
      <c r="LC152" s="22" t="n">
        <v>18.7</v>
      </c>
      <c r="LD152" s="22" t="n">
        <v>19.4</v>
      </c>
      <c r="LE152" s="22" t="n">
        <v>18.7</v>
      </c>
      <c r="LF152" s="22" t="n">
        <v>17.2</v>
      </c>
      <c r="LG152" s="22" t="n">
        <v>15.3</v>
      </c>
      <c r="LH152" s="22" t="n">
        <v>13</v>
      </c>
      <c r="LI152" s="22" t="n">
        <v>13</v>
      </c>
      <c r="LJ152" s="22" t="n">
        <v>13.2</v>
      </c>
      <c r="LK152" s="22" t="n">
        <v>13.9</v>
      </c>
      <c r="LL152" s="22" t="n">
        <v>14.5</v>
      </c>
      <c r="LM152" s="22" t="n">
        <v>17.3</v>
      </c>
      <c r="LN152" s="22" t="n">
        <v>17.7</v>
      </c>
      <c r="LO152" s="29" t="n">
        <f aca="false">SUM(LC152:LN152)/12</f>
        <v>15.9916666666667</v>
      </c>
      <c r="MB152" s="20" t="s">
        <v>176</v>
      </c>
      <c r="MC152" s="22" t="n">
        <v>20</v>
      </c>
      <c r="MD152" s="22" t="n">
        <v>20.6</v>
      </c>
      <c r="ME152" s="22" t="n">
        <v>19.1</v>
      </c>
      <c r="MF152" s="22" t="n">
        <v>18.4</v>
      </c>
      <c r="MG152" s="22" t="n">
        <v>14.8</v>
      </c>
      <c r="MH152" s="22" t="n">
        <v>13</v>
      </c>
      <c r="MI152" s="22" t="n">
        <v>12.9</v>
      </c>
      <c r="MJ152" s="22" t="n">
        <v>13.1</v>
      </c>
      <c r="MK152" s="22" t="n">
        <v>14.4</v>
      </c>
      <c r="ML152" s="22" t="n">
        <v>15.8</v>
      </c>
      <c r="MM152" s="22" t="n">
        <v>18.4</v>
      </c>
      <c r="MN152" s="22" t="n">
        <v>19</v>
      </c>
      <c r="MO152" s="29" t="n">
        <f aca="false">SUM(MC152:MN152)/12</f>
        <v>16.625</v>
      </c>
      <c r="NA152" s="1" t="n">
        <f aca="false">NA151+1</f>
        <v>2002</v>
      </c>
      <c r="NB152" s="20" t="s">
        <v>176</v>
      </c>
      <c r="NC152" s="22" t="n">
        <v>18.9</v>
      </c>
      <c r="ND152" s="22" t="n">
        <v>20.1</v>
      </c>
      <c r="NE152" s="22" t="n">
        <v>19.5</v>
      </c>
      <c r="NF152" s="22" t="n">
        <v>18.8</v>
      </c>
      <c r="NG152" s="22" t="n">
        <v>16.2</v>
      </c>
      <c r="NH152" s="22" t="n">
        <v>14</v>
      </c>
      <c r="NI152" s="22" t="n">
        <v>13.5</v>
      </c>
      <c r="NJ152" s="22" t="n">
        <v>13.8</v>
      </c>
      <c r="NK152" s="22" t="n">
        <v>14.4</v>
      </c>
      <c r="NL152" s="22" t="n">
        <v>15.5</v>
      </c>
      <c r="NM152" s="22" t="n">
        <v>17.4</v>
      </c>
      <c r="NN152" s="22" t="n">
        <v>18.6</v>
      </c>
      <c r="NO152" s="29" t="n">
        <f aca="false">SUM(NC152:NN152)/12</f>
        <v>16.725</v>
      </c>
      <c r="OA152" s="1" t="n">
        <f aca="false">OA151+1</f>
        <v>2002</v>
      </c>
      <c r="OB152" s="20" t="s">
        <v>176</v>
      </c>
      <c r="OC152" s="22" t="n">
        <v>20.8</v>
      </c>
      <c r="OD152" s="22" t="n">
        <v>21.4</v>
      </c>
      <c r="OE152" s="22" t="n">
        <v>21.5</v>
      </c>
      <c r="OF152" s="22" t="n">
        <v>19.5</v>
      </c>
      <c r="OG152" s="22" t="n">
        <v>17.3</v>
      </c>
      <c r="OH152" s="22" t="n">
        <v>15</v>
      </c>
      <c r="OI152" s="22" t="n">
        <v>14.1</v>
      </c>
      <c r="OJ152" s="22" t="n">
        <v>14.9</v>
      </c>
      <c r="OK152" s="22" t="n">
        <v>15.6</v>
      </c>
      <c r="OL152" s="22" t="n">
        <v>16.7</v>
      </c>
      <c r="OM152" s="22" t="n">
        <v>18.7</v>
      </c>
      <c r="ON152" s="22" t="n">
        <v>21.6</v>
      </c>
      <c r="OO152" s="29" t="n">
        <f aca="false">SUM(OC152:ON152)/12</f>
        <v>18.0916666666667</v>
      </c>
      <c r="PA152" s="1" t="n">
        <f aca="false">PA151+1</f>
        <v>2002</v>
      </c>
      <c r="PB152" s="20" t="s">
        <v>176</v>
      </c>
      <c r="PC152" s="22" t="n">
        <v>19.4</v>
      </c>
      <c r="PD152" s="22" t="n">
        <v>20.2</v>
      </c>
      <c r="PE152" s="22" t="n">
        <v>19.6</v>
      </c>
      <c r="PF152" s="22" t="n">
        <v>18.8</v>
      </c>
      <c r="PG152" s="22" t="n">
        <v>15.7</v>
      </c>
      <c r="PH152" s="22" t="n">
        <v>13.8</v>
      </c>
      <c r="PI152" s="22" t="n">
        <v>12.9</v>
      </c>
      <c r="PJ152" s="22" t="n">
        <v>13.2</v>
      </c>
      <c r="PK152" s="22" t="n">
        <v>13.6</v>
      </c>
      <c r="PL152" s="22" t="n">
        <v>15.2</v>
      </c>
      <c r="PM152" s="22" t="n">
        <v>16.8</v>
      </c>
      <c r="PN152" s="22" t="n">
        <v>18.6</v>
      </c>
      <c r="PO152" s="29" t="n">
        <f aca="false">SUM(PC152:PN152)/12</f>
        <v>16.4833333333333</v>
      </c>
    </row>
    <row r="153" customFormat="false" ht="12.8" hidden="false" customHeight="false" outlineLevel="0" collapsed="false">
      <c r="A153" s="4"/>
      <c r="B153" s="5" t="n">
        <f aca="false">AVERAGE(AO153,BO153,CO153,DO153,EO153,FO153,GO153,HO153,IO153,JO145,KO145)</f>
        <v>21.4386363636364</v>
      </c>
      <c r="C153" s="19" t="n">
        <f aca="false">AVERAGE(B149:B153)</f>
        <v>21.442297979798</v>
      </c>
      <c r="D153" s="24" t="n">
        <f aca="false">AVERAGE(B144:B153)</f>
        <v>21.260744949495</v>
      </c>
      <c r="E153" s="5" t="n">
        <f aca="false">AVERAGE(B134:B153)</f>
        <v>21.1497622053872</v>
      </c>
      <c r="F153" s="25" t="n">
        <f aca="false">AVERAGE(B104:B153)</f>
        <v>20.9286094276094</v>
      </c>
      <c r="G153" s="7" t="n">
        <f aca="false">MAX(AC153:AN153,BC153:BN153,CC153:CN153,DC153:DN153,EC153:EN153,FC153:FN153,GC153:GN153,HC153:HN153,IC153:IN153,JC145:JN145,KC145:KN145)</f>
        <v>31.5</v>
      </c>
      <c r="H153" s="10" t="n">
        <f aca="false">MEDIAN(AC153:AN153,BC153:BN153,CC153:CN153,DC153:DN153,EC153:EN153,FC153:FN153,GC153:GN153,HC153:HN153,IC153:IN153,JC145:JN145,KC145:KN145)</f>
        <v>20.9</v>
      </c>
      <c r="I153" s="11" t="n">
        <f aca="false">MIN(AC153:AN153,BC153:BN153,CC153:CN153,DC153:DN153,EC153:EN153,FC153:FN153,GC153:GN153,HC153:HN153,IC153:IN153,JC145:JN145,KC145:KN145)</f>
        <v>12.9</v>
      </c>
      <c r="J153" s="12" t="n">
        <f aca="false">(G153+I153)/2</f>
        <v>22.2</v>
      </c>
      <c r="K153" s="12" t="n">
        <f aca="false">(G153+I153)/2</f>
        <v>22.2</v>
      </c>
      <c r="AA153" s="13" t="n">
        <f aca="false">AA152+1</f>
        <v>2003</v>
      </c>
      <c r="AB153" s="34" t="s">
        <v>177</v>
      </c>
      <c r="AC153" s="15" t="n">
        <v>24.4</v>
      </c>
      <c r="AD153" s="15" t="n">
        <v>24.5</v>
      </c>
      <c r="AE153" s="15" t="n">
        <v>23.1</v>
      </c>
      <c r="AF153" s="15" t="n">
        <v>21.1</v>
      </c>
      <c r="AG153" s="15" t="n">
        <v>19.2</v>
      </c>
      <c r="AH153" s="15" t="n">
        <v>17.8</v>
      </c>
      <c r="AI153" s="15" t="n">
        <v>16.5</v>
      </c>
      <c r="AJ153" s="15" t="n">
        <v>17.6</v>
      </c>
      <c r="AK153" s="15" t="n">
        <v>20.3</v>
      </c>
      <c r="AL153" s="15" t="n">
        <v>19.2</v>
      </c>
      <c r="AM153" s="15" t="n">
        <v>20.8</v>
      </c>
      <c r="AN153" s="15" t="n">
        <v>22.6</v>
      </c>
      <c r="AO153" s="16" t="n">
        <f aca="false">AVERAGE(AC153:AN153)</f>
        <v>20.5916666666667</v>
      </c>
      <c r="BA153" s="13" t="n">
        <f aca="false">BA152+1</f>
        <v>2003</v>
      </c>
      <c r="BB153" s="34" t="s">
        <v>177</v>
      </c>
      <c r="BC153" s="15" t="n">
        <v>25.9</v>
      </c>
      <c r="BD153" s="15" t="n">
        <v>24.6</v>
      </c>
      <c r="BE153" s="15" t="n">
        <v>23.4</v>
      </c>
      <c r="BF153" s="15" t="n">
        <v>21.7</v>
      </c>
      <c r="BG153" s="15" t="n">
        <v>20.3</v>
      </c>
      <c r="BH153" s="15" t="n">
        <v>19.5</v>
      </c>
      <c r="BI153" s="15" t="n">
        <v>17.3</v>
      </c>
      <c r="BJ153" s="15" t="n">
        <v>18.4</v>
      </c>
      <c r="BK153" s="15" t="n">
        <v>22.1</v>
      </c>
      <c r="BL153" s="15" t="n">
        <v>20.8</v>
      </c>
      <c r="BM153" s="15" t="n">
        <v>21.8</v>
      </c>
      <c r="BN153" s="15" t="n">
        <v>25.3</v>
      </c>
      <c r="BO153" s="16" t="n">
        <f aca="false">AVERAGE(BC153:BN153)</f>
        <v>21.7583333333333</v>
      </c>
      <c r="CA153" s="17" t="n">
        <v>2003</v>
      </c>
      <c r="CB153" s="20" t="s">
        <v>177</v>
      </c>
      <c r="CC153" s="22" t="n">
        <v>21.5</v>
      </c>
      <c r="CD153" s="22" t="n">
        <v>19.6</v>
      </c>
      <c r="CE153" s="22" t="n">
        <v>19.1</v>
      </c>
      <c r="CF153" s="22" t="n">
        <v>17.4</v>
      </c>
      <c r="CG153" s="22" t="n">
        <v>15.7</v>
      </c>
      <c r="CH153" s="22" t="n">
        <v>13.6</v>
      </c>
      <c r="CI153" s="22" t="n">
        <v>13.1</v>
      </c>
      <c r="CJ153" s="22" t="n">
        <v>13</v>
      </c>
      <c r="CK153" s="22" t="n">
        <v>13.6</v>
      </c>
      <c r="CL153" s="22" t="n">
        <v>14.4</v>
      </c>
      <c r="CM153" s="22" t="n">
        <v>18.5</v>
      </c>
      <c r="CN153" s="22" t="n">
        <v>20.5</v>
      </c>
      <c r="CO153" s="18" t="n">
        <f aca="false">AVERAGE(CC153:CN153)</f>
        <v>16.6666666666667</v>
      </c>
      <c r="DA153" s="17" t="n">
        <v>2003</v>
      </c>
      <c r="DB153" s="20" t="s">
        <v>177</v>
      </c>
      <c r="DC153" s="22" t="n">
        <v>22.2</v>
      </c>
      <c r="DD153" s="22" t="n">
        <v>22.5</v>
      </c>
      <c r="DE153" s="22" t="n">
        <v>20.9</v>
      </c>
      <c r="DF153" s="22" t="n">
        <v>19.8</v>
      </c>
      <c r="DG153" s="22" t="n">
        <v>17.9</v>
      </c>
      <c r="DH153" s="22" t="n">
        <v>16.6</v>
      </c>
      <c r="DI153" s="22" t="n">
        <v>15.2</v>
      </c>
      <c r="DJ153" s="22" t="n">
        <v>15.4</v>
      </c>
      <c r="DK153" s="22" t="n">
        <v>17</v>
      </c>
      <c r="DL153" s="22" t="n">
        <v>16.1</v>
      </c>
      <c r="DM153" s="22" t="n">
        <v>18.4</v>
      </c>
      <c r="DN153" s="22" t="n">
        <v>20.4</v>
      </c>
      <c r="DO153" s="18" t="n">
        <f aca="false">AVERAGE(DC153:DN153)</f>
        <v>18.5333333333333</v>
      </c>
      <c r="EA153" s="17" t="n">
        <v>2003</v>
      </c>
      <c r="EB153" s="20" t="s">
        <v>177</v>
      </c>
      <c r="EC153" s="22" t="n">
        <v>20.9</v>
      </c>
      <c r="ED153" s="22" t="n">
        <v>19.9</v>
      </c>
      <c r="EE153" s="22" t="n">
        <v>19</v>
      </c>
      <c r="EF153" s="22" t="n">
        <v>17.2</v>
      </c>
      <c r="EG153" s="22" t="n">
        <v>16.2</v>
      </c>
      <c r="EH153" s="22" t="n">
        <v>13.9</v>
      </c>
      <c r="EI153" s="22" t="n">
        <v>13</v>
      </c>
      <c r="EJ153" s="22" t="n">
        <v>12.9</v>
      </c>
      <c r="EK153" s="22" t="n">
        <v>13.8</v>
      </c>
      <c r="EL153" s="22" t="n">
        <v>13.8</v>
      </c>
      <c r="EM153" s="22" t="n">
        <v>18.7</v>
      </c>
      <c r="EN153" s="22" t="n">
        <v>20.7</v>
      </c>
      <c r="EO153" s="18" t="n">
        <f aca="false">AVERAGE(EC153:EN153)</f>
        <v>16.6666666666667</v>
      </c>
      <c r="FA153" s="1" t="n">
        <v>2003</v>
      </c>
      <c r="FB153" s="20" t="s">
        <v>177</v>
      </c>
      <c r="FC153" s="22" t="n">
        <v>28.3</v>
      </c>
      <c r="FD153" s="22" t="n">
        <v>28.7</v>
      </c>
      <c r="FE153" s="22" t="n">
        <v>27.3</v>
      </c>
      <c r="FF153" s="22" t="n">
        <v>23.8</v>
      </c>
      <c r="FG153" s="22" t="n">
        <v>22.1</v>
      </c>
      <c r="FH153" s="22" t="n">
        <v>20.9</v>
      </c>
      <c r="FI153" s="22" t="n">
        <v>19.5</v>
      </c>
      <c r="FJ153" s="22" t="n">
        <v>20</v>
      </c>
      <c r="FK153" s="22" t="n">
        <v>23.3</v>
      </c>
      <c r="FL153" s="22" t="n">
        <v>23.5</v>
      </c>
      <c r="FM153" s="22" t="n">
        <v>25.1</v>
      </c>
      <c r="FN153" s="22" t="n">
        <v>26.7</v>
      </c>
      <c r="FO153" s="18" t="n">
        <f aca="false">AVERAGE(FC153:FN153)</f>
        <v>24.1</v>
      </c>
      <c r="GA153" s="1" t="n">
        <v>2003</v>
      </c>
      <c r="GB153" s="34" t="s">
        <v>177</v>
      </c>
      <c r="GC153" s="15" t="n">
        <v>29.7</v>
      </c>
      <c r="GD153" s="15" t="n">
        <v>29.3</v>
      </c>
      <c r="GE153" s="15" t="n">
        <v>29</v>
      </c>
      <c r="GF153" s="15" t="n">
        <v>26.7</v>
      </c>
      <c r="GG153" s="15" t="n">
        <v>24</v>
      </c>
      <c r="GH153" s="15" t="n">
        <v>23.4</v>
      </c>
      <c r="GI153" s="15" t="n">
        <v>21.8</v>
      </c>
      <c r="GJ153" s="15" t="n">
        <v>23</v>
      </c>
      <c r="GK153" s="15" t="n">
        <v>25.3</v>
      </c>
      <c r="GL153" s="15" t="n">
        <v>26.8</v>
      </c>
      <c r="GM153" s="15" t="n">
        <v>27.8</v>
      </c>
      <c r="GN153" s="15" t="n">
        <v>28.9</v>
      </c>
      <c r="GO153" s="18" t="n">
        <f aca="false">AVERAGE(GC153:GN153)</f>
        <v>26.3083333333333</v>
      </c>
      <c r="HA153" s="1" t="n">
        <v>2003</v>
      </c>
      <c r="HB153" s="34" t="s">
        <v>177</v>
      </c>
      <c r="HC153" s="15" t="n">
        <v>31.1</v>
      </c>
      <c r="HD153" s="15" t="n">
        <v>31.5</v>
      </c>
      <c r="HE153" s="15" t="n">
        <v>30.7</v>
      </c>
      <c r="HF153" s="15" t="n">
        <v>29.6</v>
      </c>
      <c r="HG153" s="15" t="n">
        <v>28.1</v>
      </c>
      <c r="HH153" s="15" t="n">
        <v>27</v>
      </c>
      <c r="HI153" s="15" t="n">
        <v>26.2</v>
      </c>
      <c r="HJ153" s="15" t="n">
        <v>26.2</v>
      </c>
      <c r="HK153" s="15" t="n">
        <v>27.2</v>
      </c>
      <c r="HL153" s="15" t="n">
        <v>29</v>
      </c>
      <c r="HM153" s="15" t="n">
        <v>29.5</v>
      </c>
      <c r="HN153" s="15" t="n">
        <v>31.3</v>
      </c>
      <c r="HO153" s="18" t="n">
        <f aca="false">AVERAGE(HC153:HN153)</f>
        <v>28.95</v>
      </c>
      <c r="IA153" s="1" t="n">
        <f aca="false">IA152+1</f>
        <v>2003</v>
      </c>
      <c r="IB153" s="20" t="s">
        <v>177</v>
      </c>
      <c r="IC153" s="22" t="n">
        <v>27.6</v>
      </c>
      <c r="ID153" s="22" t="n">
        <v>24.3</v>
      </c>
      <c r="IE153" s="22" t="n">
        <v>22.9</v>
      </c>
      <c r="IF153" s="22" t="n">
        <v>21.9</v>
      </c>
      <c r="IG153" s="22" t="n">
        <v>18.5</v>
      </c>
      <c r="IH153" s="22" t="n">
        <v>16.2</v>
      </c>
      <c r="II153" s="22" t="n">
        <v>15.3</v>
      </c>
      <c r="IJ153" s="22" t="n">
        <v>14.7</v>
      </c>
      <c r="IK153" s="22" t="n">
        <v>17.8</v>
      </c>
      <c r="IL153" s="22" t="n">
        <v>17.8</v>
      </c>
      <c r="IM153" s="22" t="n">
        <v>23.6</v>
      </c>
      <c r="IN153" s="22" t="n">
        <v>26.2</v>
      </c>
      <c r="IO153" s="29" t="n">
        <f aca="false">SUM(IC153:IN153)/12</f>
        <v>20.5666666666667</v>
      </c>
      <c r="JA153" s="1" t="n">
        <v>2003</v>
      </c>
      <c r="JB153" s="33" t="s">
        <v>177</v>
      </c>
      <c r="JC153" s="31" t="n">
        <v>27</v>
      </c>
      <c r="JD153" s="31" t="n">
        <v>27.9</v>
      </c>
      <c r="JE153" s="31" t="n">
        <v>27.4</v>
      </c>
      <c r="JF153" s="31" t="n">
        <v>23.8</v>
      </c>
      <c r="JG153" s="31" t="n">
        <v>22.2</v>
      </c>
      <c r="JH153" s="31" t="n">
        <v>18.3</v>
      </c>
      <c r="JI153" s="31" t="n">
        <v>17.5</v>
      </c>
      <c r="JJ153" s="31" t="n">
        <v>16.9</v>
      </c>
      <c r="JK153" s="31" t="n">
        <v>18.1</v>
      </c>
      <c r="JL153" s="31" t="n">
        <v>20</v>
      </c>
      <c r="JM153" s="31" t="n">
        <v>23.5</v>
      </c>
      <c r="JN153" s="31" t="n">
        <v>24.4</v>
      </c>
      <c r="JO153" s="32" t="n">
        <f aca="false">AVERAGE(JC153:JN153)</f>
        <v>22.25</v>
      </c>
      <c r="KA153" s="1" t="n">
        <v>2003</v>
      </c>
      <c r="KB153" s="33" t="s">
        <v>177</v>
      </c>
      <c r="KC153" s="31" t="n">
        <v>22.4</v>
      </c>
      <c r="KD153" s="31" t="n">
        <v>22.6</v>
      </c>
      <c r="KE153" s="31" t="n">
        <v>23.3</v>
      </c>
      <c r="KF153" s="31" t="n">
        <v>21.5</v>
      </c>
      <c r="KG153" s="31" t="n">
        <v>21.3</v>
      </c>
      <c r="KH153" s="31" t="n">
        <v>17.7</v>
      </c>
      <c r="KI153" s="31" t="n">
        <v>16.7</v>
      </c>
      <c r="KJ153" s="31" t="n">
        <v>16.4</v>
      </c>
      <c r="KK153" s="31" t="n">
        <v>16.9</v>
      </c>
      <c r="KL153" s="31" t="n">
        <v>17.8</v>
      </c>
      <c r="KM153" s="31" t="n">
        <v>21</v>
      </c>
      <c r="KN153" s="31" t="n">
        <v>21.1</v>
      </c>
      <c r="KO153" s="32" t="n">
        <f aca="false">AVERAGE(KC153:KN153)</f>
        <v>19.8916666666667</v>
      </c>
      <c r="LB153" s="3" t="n">
        <v>2003</v>
      </c>
      <c r="LC153" s="22" t="n">
        <v>20.6</v>
      </c>
      <c r="LD153" s="22" t="n">
        <v>19.8</v>
      </c>
      <c r="LE153" s="22" t="n">
        <v>17.4</v>
      </c>
      <c r="LF153" s="22" t="n">
        <v>16.1</v>
      </c>
      <c r="LG153" s="22" t="n">
        <v>14.9</v>
      </c>
      <c r="LH153" s="22" t="n">
        <v>12.7</v>
      </c>
      <c r="LI153" s="22" t="n">
        <v>11.9</v>
      </c>
      <c r="LJ153" s="22" t="n">
        <v>13</v>
      </c>
      <c r="LK153" s="22" t="n">
        <v>12.6</v>
      </c>
      <c r="LL153" s="22" t="n">
        <v>13.5</v>
      </c>
      <c r="LM153" s="22" t="n">
        <v>16.8</v>
      </c>
      <c r="LN153" s="22" t="n">
        <v>19</v>
      </c>
      <c r="LO153" s="29" t="n">
        <f aca="false">SUM(LC153:LN153)/12</f>
        <v>15.6916666666667</v>
      </c>
      <c r="MB153" s="20" t="s">
        <v>177</v>
      </c>
      <c r="MC153" s="22" t="n">
        <v>21.2</v>
      </c>
      <c r="MD153" s="22" t="n">
        <v>21.1</v>
      </c>
      <c r="ME153" s="22" t="n">
        <v>19.2</v>
      </c>
      <c r="MF153" s="22" t="n">
        <v>17</v>
      </c>
      <c r="MG153" s="22" t="n">
        <v>15.2</v>
      </c>
      <c r="MH153" s="22" t="n">
        <v>13</v>
      </c>
      <c r="MI153" s="22" t="n">
        <v>12.3</v>
      </c>
      <c r="MJ153" s="22" t="n">
        <v>13.3</v>
      </c>
      <c r="MK153" s="22" t="n">
        <v>12.8</v>
      </c>
      <c r="ML153" s="22" t="n">
        <v>14.5</v>
      </c>
      <c r="MM153" s="22" t="n">
        <v>18.4</v>
      </c>
      <c r="MN153" s="22" t="n">
        <v>20.7</v>
      </c>
      <c r="MO153" s="29" t="n">
        <f aca="false">SUM(MC153:MN153)/12</f>
        <v>16.5583333333333</v>
      </c>
      <c r="NA153" s="1" t="n">
        <f aca="false">NA152+1</f>
        <v>2003</v>
      </c>
      <c r="NB153" s="20" t="s">
        <v>177</v>
      </c>
      <c r="NC153" s="22" t="n">
        <v>21</v>
      </c>
      <c r="ND153" s="22" t="n">
        <v>20.5</v>
      </c>
      <c r="NE153" s="22" t="n">
        <v>20</v>
      </c>
      <c r="NF153" s="22" t="n">
        <v>18.6</v>
      </c>
      <c r="NG153" s="22" t="n">
        <v>16.5</v>
      </c>
      <c r="NH153" s="22" t="n">
        <v>14.1</v>
      </c>
      <c r="NI153" s="22" t="n">
        <v>13</v>
      </c>
      <c r="NJ153" s="22" t="n">
        <v>13.1</v>
      </c>
      <c r="NK153" s="22" t="n">
        <v>13.3</v>
      </c>
      <c r="NL153" s="22" t="n">
        <v>14.1</v>
      </c>
      <c r="NM153" s="22" t="n">
        <v>17.9</v>
      </c>
      <c r="NN153" s="22" t="n">
        <v>19.5</v>
      </c>
      <c r="NO153" s="29" t="n">
        <f aca="false">SUM(NC153:NN153)/12</f>
        <v>16.8</v>
      </c>
      <c r="OA153" s="1" t="n">
        <f aca="false">OA152+1</f>
        <v>2003</v>
      </c>
      <c r="OB153" s="20" t="s">
        <v>177</v>
      </c>
      <c r="OC153" s="22" t="n">
        <v>22.8</v>
      </c>
      <c r="OD153" s="22" t="n">
        <v>23.5</v>
      </c>
      <c r="OE153" s="22" t="n">
        <v>21.4</v>
      </c>
      <c r="OF153" s="22" t="n">
        <v>18.6</v>
      </c>
      <c r="OG153" s="22" t="n">
        <v>17.2</v>
      </c>
      <c r="OH153" s="22" t="n">
        <v>14.8</v>
      </c>
      <c r="OI153" s="22" t="n">
        <v>13.8</v>
      </c>
      <c r="OJ153" s="22" t="n">
        <v>14</v>
      </c>
      <c r="OK153" s="22" t="n">
        <v>14.4</v>
      </c>
      <c r="OL153" s="22" t="n">
        <v>15.3</v>
      </c>
      <c r="OM153" s="22" t="n">
        <v>19</v>
      </c>
      <c r="ON153" s="22" t="n">
        <v>21.3</v>
      </c>
      <c r="OO153" s="29" t="n">
        <f aca="false">SUM(OC153:ON153)/12</f>
        <v>18.0083333333333</v>
      </c>
      <c r="PA153" s="1" t="n">
        <f aca="false">PA152+1</f>
        <v>2003</v>
      </c>
      <c r="PB153" s="20" t="s">
        <v>177</v>
      </c>
      <c r="PC153" s="22" t="n">
        <v>20.4</v>
      </c>
      <c r="PD153" s="22" t="n">
        <v>21.4</v>
      </c>
      <c r="PE153" s="22" t="n">
        <v>20.2</v>
      </c>
      <c r="PF153" s="22" t="n">
        <v>18</v>
      </c>
      <c r="PG153" s="22" t="n">
        <v>16</v>
      </c>
      <c r="PH153" s="22" t="n">
        <v>13.9</v>
      </c>
      <c r="PI153" s="22" t="n">
        <v>12.5</v>
      </c>
      <c r="PJ153" s="22" t="n">
        <v>12.7</v>
      </c>
      <c r="PK153" s="22" t="n">
        <v>12.8</v>
      </c>
      <c r="PL153" s="22" t="n">
        <v>14.1</v>
      </c>
      <c r="PM153" s="22" t="n">
        <v>16.8</v>
      </c>
      <c r="PN153" s="22" t="n">
        <v>18.9</v>
      </c>
      <c r="PO153" s="29" t="n">
        <f aca="false">SUM(PC153:PN153)/12</f>
        <v>16.475</v>
      </c>
    </row>
    <row r="154" customFormat="false" ht="12.8" hidden="false" customHeight="false" outlineLevel="0" collapsed="false">
      <c r="A154" s="4"/>
      <c r="B154" s="5" t="n">
        <f aca="false">AVERAGE(AO154,BO154,CO154,DO154,EO154,FO154,GO154,HO154,IO154,JO146,KO146)</f>
        <v>21.5799242424242</v>
      </c>
      <c r="C154" s="19" t="n">
        <f aca="false">AVERAGE(B150:B154)</f>
        <v>21.5181313131313</v>
      </c>
      <c r="D154" s="24" t="n">
        <f aca="false">AVERAGE(B145:B154)</f>
        <v>21.3148232323232</v>
      </c>
      <c r="E154" s="5" t="n">
        <f aca="false">AVERAGE(B135:B154)</f>
        <v>21.1895538720539</v>
      </c>
      <c r="F154" s="25" t="n">
        <f aca="false">AVERAGE(B105:B154)</f>
        <v>20.9497533670034</v>
      </c>
      <c r="G154" s="7" t="n">
        <f aca="false">MAX(AC154:AN154,BC154:BN154,CC154:CN154,DC154:DN154,EC154:EN154,FC154:FN154,GC154:GN154,HC154:HN154,IC154:IN154,JC146:JN146,KC146:KN146)</f>
        <v>32.2</v>
      </c>
      <c r="H154" s="10" t="n">
        <f aca="false">MEDIAN(AC154:AN154,BC154:BN154,CC154:CN154,DC154:DN154,EC154:EN154,FC154:FN154,GC154:GN154,HC154:HN154,IC154:IN154,JC146:JN146,KC146:KN146)</f>
        <v>21.4</v>
      </c>
      <c r="I154" s="11" t="n">
        <f aca="false">MIN(AC154:AN154,BC154:BN154,CC154:CN154,DC154:DN154,EC154:EN154,FC154:FN154,GC154:GN154,HC154:HN154,IC154:IN154,JC146:JN146,KC146:KN146)</f>
        <v>12.2</v>
      </c>
      <c r="J154" s="12" t="n">
        <f aca="false">(G154+I154)/2</f>
        <v>22.2</v>
      </c>
      <c r="K154" s="12" t="n">
        <f aca="false">(G154+I154)/2</f>
        <v>22.2</v>
      </c>
      <c r="AA154" s="13" t="n">
        <f aca="false">AA153+1</f>
        <v>2004</v>
      </c>
      <c r="AB154" s="34" t="s">
        <v>178</v>
      </c>
      <c r="AC154" s="15" t="n">
        <v>24.3</v>
      </c>
      <c r="AD154" s="15" t="n">
        <v>24.4</v>
      </c>
      <c r="AE154" s="15" t="n">
        <v>23.4</v>
      </c>
      <c r="AF154" s="15" t="n">
        <v>21.6</v>
      </c>
      <c r="AG154" s="15" t="n">
        <v>19.7</v>
      </c>
      <c r="AH154" s="15" t="n">
        <v>18.7</v>
      </c>
      <c r="AI154" s="15" t="n">
        <v>16.4</v>
      </c>
      <c r="AJ154" s="15" t="n">
        <v>17.8</v>
      </c>
      <c r="AK154" s="15" t="n">
        <v>19.4</v>
      </c>
      <c r="AL154" s="15" t="n">
        <v>20.9</v>
      </c>
      <c r="AM154" s="15" t="n">
        <v>23.1</v>
      </c>
      <c r="AN154" s="15" t="n">
        <v>22.6</v>
      </c>
      <c r="AO154" s="16" t="n">
        <f aca="false">AVERAGE(AC154:AN154)</f>
        <v>21.025</v>
      </c>
      <c r="BA154" s="13" t="n">
        <f aca="false">BA153+1</f>
        <v>2004</v>
      </c>
      <c r="BB154" s="34" t="s">
        <v>178</v>
      </c>
      <c r="BC154" s="15" t="n">
        <v>26.2</v>
      </c>
      <c r="BD154" s="15" t="n">
        <v>26.8</v>
      </c>
      <c r="BE154" s="15" t="n">
        <v>25.3</v>
      </c>
      <c r="BF154" s="15" t="n">
        <v>23.4</v>
      </c>
      <c r="BG154" s="15" t="n">
        <v>20.9</v>
      </c>
      <c r="BH154" s="15" t="n">
        <v>19.1</v>
      </c>
      <c r="BI154" s="15" t="n">
        <v>17.6</v>
      </c>
      <c r="BJ154" s="15" t="n">
        <v>19.3</v>
      </c>
      <c r="BK154" s="15" t="n">
        <v>20.6</v>
      </c>
      <c r="BL154" s="15" t="n">
        <v>21.6</v>
      </c>
      <c r="BM154" s="15" t="n">
        <v>23.6</v>
      </c>
      <c r="BN154" s="15" t="n">
        <v>24.1</v>
      </c>
      <c r="BO154" s="16" t="n">
        <f aca="false">AVERAGE(BC154:BN154)</f>
        <v>22.375</v>
      </c>
      <c r="CA154" s="17" t="n">
        <v>2004</v>
      </c>
      <c r="CB154" s="20" t="s">
        <v>178</v>
      </c>
      <c r="CC154" s="22" t="n">
        <v>18.7</v>
      </c>
      <c r="CD154" s="22" t="n">
        <v>20.5</v>
      </c>
      <c r="CE154" s="22" t="n">
        <v>19.6</v>
      </c>
      <c r="CF154" s="22" t="n">
        <v>17.4</v>
      </c>
      <c r="CG154" s="22" t="n">
        <v>14.8</v>
      </c>
      <c r="CH154" s="22" t="n">
        <v>13</v>
      </c>
      <c r="CI154" s="22" t="n">
        <v>12.2</v>
      </c>
      <c r="CJ154" s="22" t="n">
        <v>13.6</v>
      </c>
      <c r="CK154" s="22" t="n">
        <v>14.2</v>
      </c>
      <c r="CL154" s="22" t="n">
        <v>17.5</v>
      </c>
      <c r="CM154" s="22" t="n">
        <v>17.6</v>
      </c>
      <c r="CN154" s="22" t="n">
        <v>18.6</v>
      </c>
      <c r="CO154" s="18" t="n">
        <f aca="false">AVERAGE(CC154:CN154)</f>
        <v>16.475</v>
      </c>
      <c r="DA154" s="17" t="n">
        <v>2004</v>
      </c>
      <c r="DB154" s="20" t="s">
        <v>178</v>
      </c>
      <c r="DC154" s="22" t="n">
        <v>21.3</v>
      </c>
      <c r="DD154" s="22" t="n">
        <v>22.5</v>
      </c>
      <c r="DE154" s="22" t="n">
        <v>21.1</v>
      </c>
      <c r="DF154" s="22" t="n">
        <v>19.4</v>
      </c>
      <c r="DG154" s="22" t="n">
        <v>16.7</v>
      </c>
      <c r="DH154" s="22" t="n">
        <v>16.3</v>
      </c>
      <c r="DI154" s="22" t="n">
        <v>14.2</v>
      </c>
      <c r="DJ154" s="22" t="n">
        <v>15.2</v>
      </c>
      <c r="DK154" s="22" t="n">
        <v>16.9</v>
      </c>
      <c r="DL154" s="22" t="n">
        <v>18.1</v>
      </c>
      <c r="DM154" s="22" t="n">
        <v>19.1</v>
      </c>
      <c r="DN154" s="22" t="n">
        <v>20.3</v>
      </c>
      <c r="DO154" s="18" t="n">
        <f aca="false">AVERAGE(DC154:DN154)</f>
        <v>18.425</v>
      </c>
      <c r="EA154" s="17" t="n">
        <v>2004</v>
      </c>
      <c r="EB154" s="20" t="s">
        <v>178</v>
      </c>
      <c r="EC154" s="22" t="n">
        <v>19.1</v>
      </c>
      <c r="ED154" s="22" t="n">
        <v>19.9</v>
      </c>
      <c r="EE154" s="22" t="n">
        <v>19.4</v>
      </c>
      <c r="EF154" s="22" t="n">
        <v>18.2</v>
      </c>
      <c r="EG154" s="22" t="n">
        <v>14.4</v>
      </c>
      <c r="EH154" s="22" t="n">
        <v>13.3</v>
      </c>
      <c r="EI154" s="22" t="n">
        <v>12.2</v>
      </c>
      <c r="EJ154" s="22" t="n">
        <v>13</v>
      </c>
      <c r="EK154" s="22" t="n">
        <v>14</v>
      </c>
      <c r="EL154" s="22" t="n">
        <v>16.3</v>
      </c>
      <c r="EM154" s="22" t="n">
        <v>18.2</v>
      </c>
      <c r="EN154" s="22" t="n">
        <v>18.3</v>
      </c>
      <c r="EO154" s="18" t="n">
        <f aca="false">AVERAGE(EC154:EN154)</f>
        <v>16.3583333333333</v>
      </c>
      <c r="FA154" s="1" t="n">
        <v>2004</v>
      </c>
      <c r="FB154" s="20" t="s">
        <v>178</v>
      </c>
      <c r="FC154" s="22" t="n">
        <v>28.6</v>
      </c>
      <c r="FD154" s="22" t="n">
        <v>28.7</v>
      </c>
      <c r="FE154" s="22" t="n">
        <v>26.9</v>
      </c>
      <c r="FF154" s="22" t="n">
        <v>25.3</v>
      </c>
      <c r="FG154" s="22" t="n">
        <v>22.3</v>
      </c>
      <c r="FH154" s="22" t="n">
        <v>20.8</v>
      </c>
      <c r="FI154" s="22" t="n">
        <v>20</v>
      </c>
      <c r="FJ154" s="22" t="n">
        <v>20.8</v>
      </c>
      <c r="FK154" s="22" t="n">
        <v>22.1</v>
      </c>
      <c r="FL154" s="22" t="n">
        <v>24.7</v>
      </c>
      <c r="FM154" s="22" t="n">
        <v>25.9</v>
      </c>
      <c r="FN154" s="22" t="n">
        <v>26.4</v>
      </c>
      <c r="FO154" s="18" t="n">
        <f aca="false">AVERAGE(FC154:FN154)</f>
        <v>24.375</v>
      </c>
      <c r="GA154" s="1" t="n">
        <v>2004</v>
      </c>
      <c r="GB154" s="34" t="s">
        <v>178</v>
      </c>
      <c r="GC154" s="15" t="n">
        <v>30.4</v>
      </c>
      <c r="GD154" s="15" t="n">
        <v>31.1</v>
      </c>
      <c r="GE154" s="15" t="n">
        <v>29</v>
      </c>
      <c r="GF154" s="15" t="n">
        <v>27.3</v>
      </c>
      <c r="GG154" s="15" t="n">
        <v>24.3</v>
      </c>
      <c r="GH154" s="15" t="n">
        <v>22.7</v>
      </c>
      <c r="GI154" s="15" t="n">
        <v>22.3</v>
      </c>
      <c r="GJ154" s="15" t="n">
        <v>23.2</v>
      </c>
      <c r="GK154" s="15" t="n">
        <v>24.4</v>
      </c>
      <c r="GL154" s="15" t="n">
        <v>26.5</v>
      </c>
      <c r="GM154" s="15" t="n">
        <v>28.2</v>
      </c>
      <c r="GN154" s="15" t="n">
        <v>29.1</v>
      </c>
      <c r="GO154" s="18" t="n">
        <f aca="false">AVERAGE(GC154:GN154)</f>
        <v>26.5416666666667</v>
      </c>
      <c r="HA154" s="1" t="n">
        <v>2004</v>
      </c>
      <c r="HB154" s="34" t="s">
        <v>178</v>
      </c>
      <c r="HC154" s="15" t="n">
        <v>32.2</v>
      </c>
      <c r="HD154" s="15" t="n">
        <v>32</v>
      </c>
      <c r="HE154" s="15" t="n">
        <v>29.8</v>
      </c>
      <c r="HF154" s="15" t="n">
        <v>28.3</v>
      </c>
      <c r="HG154" s="15" t="n">
        <v>27.8</v>
      </c>
      <c r="HH154" s="15" t="n">
        <v>26</v>
      </c>
      <c r="HI154" s="15" t="n">
        <v>26.1</v>
      </c>
      <c r="HJ154" s="15" t="n">
        <v>26</v>
      </c>
      <c r="HK154" s="15" t="n">
        <v>27.6</v>
      </c>
      <c r="HL154" s="15" t="n">
        <v>27.9</v>
      </c>
      <c r="HM154" s="26" t="n">
        <f aca="false">(HM153+HM155)/2</f>
        <v>29.5</v>
      </c>
      <c r="HN154" s="26" t="n">
        <f aca="false">(HN153+HN155)/2</f>
        <v>30.55</v>
      </c>
      <c r="HO154" s="18" t="n">
        <f aca="false">AVERAGE(HC154:HN154)</f>
        <v>28.6458333333333</v>
      </c>
      <c r="IA154" s="1" t="n">
        <f aca="false">IA153+1</f>
        <v>2004</v>
      </c>
      <c r="IB154" s="20" t="s">
        <v>178</v>
      </c>
      <c r="IC154" s="22" t="n">
        <v>23.9</v>
      </c>
      <c r="ID154" s="22" t="n">
        <v>26.6</v>
      </c>
      <c r="IE154" s="22" t="n">
        <v>24.2</v>
      </c>
      <c r="IF154" s="22" t="n">
        <v>21.6</v>
      </c>
      <c r="IG154" s="22" t="n">
        <v>18.4</v>
      </c>
      <c r="IH154" s="22" t="n">
        <v>16.6</v>
      </c>
      <c r="II154" s="22" t="n">
        <v>15.3</v>
      </c>
      <c r="IJ154" s="22" t="n">
        <v>16.4</v>
      </c>
      <c r="IK154" s="22" t="n">
        <v>17.4</v>
      </c>
      <c r="IL154" s="22" t="n">
        <v>21.6</v>
      </c>
      <c r="IM154" s="22" t="n">
        <v>23.6</v>
      </c>
      <c r="IN154" s="22" t="n">
        <v>25.8</v>
      </c>
      <c r="IO154" s="29" t="n">
        <f aca="false">SUM(IC154:IN154)/12</f>
        <v>20.95</v>
      </c>
      <c r="JA154" s="1" t="n">
        <v>2004</v>
      </c>
      <c r="JB154" s="33" t="s">
        <v>178</v>
      </c>
      <c r="JC154" s="31" t="n">
        <v>27.4</v>
      </c>
      <c r="JD154" s="31" t="n">
        <v>28.1</v>
      </c>
      <c r="JE154" s="31" t="n">
        <v>25.4</v>
      </c>
      <c r="JF154" s="31" t="n">
        <v>24</v>
      </c>
      <c r="JG154" s="31" t="n">
        <v>20.4</v>
      </c>
      <c r="JH154" s="31" t="n">
        <v>18.6</v>
      </c>
      <c r="JI154" s="31" t="n">
        <v>17.3</v>
      </c>
      <c r="JJ154" s="31" t="n">
        <v>16.5</v>
      </c>
      <c r="JK154" s="31" t="n">
        <v>18.3</v>
      </c>
      <c r="JL154" s="31" t="n">
        <v>20.3</v>
      </c>
      <c r="JM154" s="31" t="n">
        <v>22.8</v>
      </c>
      <c r="JN154" s="31" t="n">
        <v>26.3</v>
      </c>
      <c r="JO154" s="32" t="n">
        <f aca="false">AVERAGE(JC154:JN154)</f>
        <v>22.1166666666667</v>
      </c>
      <c r="KA154" s="1" t="n">
        <v>2004</v>
      </c>
      <c r="KB154" s="33" t="s">
        <v>178</v>
      </c>
      <c r="KC154" s="31" t="n">
        <v>22.2</v>
      </c>
      <c r="KD154" s="31" t="n">
        <v>23.1</v>
      </c>
      <c r="KE154" s="31" t="n">
        <v>22.4</v>
      </c>
      <c r="KF154" s="31" t="n">
        <v>21.9</v>
      </c>
      <c r="KG154" s="31" t="n">
        <v>19.6</v>
      </c>
      <c r="KH154" s="31" t="n">
        <v>18</v>
      </c>
      <c r="KI154" s="31" t="n">
        <v>16.6</v>
      </c>
      <c r="KJ154" s="31" t="n">
        <v>15.9</v>
      </c>
      <c r="KK154" s="31" t="n">
        <v>17.4</v>
      </c>
      <c r="KL154" s="31" t="n">
        <v>18.6</v>
      </c>
      <c r="KM154" s="31" t="n">
        <v>20.2</v>
      </c>
      <c r="KN154" s="31" t="n">
        <v>22.7</v>
      </c>
      <c r="KO154" s="32" t="n">
        <f aca="false">AVERAGE(KC154:KN154)</f>
        <v>19.8833333333333</v>
      </c>
      <c r="LB154" s="3" t="n">
        <v>2004</v>
      </c>
      <c r="LC154" s="22" t="n">
        <v>18</v>
      </c>
      <c r="LD154" s="22" t="n">
        <v>18.5</v>
      </c>
      <c r="LE154" s="22" t="n">
        <v>17.9</v>
      </c>
      <c r="LF154" s="22" t="n">
        <v>15.6</v>
      </c>
      <c r="LG154" s="22" t="n">
        <v>13.2</v>
      </c>
      <c r="LH154" s="22" t="n">
        <v>11.9</v>
      </c>
      <c r="LI154" s="22" t="n">
        <v>11.3</v>
      </c>
      <c r="LJ154" s="22" t="n">
        <v>11.8</v>
      </c>
      <c r="LK154" s="22" t="n">
        <v>13.5</v>
      </c>
      <c r="LL154" s="22" t="n">
        <v>15.4</v>
      </c>
      <c r="LM154" s="22" t="n">
        <v>16.5</v>
      </c>
      <c r="LN154" s="22" t="n">
        <v>17.7</v>
      </c>
      <c r="LO154" s="29" t="n">
        <f aca="false">SUM(LC154:LN154)/12</f>
        <v>15.1083333333333</v>
      </c>
      <c r="MB154" s="20" t="s">
        <v>178</v>
      </c>
      <c r="MC154" s="22" t="n">
        <v>18.7</v>
      </c>
      <c r="MD154" s="22" t="n">
        <v>20</v>
      </c>
      <c r="ME154" s="22" t="n">
        <v>18.2</v>
      </c>
      <c r="MF154" s="22" t="n">
        <v>16.3</v>
      </c>
      <c r="MG154" s="22" t="n">
        <v>13.6</v>
      </c>
      <c r="MH154" s="22" t="n">
        <v>12.3</v>
      </c>
      <c r="MI154" s="22" t="n">
        <v>11.9</v>
      </c>
      <c r="MJ154" s="22" t="n">
        <v>12.6</v>
      </c>
      <c r="MK154" s="22" t="n">
        <v>13.6</v>
      </c>
      <c r="ML154" s="22" t="n">
        <v>16.2</v>
      </c>
      <c r="MM154" s="22" t="n">
        <v>17.1</v>
      </c>
      <c r="MN154" s="22" t="n">
        <v>20.4</v>
      </c>
      <c r="MO154" s="29" t="n">
        <f aca="false">SUM(MC154:MN154)/12</f>
        <v>15.9083333333333</v>
      </c>
      <c r="NA154" s="1" t="n">
        <f aca="false">NA153+1</f>
        <v>2004</v>
      </c>
      <c r="NB154" s="20" t="s">
        <v>178</v>
      </c>
      <c r="NC154" s="22" t="n">
        <v>18.7</v>
      </c>
      <c r="ND154" s="22" t="n">
        <v>19.8</v>
      </c>
      <c r="NE154" s="22" t="n">
        <v>19</v>
      </c>
      <c r="NF154" s="22" t="n">
        <v>17.3</v>
      </c>
      <c r="NG154" s="22" t="n">
        <v>15.1</v>
      </c>
      <c r="NH154" s="22" t="n">
        <v>13.4</v>
      </c>
      <c r="NI154" s="22" t="n">
        <v>12.4</v>
      </c>
      <c r="NJ154" s="22" t="n">
        <v>13.4</v>
      </c>
      <c r="NK154" s="22" t="n">
        <v>14.1</v>
      </c>
      <c r="NL154" s="22" t="n">
        <v>16.4</v>
      </c>
      <c r="NM154" s="22" t="n">
        <v>16.7</v>
      </c>
      <c r="NN154" s="22" t="n">
        <v>19.1</v>
      </c>
      <c r="NO154" s="29" t="n">
        <f aca="false">SUM(NC154:NN154)/12</f>
        <v>16.2833333333333</v>
      </c>
      <c r="OA154" s="1" t="n">
        <f aca="false">OA153+1</f>
        <v>2004</v>
      </c>
      <c r="OB154" s="20" t="s">
        <v>178</v>
      </c>
      <c r="OC154" s="22" t="n">
        <v>21.2</v>
      </c>
      <c r="OD154" s="22" t="n">
        <v>21.4</v>
      </c>
      <c r="OE154" s="22" t="n">
        <v>20.8</v>
      </c>
      <c r="OF154" s="22" t="n">
        <v>18.4</v>
      </c>
      <c r="OG154" s="22" t="n">
        <v>15.2</v>
      </c>
      <c r="OH154" s="22" t="n">
        <v>13.9</v>
      </c>
      <c r="OI154" s="22" t="n">
        <v>13.1</v>
      </c>
      <c r="OJ154" s="22" t="n">
        <v>14.1</v>
      </c>
      <c r="OK154" s="22" t="n">
        <v>16.1</v>
      </c>
      <c r="OL154" s="22" t="n">
        <v>17.5</v>
      </c>
      <c r="OM154" s="22" t="n">
        <v>18.9</v>
      </c>
      <c r="ON154" s="22" t="n">
        <v>20.2</v>
      </c>
      <c r="OO154" s="29" t="n">
        <f aca="false">SUM(OC154:ON154)/12</f>
        <v>17.5666666666667</v>
      </c>
      <c r="PA154" s="1" t="n">
        <f aca="false">PA153+1</f>
        <v>2004</v>
      </c>
      <c r="PB154" s="20" t="s">
        <v>178</v>
      </c>
      <c r="PC154" s="22" t="n">
        <v>18.5</v>
      </c>
      <c r="PD154" s="22" t="n">
        <v>20.3</v>
      </c>
      <c r="PE154" s="22" t="n">
        <v>19.2</v>
      </c>
      <c r="PF154" s="22" t="n">
        <v>16.9</v>
      </c>
      <c r="PG154" s="22" t="n">
        <v>14.5</v>
      </c>
      <c r="PH154" s="22" t="n">
        <v>12.9</v>
      </c>
      <c r="PI154" s="22" t="n">
        <v>12</v>
      </c>
      <c r="PJ154" s="22" t="n">
        <v>12.4</v>
      </c>
      <c r="PK154" s="22" t="n">
        <v>13.8</v>
      </c>
      <c r="PL154" s="22" t="n">
        <v>15.3</v>
      </c>
      <c r="PM154" s="22" t="n">
        <v>16.8</v>
      </c>
      <c r="PN154" s="22" t="n">
        <v>19.8</v>
      </c>
      <c r="PO154" s="29" t="n">
        <f aca="false">SUM(PC154:PN154)/12</f>
        <v>16.0333333333333</v>
      </c>
    </row>
    <row r="155" customFormat="false" ht="12.8" hidden="false" customHeight="false" outlineLevel="0" collapsed="false">
      <c r="A155" s="4" t="n">
        <f aca="false">A150+5</f>
        <v>2005</v>
      </c>
      <c r="B155" s="5" t="n">
        <f aca="false">AVERAGE(AO155,BO155,CO155,DO155,EO155,FO155,GO155,HO155,IO155,JO147,KO147)</f>
        <v>21.7875</v>
      </c>
      <c r="C155" s="19" t="n">
        <f aca="false">AVERAGE(B151:B155)</f>
        <v>21.6083585858586</v>
      </c>
      <c r="D155" s="24" t="n">
        <f aca="false">AVERAGE(B146:B155)</f>
        <v>21.4090656565657</v>
      </c>
      <c r="E155" s="5" t="n">
        <f aca="false">AVERAGE(B136:B155)</f>
        <v>21.236069023569</v>
      </c>
      <c r="F155" s="25" t="n">
        <f aca="false">AVERAGE(B106:B155)</f>
        <v>20.9728215488216</v>
      </c>
      <c r="G155" s="7" t="n">
        <f aca="false">MAX(AC155:AN155,BC155:BN155,CC155:CN155,DC155:DN155,EC155:EN155,FC155:FN155,GC155:GN155,HC155:HN155,IC155:IN155,JC147:JN147,KC147:KN147)</f>
        <v>31.3</v>
      </c>
      <c r="H155" s="10" t="n">
        <f aca="false">MEDIAN(AC155:AN155,BC155:BN155,CC155:CN155,DC155:DN155,EC155:EN155,FC155:FN155,GC155:GN155,HC155:HN155,IC155:IN155,JC147:JN147,KC147:KN147)</f>
        <v>21.65</v>
      </c>
      <c r="I155" s="11" t="n">
        <f aca="false">MIN(AC155:AN155,BC155:BN155,CC155:CN155,DC155:DN155,EC155:EN155,FC155:FN155,GC155:GN155,HC155:HN155,IC155:IN155,JC147:JN147,KC147:KN147)</f>
        <v>13.2</v>
      </c>
      <c r="J155" s="12" t="n">
        <f aca="false">(G155+I155)/2</f>
        <v>22.25</v>
      </c>
      <c r="K155" s="12" t="n">
        <f aca="false">(G155+I155)/2</f>
        <v>22.25</v>
      </c>
      <c r="AA155" s="13" t="n">
        <f aca="false">AA154+1</f>
        <v>2005</v>
      </c>
      <c r="AB155" s="34" t="s">
        <v>179</v>
      </c>
      <c r="AC155" s="15" t="n">
        <v>23.8</v>
      </c>
      <c r="AD155" s="15" t="n">
        <v>23.1</v>
      </c>
      <c r="AE155" s="15" t="n">
        <v>22.3</v>
      </c>
      <c r="AF155" s="15" t="n">
        <v>23.1</v>
      </c>
      <c r="AG155" s="15" t="n">
        <v>19.2</v>
      </c>
      <c r="AH155" s="15" t="n">
        <v>17.7</v>
      </c>
      <c r="AI155" s="15" t="n">
        <v>17.4</v>
      </c>
      <c r="AJ155" s="15" t="n">
        <v>17.9</v>
      </c>
      <c r="AK155" s="15" t="n">
        <v>18.2</v>
      </c>
      <c r="AL155" s="15" t="n">
        <v>21.2</v>
      </c>
      <c r="AM155" s="15" t="n">
        <v>20.9</v>
      </c>
      <c r="AN155" s="15" t="n">
        <v>23.6</v>
      </c>
      <c r="AO155" s="16" t="n">
        <f aca="false">AVERAGE(AC155:AN155)</f>
        <v>20.7</v>
      </c>
      <c r="BA155" s="13" t="n">
        <f aca="false">BA154+1</f>
        <v>2005</v>
      </c>
      <c r="BB155" s="34" t="s">
        <v>179</v>
      </c>
      <c r="BC155" s="15" t="n">
        <v>25.4</v>
      </c>
      <c r="BD155" s="15" t="n">
        <v>25.6</v>
      </c>
      <c r="BE155" s="15" t="n">
        <v>23.5</v>
      </c>
      <c r="BF155" s="15" t="n">
        <v>23.7</v>
      </c>
      <c r="BG155" s="15" t="n">
        <v>20.3</v>
      </c>
      <c r="BH155" s="15" t="n">
        <v>18.7</v>
      </c>
      <c r="BI155" s="15" t="n">
        <v>18.2</v>
      </c>
      <c r="BJ155" s="15" t="n">
        <v>19</v>
      </c>
      <c r="BK155" s="15" t="n">
        <v>20.1</v>
      </c>
      <c r="BL155" s="15" t="n">
        <v>23.5</v>
      </c>
      <c r="BM155" s="15" t="n">
        <v>23.2</v>
      </c>
      <c r="BN155" s="15" t="n">
        <v>27.7</v>
      </c>
      <c r="BO155" s="16" t="n">
        <f aca="false">AVERAGE(BC155:BN155)</f>
        <v>22.4083333333333</v>
      </c>
      <c r="CA155" s="17" t="n">
        <v>2005</v>
      </c>
      <c r="CB155" s="20" t="s">
        <v>179</v>
      </c>
      <c r="CC155" s="22" t="n">
        <v>21.4</v>
      </c>
      <c r="CD155" s="22" t="n">
        <v>19.9</v>
      </c>
      <c r="CE155" s="22" t="n">
        <v>18.4</v>
      </c>
      <c r="CF155" s="22" t="n">
        <v>20.5</v>
      </c>
      <c r="CG155" s="22" t="n">
        <v>15.4</v>
      </c>
      <c r="CH155" s="22" t="n">
        <v>14.4</v>
      </c>
      <c r="CI155" s="22" t="n">
        <v>13.2</v>
      </c>
      <c r="CJ155" s="22" t="n">
        <v>14.1</v>
      </c>
      <c r="CK155" s="22" t="n">
        <v>15</v>
      </c>
      <c r="CL155" s="22" t="n">
        <v>16.5</v>
      </c>
      <c r="CM155" s="22" t="n">
        <v>19.3</v>
      </c>
      <c r="CN155" s="22" t="n">
        <v>21.6</v>
      </c>
      <c r="CO155" s="18" t="n">
        <f aca="false">AVERAGE(CC155:CN155)</f>
        <v>17.475</v>
      </c>
      <c r="DA155" s="17" t="n">
        <v>2005</v>
      </c>
      <c r="DB155" s="20" t="s">
        <v>179</v>
      </c>
      <c r="DC155" s="22" t="n">
        <v>21.7</v>
      </c>
      <c r="DD155" s="22" t="n">
        <v>21.7</v>
      </c>
      <c r="DE155" s="22" t="n">
        <v>20.5</v>
      </c>
      <c r="DF155" s="22" t="n">
        <v>21.3</v>
      </c>
      <c r="DG155" s="22" t="n">
        <v>17.4</v>
      </c>
      <c r="DH155" s="22" t="n">
        <v>16.5</v>
      </c>
      <c r="DI155" s="22" t="n">
        <v>15.8</v>
      </c>
      <c r="DJ155" s="22" t="n">
        <v>15.5</v>
      </c>
      <c r="DK155" s="22" t="n">
        <v>16.1</v>
      </c>
      <c r="DL155" s="22" t="n">
        <v>19.3</v>
      </c>
      <c r="DM155" s="22" t="n">
        <v>19.6</v>
      </c>
      <c r="DN155" s="22" t="n">
        <v>22</v>
      </c>
      <c r="DO155" s="18" t="n">
        <f aca="false">AVERAGE(DC155:DN155)</f>
        <v>18.95</v>
      </c>
      <c r="EA155" s="17" t="n">
        <v>2005</v>
      </c>
      <c r="EB155" s="20" t="s">
        <v>179</v>
      </c>
      <c r="EC155" s="22" t="n">
        <v>20.7</v>
      </c>
      <c r="ED155" s="22" t="n">
        <v>20.2</v>
      </c>
      <c r="EE155" s="22" t="n">
        <v>18.3</v>
      </c>
      <c r="EF155" s="22" t="n">
        <v>20.4</v>
      </c>
      <c r="EG155" s="22" t="n">
        <v>15.8</v>
      </c>
      <c r="EH155" s="22" t="n">
        <v>14.5</v>
      </c>
      <c r="EI155" s="22" t="n">
        <v>13.2</v>
      </c>
      <c r="EJ155" s="22" t="n">
        <v>13.9</v>
      </c>
      <c r="EK155" s="22" t="n">
        <v>14.9</v>
      </c>
      <c r="EL155" s="22" t="n">
        <v>17.6</v>
      </c>
      <c r="EM155" s="22" t="n">
        <v>19.2</v>
      </c>
      <c r="EN155" s="22" t="n">
        <v>21.9</v>
      </c>
      <c r="EO155" s="18" t="n">
        <f aca="false">AVERAGE(EC155:EN155)</f>
        <v>17.55</v>
      </c>
      <c r="FA155" s="1" t="n">
        <v>2005</v>
      </c>
      <c r="FB155" s="20" t="s">
        <v>179</v>
      </c>
      <c r="FC155" s="22" t="n">
        <v>27.1</v>
      </c>
      <c r="FD155" s="22" t="n">
        <v>28.6</v>
      </c>
      <c r="FE155" s="22" t="n">
        <v>27.2</v>
      </c>
      <c r="FF155" s="22" t="n">
        <v>25.5</v>
      </c>
      <c r="FG155" s="22" t="n">
        <v>22.2</v>
      </c>
      <c r="FH155" s="22" t="n">
        <v>20.7</v>
      </c>
      <c r="FI155" s="22" t="n">
        <v>20.2</v>
      </c>
      <c r="FJ155" s="22" t="n">
        <v>20.6</v>
      </c>
      <c r="FK155" s="22" t="n">
        <v>22.5</v>
      </c>
      <c r="FL155" s="22" t="n">
        <v>25.2</v>
      </c>
      <c r="FM155" s="22" t="n">
        <v>26.1</v>
      </c>
      <c r="FN155" s="22" t="n">
        <v>28.5</v>
      </c>
      <c r="FO155" s="18" t="n">
        <f aca="false">AVERAGE(FC155:FN155)</f>
        <v>24.5333333333333</v>
      </c>
      <c r="GA155" s="1" t="n">
        <v>2005</v>
      </c>
      <c r="GB155" s="34" t="s">
        <v>179</v>
      </c>
      <c r="GC155" s="15" t="n">
        <v>28.7</v>
      </c>
      <c r="GD155" s="15" t="n">
        <v>29.7</v>
      </c>
      <c r="GE155" s="15" t="n">
        <v>28.7</v>
      </c>
      <c r="GF155" s="15" t="n">
        <v>27.4</v>
      </c>
      <c r="GG155" s="15" t="n">
        <v>24.3</v>
      </c>
      <c r="GH155" s="15" t="n">
        <v>22.1</v>
      </c>
      <c r="GI155" s="15" t="n">
        <v>22.2</v>
      </c>
      <c r="GJ155" s="15" t="n">
        <v>22.7</v>
      </c>
      <c r="GK155" s="15" t="n">
        <v>25</v>
      </c>
      <c r="GL155" s="15" t="n">
        <v>27</v>
      </c>
      <c r="GM155" s="15" t="n">
        <v>27.8</v>
      </c>
      <c r="GN155" s="15" t="n">
        <v>30.8</v>
      </c>
      <c r="GO155" s="18" t="n">
        <f aca="false">AVERAGE(GC155:GN155)</f>
        <v>26.3666666666667</v>
      </c>
      <c r="HA155" s="1" t="n">
        <v>2005</v>
      </c>
      <c r="HB155" s="34" t="s">
        <v>179</v>
      </c>
      <c r="HC155" s="26" t="n">
        <f aca="false">(HC154+HC156)/2</f>
        <v>31.3</v>
      </c>
      <c r="HD155" s="26" t="n">
        <f aca="false">(HD154+HD156)/2</f>
        <v>30.8</v>
      </c>
      <c r="HE155" s="26" t="n">
        <f aca="false">(HE154+HE156)/2</f>
        <v>29.75</v>
      </c>
      <c r="HF155" s="26" t="n">
        <f aca="false">(HF154+HF156)/2</f>
        <v>28.35</v>
      </c>
      <c r="HG155" s="26" t="n">
        <f aca="false">(HG154+HG156)/2</f>
        <v>28.15</v>
      </c>
      <c r="HH155" s="26" t="n">
        <f aca="false">(HH154+HH156)/2</f>
        <v>26.2</v>
      </c>
      <c r="HI155" s="26" t="n">
        <f aca="false">(HI154+HI156)/2</f>
        <v>25.85</v>
      </c>
      <c r="HJ155" s="26" t="n">
        <f aca="false">(HJ154+HJ156)/2</f>
        <v>26.1</v>
      </c>
      <c r="HK155" s="26" t="n">
        <f aca="false">(HK154+HK156)/2</f>
        <v>27.25</v>
      </c>
      <c r="HL155" s="15" t="n">
        <v>28.2</v>
      </c>
      <c r="HM155" s="15" t="n">
        <v>29.5</v>
      </c>
      <c r="HN155" s="15" t="n">
        <v>29.8</v>
      </c>
      <c r="HO155" s="18" t="n">
        <f aca="false">AVERAGE(HC155:HN155)</f>
        <v>28.4375</v>
      </c>
      <c r="IA155" s="1" t="n">
        <f aca="false">IA154+1</f>
        <v>2005</v>
      </c>
      <c r="IB155" s="20" t="s">
        <v>179</v>
      </c>
      <c r="IC155" s="22" t="n">
        <v>27.1</v>
      </c>
      <c r="ID155" s="22" t="n">
        <v>25.5</v>
      </c>
      <c r="IE155" s="22" t="n">
        <v>24.3</v>
      </c>
      <c r="IF155" s="22" t="n">
        <v>24.1</v>
      </c>
      <c r="IG155" s="22" t="n">
        <v>20.1</v>
      </c>
      <c r="IH155" s="22" t="n">
        <v>17.1</v>
      </c>
      <c r="II155" s="22" t="n">
        <v>15.8</v>
      </c>
      <c r="IJ155" s="22" t="n">
        <v>16.6</v>
      </c>
      <c r="IK155" s="22" t="n">
        <v>17.6</v>
      </c>
      <c r="IL155" s="22" t="n">
        <v>19.9</v>
      </c>
      <c r="IM155" s="22" t="n">
        <v>23.1</v>
      </c>
      <c r="IN155" s="22" t="n">
        <v>25.5</v>
      </c>
      <c r="IO155" s="29" t="n">
        <f aca="false">SUM(IC155:IN155)/12</f>
        <v>21.3916666666667</v>
      </c>
      <c r="JA155" s="1" t="n">
        <v>2005</v>
      </c>
      <c r="JB155" s="33" t="s">
        <v>179</v>
      </c>
      <c r="JC155" s="31" t="n">
        <v>25.4</v>
      </c>
      <c r="JD155" s="31" t="n">
        <v>26.1</v>
      </c>
      <c r="JE155" s="31" t="n">
        <v>27.3</v>
      </c>
      <c r="JF155" s="31" t="n">
        <v>22.2</v>
      </c>
      <c r="JG155" s="31" t="n">
        <v>21.8</v>
      </c>
      <c r="JH155" s="31" t="n">
        <v>17.9</v>
      </c>
      <c r="JI155" s="31" t="n">
        <v>17.5</v>
      </c>
      <c r="JJ155" s="31" t="n">
        <v>17.4</v>
      </c>
      <c r="JK155" s="31" t="n">
        <v>17.6</v>
      </c>
      <c r="JL155" s="31" t="n">
        <v>18.2</v>
      </c>
      <c r="JM155" s="31" t="n">
        <v>21.2</v>
      </c>
      <c r="JN155" s="31" t="n">
        <v>21.3</v>
      </c>
      <c r="JO155" s="32" t="n">
        <f aca="false">AVERAGE(JC155:JN155)</f>
        <v>21.1583333333333</v>
      </c>
      <c r="KA155" s="1" t="n">
        <v>2005</v>
      </c>
      <c r="KB155" s="33" t="s">
        <v>179</v>
      </c>
      <c r="KC155" s="31" t="n">
        <v>22.7</v>
      </c>
      <c r="KD155" s="31" t="n">
        <v>22.5</v>
      </c>
      <c r="KE155" s="31" t="n">
        <v>24</v>
      </c>
      <c r="KF155" s="31" t="n">
        <v>20</v>
      </c>
      <c r="KG155" s="31" t="n">
        <v>20.9</v>
      </c>
      <c r="KH155" s="31" t="n">
        <v>17.2</v>
      </c>
      <c r="KI155" s="31" t="n">
        <v>16.9</v>
      </c>
      <c r="KJ155" s="31" t="n">
        <v>16.6</v>
      </c>
      <c r="KK155" s="31" t="n">
        <v>16.8</v>
      </c>
      <c r="KL155" s="31" t="n">
        <v>16.9</v>
      </c>
      <c r="KM155" s="31" t="n">
        <v>19.1</v>
      </c>
      <c r="KN155" s="31" t="n">
        <v>19.3</v>
      </c>
      <c r="KO155" s="32" t="n">
        <f aca="false">AVERAGE(KC155:KN155)</f>
        <v>19.4083333333333</v>
      </c>
      <c r="LB155" s="3" t="n">
        <v>2005</v>
      </c>
      <c r="LC155" s="22" t="n">
        <v>19.6</v>
      </c>
      <c r="LD155" s="22" t="n">
        <v>18.2</v>
      </c>
      <c r="LE155" s="22" t="n">
        <v>17.1</v>
      </c>
      <c r="LF155" s="22" t="n">
        <v>17.8</v>
      </c>
      <c r="LG155" s="22" t="n">
        <v>14.3</v>
      </c>
      <c r="LH155" s="22" t="n">
        <v>13</v>
      </c>
      <c r="LI155" s="22" t="n">
        <v>12.7</v>
      </c>
      <c r="LJ155" s="22" t="n">
        <v>13.1</v>
      </c>
      <c r="LK155" s="22" t="n">
        <v>14.2</v>
      </c>
      <c r="LL155" s="22" t="n">
        <v>16.2</v>
      </c>
      <c r="LM155" s="22" t="n">
        <v>17.7</v>
      </c>
      <c r="LN155" s="22" t="n">
        <v>19.5</v>
      </c>
      <c r="LO155" s="29" t="n">
        <f aca="false">SUM(LC155:LN155)/12</f>
        <v>16.1166666666667</v>
      </c>
      <c r="MB155" s="20" t="s">
        <v>179</v>
      </c>
      <c r="MC155" s="22" t="n">
        <v>20.3</v>
      </c>
      <c r="MD155" s="22" t="n">
        <v>19.7</v>
      </c>
      <c r="ME155" s="22" t="n">
        <v>18.1</v>
      </c>
      <c r="MF155" s="22" t="n">
        <v>17.7</v>
      </c>
      <c r="MG155" s="22" t="n">
        <v>14</v>
      </c>
      <c r="MH155" s="22" t="n">
        <v>13.6</v>
      </c>
      <c r="MI155" s="22" t="n">
        <v>12.6</v>
      </c>
      <c r="MJ155" s="22" t="n">
        <v>13.2</v>
      </c>
      <c r="MK155" s="22" t="n">
        <v>15.1</v>
      </c>
      <c r="ML155" s="22" t="n">
        <v>17.1</v>
      </c>
      <c r="MM155" s="22" t="n">
        <v>19.3</v>
      </c>
      <c r="MN155" s="22" t="n">
        <v>19.6</v>
      </c>
      <c r="MO155" s="29" t="n">
        <f aca="false">SUM(MC155:MN155)/12</f>
        <v>16.6916666666667</v>
      </c>
      <c r="NA155" s="1" t="n">
        <f aca="false">NA154+1</f>
        <v>2005</v>
      </c>
      <c r="NB155" s="20" t="s">
        <v>179</v>
      </c>
      <c r="NC155" s="22" t="n">
        <v>21</v>
      </c>
      <c r="ND155" s="22" t="n">
        <v>19.8</v>
      </c>
      <c r="NE155" s="22" t="n">
        <v>18.8</v>
      </c>
      <c r="NF155" s="22" t="n">
        <v>19.5</v>
      </c>
      <c r="NG155" s="22" t="n">
        <v>15.7</v>
      </c>
      <c r="NH155" s="22" t="n">
        <v>14.7</v>
      </c>
      <c r="NI155" s="22" t="n">
        <v>13.8</v>
      </c>
      <c r="NJ155" s="22" t="n">
        <v>13.8</v>
      </c>
      <c r="NK155" s="22" t="n">
        <v>14.8</v>
      </c>
      <c r="NL155" s="22" t="n">
        <v>16.1</v>
      </c>
      <c r="NM155" s="22" t="n">
        <v>18.3</v>
      </c>
      <c r="NN155" s="22" t="n">
        <v>19.7</v>
      </c>
      <c r="NO155" s="29" t="n">
        <f aca="false">SUM(NC155:NN155)/12</f>
        <v>17.1666666666667</v>
      </c>
      <c r="OA155" s="1" t="n">
        <f aca="false">OA154+1</f>
        <v>2005</v>
      </c>
      <c r="OB155" s="20" t="s">
        <v>179</v>
      </c>
      <c r="OC155" s="22" t="n">
        <v>21.4</v>
      </c>
      <c r="OD155" s="22" t="n">
        <v>21.6</v>
      </c>
      <c r="OE155" s="22" t="n">
        <v>20.3</v>
      </c>
      <c r="OF155" s="22" t="n">
        <v>19.9</v>
      </c>
      <c r="OG155" s="22" t="n">
        <v>16.4</v>
      </c>
      <c r="OH155" s="22" t="n">
        <v>14.8</v>
      </c>
      <c r="OI155" s="22" t="n">
        <v>14.4</v>
      </c>
      <c r="OJ155" s="22" t="n">
        <v>14.7</v>
      </c>
      <c r="OK155" s="22" t="n">
        <v>16.2</v>
      </c>
      <c r="OL155" s="22" t="n">
        <v>17.2</v>
      </c>
      <c r="OM155" s="22" t="n">
        <v>19.1</v>
      </c>
      <c r="ON155" s="22" t="n">
        <v>21.1</v>
      </c>
      <c r="OO155" s="29" t="n">
        <f aca="false">SUM(OC155:ON155)/12</f>
        <v>18.0916666666667</v>
      </c>
      <c r="PA155" s="1" t="n">
        <f aca="false">PA154+1</f>
        <v>2005</v>
      </c>
      <c r="PB155" s="20" t="s">
        <v>179</v>
      </c>
      <c r="PC155" s="22" t="n">
        <v>20.1</v>
      </c>
      <c r="PD155" s="22" t="n">
        <v>19.7</v>
      </c>
      <c r="PE155" s="22" t="n">
        <v>19.1</v>
      </c>
      <c r="PF155" s="22" t="n">
        <v>18</v>
      </c>
      <c r="PG155" s="22" t="n">
        <v>15.5</v>
      </c>
      <c r="PH155" s="22" t="n">
        <v>13.7</v>
      </c>
      <c r="PI155" s="22" t="n">
        <v>13.1</v>
      </c>
      <c r="PJ155" s="22" t="n">
        <v>13.2</v>
      </c>
      <c r="PK155" s="22" t="n">
        <v>14.1</v>
      </c>
      <c r="PL155" s="22" t="n">
        <v>15.8</v>
      </c>
      <c r="PM155" s="22" t="n">
        <v>18.2</v>
      </c>
      <c r="PN155" s="22" t="n">
        <v>18.7</v>
      </c>
      <c r="PO155" s="29" t="n">
        <f aca="false">SUM(PC155:PN155)/12</f>
        <v>16.6</v>
      </c>
    </row>
    <row r="156" customFormat="false" ht="12.8" hidden="false" customHeight="false" outlineLevel="0" collapsed="false">
      <c r="A156" s="4"/>
      <c r="B156" s="5" t="n">
        <f aca="false">AVERAGE(AO156,BO156,CO156,DO156,EO156,FO156,GO156,HO156,IO156,JO148,KO148)</f>
        <v>21.4840909090909</v>
      </c>
      <c r="C156" s="19" t="n">
        <f aca="false">AVERAGE(B152:B156)</f>
        <v>21.6010606060606</v>
      </c>
      <c r="D156" s="24" t="n">
        <f aca="false">AVERAGE(B147:B156)</f>
        <v>21.4549368686869</v>
      </c>
      <c r="E156" s="5" t="n">
        <f aca="false">AVERAGE(B137:B156)</f>
        <v>21.2598758417508</v>
      </c>
      <c r="F156" s="25" t="n">
        <f aca="false">AVERAGE(B107:B156)</f>
        <v>20.9918518518519</v>
      </c>
      <c r="G156" s="7" t="n">
        <f aca="false">MAX(AC156:AN156,BC156:BN156,CC156:CN156,DC156:DN156,EC156:EN156,FC156:FN156,GC156:GN156,HC156:HN156,IC156:IN156,JC148:JN148,KC148:KN148)</f>
        <v>31.1</v>
      </c>
      <c r="H156" s="10" t="n">
        <f aca="false">MEDIAN(AC156:AN156,BC156:BN156,CC156:CN156,DC156:DN156,EC156:EN156,FC156:FN156,GC156:GN156,HC156:HN156,IC156:IN156,JC148:JN148,KC148:KN148)</f>
        <v>21.5</v>
      </c>
      <c r="I156" s="11" t="n">
        <f aca="false">MIN(AC156:AN156,BC156:BN156,CC156:CN156,DC156:DN156,EC156:EN156,FC156:FN156,GC156:GN156,HC156:HN156,IC156:IN156,JC148:JN148,KC148:KN148)</f>
        <v>12.5</v>
      </c>
      <c r="J156" s="12" t="n">
        <f aca="false">(G156+I156)/2</f>
        <v>21.8</v>
      </c>
      <c r="K156" s="12" t="n">
        <f aca="false">(G156+I156)/2</f>
        <v>21.8</v>
      </c>
      <c r="AA156" s="13" t="n">
        <f aca="false">AA155+1</f>
        <v>2006</v>
      </c>
      <c r="AB156" s="34" t="s">
        <v>180</v>
      </c>
      <c r="AC156" s="15" t="n">
        <v>24</v>
      </c>
      <c r="AD156" s="15" t="n">
        <v>24.6</v>
      </c>
      <c r="AE156" s="15" t="n">
        <v>24.6</v>
      </c>
      <c r="AF156" s="15" t="n">
        <v>22.4</v>
      </c>
      <c r="AG156" s="15" t="n">
        <v>18.3</v>
      </c>
      <c r="AH156" s="15" t="n">
        <v>15.9</v>
      </c>
      <c r="AI156" s="15" t="n">
        <v>16.4</v>
      </c>
      <c r="AJ156" s="15" t="n">
        <v>17.6</v>
      </c>
      <c r="AK156" s="15" t="n">
        <v>20.2</v>
      </c>
      <c r="AL156" s="15" t="n">
        <v>21.1</v>
      </c>
      <c r="AM156" s="15" t="n">
        <v>21.5</v>
      </c>
      <c r="AN156" s="15" t="n">
        <v>21.4</v>
      </c>
      <c r="AO156" s="16" t="n">
        <f aca="false">AVERAGE(AC156:AN156)</f>
        <v>20.6666666666667</v>
      </c>
      <c r="BA156" s="13" t="n">
        <f aca="false">BA155+1</f>
        <v>2006</v>
      </c>
      <c r="BB156" s="34" t="s">
        <v>180</v>
      </c>
      <c r="BC156" s="15" t="n">
        <v>26.1</v>
      </c>
      <c r="BD156" s="15" t="n">
        <v>26.5</v>
      </c>
      <c r="BE156" s="15" t="n">
        <v>25.5</v>
      </c>
      <c r="BF156" s="15" t="n">
        <v>23.9</v>
      </c>
      <c r="BG156" s="15" t="n">
        <v>20.4</v>
      </c>
      <c r="BH156" s="15" t="n">
        <v>17.2</v>
      </c>
      <c r="BI156" s="15" t="n">
        <v>17.5</v>
      </c>
      <c r="BJ156" s="15" t="n">
        <v>19.5</v>
      </c>
      <c r="BK156" s="15" t="n">
        <v>21.8</v>
      </c>
      <c r="BL156" s="15" t="n">
        <v>23</v>
      </c>
      <c r="BM156" s="15" t="n">
        <v>23.6</v>
      </c>
      <c r="BN156" s="15" t="n">
        <v>23.1</v>
      </c>
      <c r="BO156" s="16" t="n">
        <f aca="false">AVERAGE(BC156:BN156)</f>
        <v>22.3416666666667</v>
      </c>
      <c r="CA156" s="17" t="n">
        <v>2006</v>
      </c>
      <c r="CB156" s="20" t="s">
        <v>180</v>
      </c>
      <c r="CC156" s="22" t="n">
        <v>22.1</v>
      </c>
      <c r="CD156" s="22" t="n">
        <v>20.3</v>
      </c>
      <c r="CE156" s="22" t="n">
        <v>21</v>
      </c>
      <c r="CF156" s="22" t="n">
        <v>15.8</v>
      </c>
      <c r="CG156" s="22" t="n">
        <v>13.8</v>
      </c>
      <c r="CH156" s="22" t="n">
        <v>12.8</v>
      </c>
      <c r="CI156" s="22" t="n">
        <v>12.5</v>
      </c>
      <c r="CJ156" s="22" t="n">
        <v>13.8</v>
      </c>
      <c r="CK156" s="22" t="n">
        <v>15.5</v>
      </c>
      <c r="CL156" s="22" t="n">
        <v>17.8</v>
      </c>
      <c r="CM156" s="22" t="n">
        <v>16.9</v>
      </c>
      <c r="CN156" s="22" t="n">
        <v>18.8</v>
      </c>
      <c r="CO156" s="18" t="n">
        <f aca="false">AVERAGE(CC156:CN156)</f>
        <v>16.7583333333333</v>
      </c>
      <c r="DA156" s="17" t="n">
        <v>2006</v>
      </c>
      <c r="DB156" s="20" t="s">
        <v>180</v>
      </c>
      <c r="DC156" s="22" t="n">
        <v>23.1</v>
      </c>
      <c r="DD156" s="22" t="n">
        <v>22.6</v>
      </c>
      <c r="DE156" s="22" t="n">
        <v>22.5</v>
      </c>
      <c r="DF156" s="22" t="n">
        <v>18.2</v>
      </c>
      <c r="DG156" s="22" t="n">
        <v>16.1</v>
      </c>
      <c r="DH156" s="22" t="n">
        <v>14.8</v>
      </c>
      <c r="DI156" s="22" t="n">
        <v>15</v>
      </c>
      <c r="DJ156" s="22" t="n">
        <v>15.5</v>
      </c>
      <c r="DK156" s="22" t="n">
        <v>17.8</v>
      </c>
      <c r="DL156" s="22" t="n">
        <v>18.5</v>
      </c>
      <c r="DM156" s="22" t="n">
        <v>19.2</v>
      </c>
      <c r="DN156" s="22" t="n">
        <v>19.8</v>
      </c>
      <c r="DO156" s="18" t="n">
        <f aca="false">AVERAGE(DC156:DN156)</f>
        <v>18.5916666666667</v>
      </c>
      <c r="EA156" s="17" t="n">
        <v>2006</v>
      </c>
      <c r="EB156" s="20" t="s">
        <v>180</v>
      </c>
      <c r="EC156" s="22" t="n">
        <v>21.5</v>
      </c>
      <c r="ED156" s="22" t="n">
        <v>20.4</v>
      </c>
      <c r="EE156" s="22" t="n">
        <v>19.5</v>
      </c>
      <c r="EF156" s="22" t="n">
        <v>16</v>
      </c>
      <c r="EG156" s="22" t="n">
        <v>14.1</v>
      </c>
      <c r="EH156" s="22" t="n">
        <v>12.7</v>
      </c>
      <c r="EI156" s="22" t="n">
        <v>12.5</v>
      </c>
      <c r="EJ156" s="22" t="n">
        <v>13.5</v>
      </c>
      <c r="EK156" s="22" t="n">
        <v>15.6</v>
      </c>
      <c r="EL156" s="22" t="n">
        <v>16.7</v>
      </c>
      <c r="EM156" s="22" t="n">
        <v>16.6</v>
      </c>
      <c r="EN156" s="22" t="n">
        <v>18.7</v>
      </c>
      <c r="EO156" s="18" t="n">
        <f aca="false">AVERAGE(EC156:EN156)</f>
        <v>16.4833333333333</v>
      </c>
      <c r="FA156" s="1" t="n">
        <v>2006</v>
      </c>
      <c r="FB156" s="20" t="s">
        <v>180</v>
      </c>
      <c r="FC156" s="22" t="n">
        <v>28.7</v>
      </c>
      <c r="FD156" s="22" t="n">
        <v>29</v>
      </c>
      <c r="FE156" s="22" t="n">
        <v>26.6</v>
      </c>
      <c r="FF156" s="22" t="n">
        <v>25.5</v>
      </c>
      <c r="FG156" s="22" t="n">
        <v>22.6</v>
      </c>
      <c r="FH156" s="22" t="n">
        <v>20.3</v>
      </c>
      <c r="FI156" s="22" t="n">
        <v>20.4</v>
      </c>
      <c r="FJ156" s="22" t="n">
        <v>21.1</v>
      </c>
      <c r="FK156" s="22" t="n">
        <v>22.1</v>
      </c>
      <c r="FL156" s="22" t="n">
        <v>23.4</v>
      </c>
      <c r="FM156" s="22" t="n">
        <v>25</v>
      </c>
      <c r="FN156" s="22" t="n">
        <v>25.5</v>
      </c>
      <c r="FO156" s="18" t="n">
        <f aca="false">AVERAGE(FC156:FN156)</f>
        <v>24.1833333333333</v>
      </c>
      <c r="GA156" s="1" t="n">
        <v>2006</v>
      </c>
      <c r="GB156" s="34" t="s">
        <v>180</v>
      </c>
      <c r="GC156" s="15" t="n">
        <v>30.9</v>
      </c>
      <c r="GD156" s="15" t="n">
        <v>31.1</v>
      </c>
      <c r="GE156" s="15" t="n">
        <v>28.7</v>
      </c>
      <c r="GF156" s="15" t="n">
        <v>27.8</v>
      </c>
      <c r="GG156" s="15" t="n">
        <v>24.8</v>
      </c>
      <c r="GH156" s="15" t="n">
        <v>22.3</v>
      </c>
      <c r="GI156" s="15" t="n">
        <v>22.2</v>
      </c>
      <c r="GJ156" s="15" t="n">
        <v>23.1</v>
      </c>
      <c r="GK156" s="15" t="n">
        <v>24.1</v>
      </c>
      <c r="GL156" s="15" t="n">
        <v>25.9</v>
      </c>
      <c r="GM156" s="15" t="n">
        <v>27.1</v>
      </c>
      <c r="GN156" s="15" t="n">
        <v>27.8</v>
      </c>
      <c r="GO156" s="18" t="n">
        <f aca="false">AVERAGE(GC156:GN156)</f>
        <v>26.3166666666667</v>
      </c>
      <c r="HA156" s="1" t="n">
        <v>2006</v>
      </c>
      <c r="HB156" s="34" t="s">
        <v>180</v>
      </c>
      <c r="HC156" s="15" t="n">
        <v>30.4</v>
      </c>
      <c r="HD156" s="15" t="n">
        <v>29.6</v>
      </c>
      <c r="HE156" s="15" t="n">
        <v>29.7</v>
      </c>
      <c r="HF156" s="15" t="n">
        <v>28.4</v>
      </c>
      <c r="HG156" s="15" t="n">
        <v>28.5</v>
      </c>
      <c r="HH156" s="15" t="n">
        <v>26.4</v>
      </c>
      <c r="HI156" s="15" t="n">
        <v>25.6</v>
      </c>
      <c r="HJ156" s="15" t="n">
        <v>26.2</v>
      </c>
      <c r="HK156" s="15" t="n">
        <v>26.9</v>
      </c>
      <c r="HL156" s="15" t="n">
        <v>28.6</v>
      </c>
      <c r="HM156" s="15" t="n">
        <v>29</v>
      </c>
      <c r="HN156" s="15" t="n">
        <v>30.4</v>
      </c>
      <c r="HO156" s="18" t="n">
        <f aca="false">AVERAGE(HC156:HN156)</f>
        <v>28.3083333333333</v>
      </c>
      <c r="IA156" s="1" t="n">
        <f aca="false">IA155+1</f>
        <v>2006</v>
      </c>
      <c r="IB156" s="20" t="s">
        <v>180</v>
      </c>
      <c r="IC156" s="22" t="n">
        <v>27.1</v>
      </c>
      <c r="ID156" s="22" t="n">
        <v>24.2</v>
      </c>
      <c r="IE156" s="22" t="n">
        <v>25.9</v>
      </c>
      <c r="IF156" s="22" t="n">
        <v>19.3</v>
      </c>
      <c r="IG156" s="22" t="n">
        <v>17.3</v>
      </c>
      <c r="IH156" s="22" t="n">
        <v>15.8</v>
      </c>
      <c r="II156" s="22" t="n">
        <v>14.8</v>
      </c>
      <c r="IJ156" s="22" t="n">
        <v>17.3</v>
      </c>
      <c r="IK156" s="22" t="n">
        <v>19.8</v>
      </c>
      <c r="IL156" s="22" t="n">
        <v>22.3</v>
      </c>
      <c r="IM156" s="22" t="n">
        <v>24.4</v>
      </c>
      <c r="IN156" s="22" t="n">
        <v>25.6</v>
      </c>
      <c r="IO156" s="29" t="n">
        <f aca="false">SUM(IC156:IN156)/12</f>
        <v>21.15</v>
      </c>
      <c r="JA156" s="1" t="n">
        <v>2006</v>
      </c>
      <c r="JB156" s="33" t="s">
        <v>180</v>
      </c>
      <c r="JC156" s="31" t="n">
        <v>25.2</v>
      </c>
      <c r="JD156" s="31" t="n">
        <v>26.6</v>
      </c>
      <c r="JE156" s="31" t="n">
        <v>26.8</v>
      </c>
      <c r="JF156" s="31" t="n">
        <v>21.7</v>
      </c>
      <c r="JG156" s="31" t="n">
        <v>20.1</v>
      </c>
      <c r="JH156" s="31" t="n">
        <v>18.6</v>
      </c>
      <c r="JI156" s="31" t="n">
        <v>17.9</v>
      </c>
      <c r="JJ156" s="31" t="n">
        <v>19</v>
      </c>
      <c r="JK156" s="31" t="n">
        <v>19</v>
      </c>
      <c r="JL156" s="31" t="n">
        <v>21.5</v>
      </c>
      <c r="JM156" s="31" t="n">
        <v>24.4</v>
      </c>
      <c r="JN156" s="31" t="n">
        <v>25.8</v>
      </c>
      <c r="JO156" s="32" t="n">
        <f aca="false">AVERAGE(JC156:JN156)</f>
        <v>22.2166666666667</v>
      </c>
      <c r="KA156" s="1" t="n">
        <v>2006</v>
      </c>
      <c r="KB156" s="33" t="s">
        <v>180</v>
      </c>
      <c r="KC156" s="31" t="n">
        <v>21.6</v>
      </c>
      <c r="KD156" s="31" t="n">
        <v>22.2</v>
      </c>
      <c r="KE156" s="31" t="n">
        <v>23.3</v>
      </c>
      <c r="KF156" s="31" t="n">
        <v>20</v>
      </c>
      <c r="KG156" s="31" t="n">
        <v>19.8</v>
      </c>
      <c r="KH156" s="31" t="n">
        <v>18</v>
      </c>
      <c r="KI156" s="31" t="n">
        <v>17.2</v>
      </c>
      <c r="KJ156" s="31" t="n">
        <v>18.2</v>
      </c>
      <c r="KK156" s="31" t="n">
        <v>17.6</v>
      </c>
      <c r="KL156" s="31" t="n">
        <v>18.8</v>
      </c>
      <c r="KM156" s="31" t="n">
        <v>21.6</v>
      </c>
      <c r="KN156" s="31" t="n">
        <v>22.4</v>
      </c>
      <c r="KO156" s="32" t="n">
        <f aca="false">AVERAGE(KC156:KN156)</f>
        <v>20.0583333333333</v>
      </c>
      <c r="LB156" s="3" t="n">
        <v>2006</v>
      </c>
      <c r="LC156" s="22" t="n">
        <v>18.7</v>
      </c>
      <c r="LD156" s="22" t="n">
        <v>18.8</v>
      </c>
      <c r="LE156" s="22" t="n">
        <v>18.3</v>
      </c>
      <c r="LF156" s="22" t="n">
        <v>14</v>
      </c>
      <c r="LG156" s="22" t="n">
        <v>13.2</v>
      </c>
      <c r="LH156" s="22" t="n">
        <v>11.7</v>
      </c>
      <c r="LI156" s="22" t="n">
        <v>11.6</v>
      </c>
      <c r="LJ156" s="22" t="n">
        <v>13.5</v>
      </c>
      <c r="LK156" s="22" t="n">
        <v>14.6</v>
      </c>
      <c r="LL156" s="22" t="n">
        <v>16.1</v>
      </c>
      <c r="LM156" s="22" t="n">
        <v>15.3</v>
      </c>
      <c r="LN156" s="22" t="n">
        <v>18.3</v>
      </c>
      <c r="LO156" s="29" t="n">
        <f aca="false">SUM(LC156:LN156)/12</f>
        <v>15.3416666666667</v>
      </c>
      <c r="MB156" s="20" t="s">
        <v>180</v>
      </c>
      <c r="MC156" s="22" t="n">
        <v>20.6</v>
      </c>
      <c r="MD156" s="22" t="n">
        <v>19.7</v>
      </c>
      <c r="ME156" s="22" t="n">
        <v>20</v>
      </c>
      <c r="MF156" s="22" t="n">
        <v>14.5</v>
      </c>
      <c r="MG156" s="22" t="n">
        <v>13.2</v>
      </c>
      <c r="MH156" s="22" t="n">
        <v>12.4</v>
      </c>
      <c r="MI156" s="22" t="n">
        <v>12.2</v>
      </c>
      <c r="MJ156" s="22" t="n">
        <v>13.4</v>
      </c>
      <c r="MK156" s="22" t="n">
        <v>14.5</v>
      </c>
      <c r="ML156" s="22" t="n">
        <v>16.3</v>
      </c>
      <c r="MM156" s="22" t="n">
        <v>16.2</v>
      </c>
      <c r="MN156" s="22" t="n">
        <v>19.4</v>
      </c>
      <c r="MO156" s="29" t="n">
        <f aca="false">SUM(MC156:MN156)/12</f>
        <v>16.0333333333333</v>
      </c>
      <c r="NA156" s="1" t="n">
        <f aca="false">NA155+1</f>
        <v>2006</v>
      </c>
      <c r="NB156" s="20" t="s">
        <v>180</v>
      </c>
      <c r="NC156" s="22" t="n">
        <v>21.3</v>
      </c>
      <c r="ND156" s="22" t="n">
        <v>20.3</v>
      </c>
      <c r="NE156" s="22" t="n">
        <v>21</v>
      </c>
      <c r="NF156" s="22" t="n">
        <v>15.7</v>
      </c>
      <c r="NG156" s="22" t="n">
        <v>14.4</v>
      </c>
      <c r="NH156" s="22" t="n">
        <v>13.3</v>
      </c>
      <c r="NI156" s="22" t="n">
        <v>12.8</v>
      </c>
      <c r="NJ156" s="22" t="n">
        <v>13.8</v>
      </c>
      <c r="NK156" s="22" t="n">
        <v>14.8</v>
      </c>
      <c r="NL156" s="22" t="n">
        <v>16.1</v>
      </c>
      <c r="NM156" s="22" t="n">
        <v>15.9</v>
      </c>
      <c r="NN156" s="22" t="n">
        <v>18.6</v>
      </c>
      <c r="NO156" s="29" t="n">
        <f aca="false">SUM(NC156:NN156)/12</f>
        <v>16.5</v>
      </c>
      <c r="OA156" s="1" t="n">
        <f aca="false">OA155+1</f>
        <v>2006</v>
      </c>
      <c r="OB156" s="20" t="s">
        <v>180</v>
      </c>
      <c r="OC156" s="22" t="n">
        <v>21.8</v>
      </c>
      <c r="OD156" s="22" t="n">
        <v>22.5</v>
      </c>
      <c r="OE156" s="22" t="n">
        <v>22</v>
      </c>
      <c r="OF156" s="22" t="n">
        <v>17.1</v>
      </c>
      <c r="OG156" s="22" t="n">
        <v>15.1</v>
      </c>
      <c r="OH156" s="22" t="n">
        <v>14</v>
      </c>
      <c r="OI156" s="22" t="n">
        <v>13.5</v>
      </c>
      <c r="OJ156" s="22" t="n">
        <v>15</v>
      </c>
      <c r="OK156" s="22" t="n">
        <v>16</v>
      </c>
      <c r="OL156" s="22" t="n">
        <v>18</v>
      </c>
      <c r="OM156" s="22" t="n">
        <v>18.4</v>
      </c>
      <c r="ON156" s="22" t="n">
        <v>20.6</v>
      </c>
      <c r="OO156" s="29" t="n">
        <f aca="false">SUM(OC156:ON156)/12</f>
        <v>17.8333333333333</v>
      </c>
      <c r="PA156" s="1" t="n">
        <f aca="false">PA155+1</f>
        <v>2006</v>
      </c>
      <c r="PB156" s="20" t="s">
        <v>180</v>
      </c>
      <c r="PC156" s="22" t="n">
        <v>20</v>
      </c>
      <c r="PD156" s="22" t="n">
        <v>20.9</v>
      </c>
      <c r="PE156" s="22" t="n">
        <v>19.6</v>
      </c>
      <c r="PF156" s="22" t="n">
        <v>16.1</v>
      </c>
      <c r="PG156" s="22" t="n">
        <v>14.1</v>
      </c>
      <c r="PH156" s="22" t="n">
        <v>12.7</v>
      </c>
      <c r="PI156" s="22" t="n">
        <v>12.8</v>
      </c>
      <c r="PJ156" s="22" t="n">
        <v>13</v>
      </c>
      <c r="PK156" s="22" t="n">
        <v>13.9</v>
      </c>
      <c r="PL156" s="22" t="n">
        <v>15.1</v>
      </c>
      <c r="PM156" s="22" t="n">
        <v>16.8</v>
      </c>
      <c r="PN156" s="22" t="n">
        <v>18.4</v>
      </c>
      <c r="PO156" s="29" t="n">
        <f aca="false">SUM(PC156:PN156)/12</f>
        <v>16.1166666666667</v>
      </c>
    </row>
    <row r="157" customFormat="false" ht="12.8" hidden="false" customHeight="false" outlineLevel="0" collapsed="false">
      <c r="A157" s="4"/>
      <c r="B157" s="5" t="n">
        <f aca="false">AVERAGE(AO157,BO157,CO157,DO157,EO157,FO157,GO157,HO157,IO157,JO149,KO149)</f>
        <v>21.8265151515152</v>
      </c>
      <c r="C157" s="19" t="n">
        <f aca="false">AVERAGE(B153:B157)</f>
        <v>21.6233333333333</v>
      </c>
      <c r="D157" s="24" t="n">
        <f aca="false">AVERAGE(B148:B157)</f>
        <v>21.5196338383838</v>
      </c>
      <c r="E157" s="5" t="n">
        <f aca="false">AVERAGE(B138:B157)</f>
        <v>21.2988152356902</v>
      </c>
      <c r="F157" s="25" t="n">
        <f aca="false">AVERAGE(B108:B157)</f>
        <v>21.0094377104377</v>
      </c>
      <c r="G157" s="7" t="n">
        <f aca="false">MAX(AC157:AN157,BC157:BN157,CC157:CN157,DC157:DN157,EC157:EN157,FC157:FN157,GC157:GN157,HC157:HN157,IC157:IN157,JC149:JN149,KC149:KN149)</f>
        <v>30.4</v>
      </c>
      <c r="H157" s="10" t="n">
        <f aca="false">MEDIAN(AC157:AN157,BC157:BN157,CC157:CN157,DC157:DN157,EC157:EN157,FC157:FN157,GC157:GN157,HC157:HN157,IC157:IN157,JC149:JN149,KC149:KN149)</f>
        <v>21.45</v>
      </c>
      <c r="I157" s="11" t="n">
        <f aca="false">MIN(AC157:AN157,BC157:BN157,CC157:CN157,DC157:DN157,EC157:EN157,FC157:FN157,GC157:GN157,HC157:HN157,IC157:IN157,JC149:JN149,KC149:KN149)</f>
        <v>12.5</v>
      </c>
      <c r="J157" s="12" t="n">
        <f aca="false">(G157+I157)/2</f>
        <v>21.45</v>
      </c>
      <c r="K157" s="12" t="n">
        <f aca="false">(G157+I157)/2</f>
        <v>21.45</v>
      </c>
      <c r="AA157" s="13" t="n">
        <f aca="false">AA156+1</f>
        <v>2007</v>
      </c>
      <c r="AB157" s="34" t="s">
        <v>181</v>
      </c>
      <c r="AC157" s="15" t="n">
        <v>23.9</v>
      </c>
      <c r="AD157" s="15" t="n">
        <v>24.5</v>
      </c>
      <c r="AE157" s="15" t="n">
        <v>23.9</v>
      </c>
      <c r="AF157" s="15" t="n">
        <v>21.3</v>
      </c>
      <c r="AG157" s="15" t="n">
        <v>21</v>
      </c>
      <c r="AH157" s="15" t="n">
        <v>15.8</v>
      </c>
      <c r="AI157" s="15" t="n">
        <v>16.5</v>
      </c>
      <c r="AJ157" s="15" t="n">
        <v>18.1</v>
      </c>
      <c r="AK157" s="15" t="n">
        <v>19.1</v>
      </c>
      <c r="AL157" s="15" t="n">
        <v>22.2</v>
      </c>
      <c r="AM157" s="15" t="n">
        <v>21</v>
      </c>
      <c r="AN157" s="15" t="n">
        <v>22.3</v>
      </c>
      <c r="AO157" s="16" t="n">
        <f aca="false">AVERAGE(AC157:AN157)</f>
        <v>20.8</v>
      </c>
      <c r="BA157" s="13" t="n">
        <f aca="false">BA156+1</f>
        <v>2007</v>
      </c>
      <c r="BB157" s="34" t="s">
        <v>181</v>
      </c>
      <c r="BC157" s="15" t="n">
        <v>24</v>
      </c>
      <c r="BD157" s="15" t="n">
        <v>24.1</v>
      </c>
      <c r="BE157" s="15" t="n">
        <v>25.4</v>
      </c>
      <c r="BF157" s="15" t="n">
        <v>22.5</v>
      </c>
      <c r="BG157" s="15" t="n">
        <v>22.2</v>
      </c>
      <c r="BH157" s="15" t="n">
        <v>16.8</v>
      </c>
      <c r="BI157" s="15" t="n">
        <v>16.9</v>
      </c>
      <c r="BJ157" s="15" t="n">
        <v>19.5</v>
      </c>
      <c r="BK157" s="15" t="n">
        <v>20.6</v>
      </c>
      <c r="BL157" s="15" t="n">
        <v>24.7</v>
      </c>
      <c r="BM157" s="15" t="n">
        <v>22.2</v>
      </c>
      <c r="BN157" s="15" t="n">
        <v>23.8</v>
      </c>
      <c r="BO157" s="16" t="n">
        <f aca="false">AVERAGE(BC157:BN157)</f>
        <v>21.8916666666667</v>
      </c>
      <c r="CA157" s="17" t="n">
        <v>2007</v>
      </c>
      <c r="CB157" s="20" t="s">
        <v>181</v>
      </c>
      <c r="CC157" s="22" t="n">
        <v>21.2</v>
      </c>
      <c r="CD157" s="22" t="n">
        <v>22.1</v>
      </c>
      <c r="CE157" s="22" t="n">
        <v>21.1</v>
      </c>
      <c r="CF157" s="22" t="n">
        <v>18.3</v>
      </c>
      <c r="CG157" s="22" t="n">
        <v>17.1</v>
      </c>
      <c r="CH157" s="22" t="n">
        <v>12.5</v>
      </c>
      <c r="CI157" s="22" t="n">
        <v>12.8</v>
      </c>
      <c r="CJ157" s="22" t="n">
        <v>14.1</v>
      </c>
      <c r="CK157" s="22" t="n">
        <v>15.6</v>
      </c>
      <c r="CL157" s="22" t="n">
        <v>16.5</v>
      </c>
      <c r="CM157" s="22" t="n">
        <v>18.2</v>
      </c>
      <c r="CN157" s="22" t="n">
        <v>21.3</v>
      </c>
      <c r="CO157" s="18" t="n">
        <f aca="false">AVERAGE(CC157:CN157)</f>
        <v>17.5666666666667</v>
      </c>
      <c r="DA157" s="17" t="n">
        <v>2007</v>
      </c>
      <c r="DB157" s="20" t="s">
        <v>181</v>
      </c>
      <c r="DC157" s="22" t="n">
        <v>21.6</v>
      </c>
      <c r="DD157" s="22" t="n">
        <v>22.7</v>
      </c>
      <c r="DE157" s="22" t="n">
        <v>21.6</v>
      </c>
      <c r="DF157" s="22" t="n">
        <v>20.1</v>
      </c>
      <c r="DG157" s="22" t="n">
        <v>19.2</v>
      </c>
      <c r="DH157" s="22" t="n">
        <v>14.8</v>
      </c>
      <c r="DI157" s="22" t="n">
        <v>14.7</v>
      </c>
      <c r="DJ157" s="22" t="n">
        <v>16.9</v>
      </c>
      <c r="DK157" s="22" t="n">
        <v>16.5</v>
      </c>
      <c r="DL157" s="22" t="n">
        <v>18.7</v>
      </c>
      <c r="DM157" s="22" t="n">
        <v>18.9</v>
      </c>
      <c r="DN157" s="22" t="n">
        <v>21</v>
      </c>
      <c r="DO157" s="18" t="n">
        <f aca="false">AVERAGE(DC157:DN157)</f>
        <v>18.8916666666667</v>
      </c>
      <c r="EA157" s="17" t="n">
        <v>2007</v>
      </c>
      <c r="EB157" s="20" t="s">
        <v>181</v>
      </c>
      <c r="EC157" s="22" t="n">
        <v>21.5</v>
      </c>
      <c r="ED157" s="22" t="n">
        <v>21.4</v>
      </c>
      <c r="EE157" s="22" t="n">
        <v>20.8</v>
      </c>
      <c r="EF157" s="22" t="n">
        <v>18.2</v>
      </c>
      <c r="EG157" s="22" t="n">
        <v>17.3</v>
      </c>
      <c r="EH157" s="22" t="n">
        <v>12.6</v>
      </c>
      <c r="EI157" s="22" t="n">
        <v>12.7</v>
      </c>
      <c r="EJ157" s="22" t="n">
        <v>14.2</v>
      </c>
      <c r="EK157" s="22" t="n">
        <v>14.5</v>
      </c>
      <c r="EL157" s="22" t="n">
        <v>16.3</v>
      </c>
      <c r="EM157" s="22" t="n">
        <v>18.2</v>
      </c>
      <c r="EN157" s="22" t="n">
        <v>20.5</v>
      </c>
      <c r="EO157" s="18" t="n">
        <f aca="false">AVERAGE(EC157:EN157)</f>
        <v>17.35</v>
      </c>
      <c r="FA157" s="1" t="n">
        <v>2007</v>
      </c>
      <c r="FB157" s="20" t="s">
        <v>181</v>
      </c>
      <c r="FC157" s="22" t="n">
        <v>28</v>
      </c>
      <c r="FD157" s="22" t="n">
        <v>27.8</v>
      </c>
      <c r="FE157" s="22" t="n">
        <v>27.7</v>
      </c>
      <c r="FF157" s="22" t="n">
        <v>25.2</v>
      </c>
      <c r="FG157" s="22" t="n">
        <v>24</v>
      </c>
      <c r="FH157" s="22" t="n">
        <v>19.1</v>
      </c>
      <c r="FI157" s="22" t="n">
        <v>19</v>
      </c>
      <c r="FJ157" s="22" t="n">
        <v>20.7</v>
      </c>
      <c r="FK157" s="22" t="n">
        <v>22.3</v>
      </c>
      <c r="FL157" s="22" t="n">
        <v>24.2</v>
      </c>
      <c r="FM157" s="22" t="n">
        <v>25.5</v>
      </c>
      <c r="FN157" s="22" t="n">
        <v>26.7</v>
      </c>
      <c r="FO157" s="18" t="n">
        <f aca="false">AVERAGE(FC157:FN157)</f>
        <v>24.1833333333333</v>
      </c>
      <c r="GA157" s="1" t="n">
        <v>2007</v>
      </c>
      <c r="GB157" s="34" t="s">
        <v>181</v>
      </c>
      <c r="GC157" s="15" t="n">
        <v>29.8</v>
      </c>
      <c r="GD157" s="15" t="n">
        <v>29</v>
      </c>
      <c r="GE157" s="15" t="n">
        <v>29.4</v>
      </c>
      <c r="GF157" s="15" t="n">
        <v>27.6</v>
      </c>
      <c r="GG157" s="15" t="n">
        <v>26.2</v>
      </c>
      <c r="GH157" s="15" t="n">
        <v>20</v>
      </c>
      <c r="GI157" s="15" t="n">
        <v>20.3</v>
      </c>
      <c r="GJ157" s="15" t="n">
        <v>23.5</v>
      </c>
      <c r="GK157" s="15" t="n">
        <v>24.5</v>
      </c>
      <c r="GL157" s="15" t="n">
        <v>26.3</v>
      </c>
      <c r="GM157" s="15" t="n">
        <v>27</v>
      </c>
      <c r="GN157" s="15" t="n">
        <v>28.3</v>
      </c>
      <c r="GO157" s="18" t="n">
        <f aca="false">AVERAGE(GC157:GN157)</f>
        <v>25.9916666666667</v>
      </c>
      <c r="HA157" s="1" t="n">
        <v>2007</v>
      </c>
      <c r="HB157" s="42" t="s">
        <v>181</v>
      </c>
      <c r="HC157" s="43" t="n">
        <v>30.4</v>
      </c>
      <c r="HD157" s="43" t="n">
        <v>29.6</v>
      </c>
      <c r="HE157" s="43" t="n">
        <v>29.7</v>
      </c>
      <c r="HF157" s="43" t="n">
        <v>28.4</v>
      </c>
      <c r="HG157" s="43" t="n">
        <v>28.5</v>
      </c>
      <c r="HH157" s="43" t="n">
        <v>26.4</v>
      </c>
      <c r="HI157" s="43" t="n">
        <v>25.6</v>
      </c>
      <c r="HJ157" s="43" t="n">
        <v>26.2</v>
      </c>
      <c r="HK157" s="43" t="n">
        <v>26.9</v>
      </c>
      <c r="HL157" s="43" t="n">
        <v>28.6</v>
      </c>
      <c r="HM157" s="43" t="n">
        <v>29</v>
      </c>
      <c r="HN157" s="43" t="n">
        <v>30.4</v>
      </c>
      <c r="HO157" s="43" t="n">
        <v>28.3</v>
      </c>
      <c r="IA157" s="1" t="n">
        <f aca="false">IA156+1</f>
        <v>2007</v>
      </c>
      <c r="IB157" s="20" t="s">
        <v>181</v>
      </c>
      <c r="IC157" s="22" t="n">
        <v>27.4</v>
      </c>
      <c r="ID157" s="22" t="n">
        <v>28.6</v>
      </c>
      <c r="IE157" s="22" t="n">
        <v>25.5</v>
      </c>
      <c r="IF157" s="22" t="n">
        <v>23.8</v>
      </c>
      <c r="IG157" s="22" t="n">
        <v>19</v>
      </c>
      <c r="IH157" s="22" t="n">
        <v>15.2</v>
      </c>
      <c r="II157" s="22" t="n">
        <v>15.6</v>
      </c>
      <c r="IJ157" s="22" t="n">
        <v>17.3</v>
      </c>
      <c r="IK157" s="22" t="n">
        <v>19.3</v>
      </c>
      <c r="IL157" s="22" t="n">
        <v>20.9</v>
      </c>
      <c r="IM157" s="22" t="n">
        <v>24.5</v>
      </c>
      <c r="IN157" s="22" t="n">
        <v>27.1</v>
      </c>
      <c r="IO157" s="29" t="n">
        <f aca="false">SUM(IC157:IN157)/12</f>
        <v>22.0166666666667</v>
      </c>
      <c r="JA157" s="1" t="n">
        <v>2007</v>
      </c>
      <c r="JB157" s="33" t="s">
        <v>181</v>
      </c>
      <c r="JC157" s="31" t="n">
        <v>25.9</v>
      </c>
      <c r="JD157" s="31" t="n">
        <v>26.7</v>
      </c>
      <c r="JE157" s="31" t="n">
        <v>25.9</v>
      </c>
      <c r="JF157" s="31" t="n">
        <v>22.7</v>
      </c>
      <c r="JG157" s="31" t="n">
        <v>19.4</v>
      </c>
      <c r="JH157" s="31" t="n">
        <v>18.6</v>
      </c>
      <c r="JI157" s="31" t="n">
        <v>18</v>
      </c>
      <c r="JJ157" s="31" t="n">
        <v>17.8</v>
      </c>
      <c r="JK157" s="31" t="n">
        <v>18.5</v>
      </c>
      <c r="JL157" s="31" t="n">
        <v>19.9</v>
      </c>
      <c r="JM157" s="31" t="n">
        <v>24</v>
      </c>
      <c r="JN157" s="31" t="n">
        <v>24.3</v>
      </c>
      <c r="JO157" s="32" t="n">
        <f aca="false">AVERAGE(JC157:JN157)</f>
        <v>21.8083333333333</v>
      </c>
      <c r="KA157" s="1" t="n">
        <v>2007</v>
      </c>
      <c r="KB157" s="33" t="s">
        <v>181</v>
      </c>
      <c r="KC157" s="31" t="n">
        <v>22.6</v>
      </c>
      <c r="KD157" s="31" t="n">
        <v>22.9</v>
      </c>
      <c r="KE157" s="31" t="n">
        <v>23.7</v>
      </c>
      <c r="KF157" s="31" t="n">
        <v>20.8</v>
      </c>
      <c r="KG157" s="31" t="n">
        <v>18.8</v>
      </c>
      <c r="KH157" s="31" t="n">
        <v>18.4</v>
      </c>
      <c r="KI157" s="31" t="n">
        <v>17.5</v>
      </c>
      <c r="KJ157" s="31" t="n">
        <v>17.3</v>
      </c>
      <c r="KK157" s="31" t="n">
        <v>17.8</v>
      </c>
      <c r="KL157" s="31" t="n">
        <v>18.7</v>
      </c>
      <c r="KM157" s="31" t="n">
        <v>20.7</v>
      </c>
      <c r="KN157" s="31" t="n">
        <v>21.1</v>
      </c>
      <c r="KO157" s="32" t="n">
        <f aca="false">AVERAGE(KC157:KN157)</f>
        <v>20.025</v>
      </c>
      <c r="LB157" s="3" t="n">
        <v>2007</v>
      </c>
      <c r="LC157" s="22" t="n">
        <v>20.4</v>
      </c>
      <c r="LD157" s="22" t="n">
        <v>21.8</v>
      </c>
      <c r="LE157" s="22" t="n">
        <v>18.8</v>
      </c>
      <c r="LF157" s="22" t="n">
        <v>16.7</v>
      </c>
      <c r="LG157" s="22" t="n">
        <v>16.4</v>
      </c>
      <c r="LH157" s="22" t="n">
        <v>11.2</v>
      </c>
      <c r="LI157" s="22" t="n">
        <v>12</v>
      </c>
      <c r="LJ157" s="22" t="n">
        <v>13</v>
      </c>
      <c r="LK157" s="22" t="n">
        <v>14.8</v>
      </c>
      <c r="LL157" s="22" t="n">
        <v>15.3</v>
      </c>
      <c r="LM157" s="22" t="n">
        <v>17.9</v>
      </c>
      <c r="LN157" s="22" t="n">
        <v>19.9</v>
      </c>
      <c r="LO157" s="29" t="n">
        <f aca="false">SUM(LC157:LN157)/12</f>
        <v>16.5166666666667</v>
      </c>
      <c r="MB157" s="20" t="s">
        <v>181</v>
      </c>
      <c r="MC157" s="22" t="n">
        <v>21</v>
      </c>
      <c r="MD157" s="22" t="n">
        <v>24.6</v>
      </c>
      <c r="ME157" s="22" t="n">
        <v>19.7</v>
      </c>
      <c r="MF157" s="22" t="n">
        <v>17.8</v>
      </c>
      <c r="MG157" s="22" t="n">
        <v>15.6</v>
      </c>
      <c r="MH157" s="22" t="n">
        <v>11.4</v>
      </c>
      <c r="MI157" s="22" t="n">
        <v>11.9</v>
      </c>
      <c r="MJ157" s="22" t="n">
        <v>13.3</v>
      </c>
      <c r="MK157" s="22" t="n">
        <v>15.2</v>
      </c>
      <c r="ML157" s="22" t="n">
        <v>14.8</v>
      </c>
      <c r="MM157" s="22" t="n">
        <v>18.9</v>
      </c>
      <c r="MN157" s="22" t="n">
        <v>20.8</v>
      </c>
      <c r="MO157" s="29" t="n">
        <f aca="false">SUM(MC157:MN157)/12</f>
        <v>17.0833333333333</v>
      </c>
      <c r="NA157" s="1" t="n">
        <f aca="false">NA156+1</f>
        <v>2007</v>
      </c>
      <c r="NB157" s="20" t="s">
        <v>181</v>
      </c>
      <c r="NC157" s="22" t="n">
        <v>20.1</v>
      </c>
      <c r="ND157" s="22" t="n">
        <v>23.3</v>
      </c>
      <c r="NE157" s="22" t="n">
        <v>20.6</v>
      </c>
      <c r="NF157" s="22" t="n">
        <v>19</v>
      </c>
      <c r="NG157" s="22" t="n">
        <v>16.9</v>
      </c>
      <c r="NH157" s="22" t="n">
        <v>13.1</v>
      </c>
      <c r="NI157" s="22" t="n">
        <v>13.5</v>
      </c>
      <c r="NJ157" s="22" t="n">
        <v>14.4</v>
      </c>
      <c r="NK157" s="22" t="n">
        <v>15.4</v>
      </c>
      <c r="NL157" s="22" t="n">
        <v>15.5</v>
      </c>
      <c r="NM157" s="22" t="n">
        <v>18.5</v>
      </c>
      <c r="NN157" s="22" t="n">
        <v>20.4</v>
      </c>
      <c r="NO157" s="29" t="n">
        <f aca="false">SUM(NC157:NN157)/12</f>
        <v>17.5583333333333</v>
      </c>
      <c r="OA157" s="1" t="n">
        <f aca="false">OA156+1</f>
        <v>2007</v>
      </c>
      <c r="OB157" s="20" t="s">
        <v>181</v>
      </c>
      <c r="OC157" s="22" t="n">
        <v>22.7</v>
      </c>
      <c r="OD157" s="22" t="n">
        <v>23.2</v>
      </c>
      <c r="OE157" s="22" t="n">
        <v>22.4</v>
      </c>
      <c r="OF157" s="22" t="n">
        <v>19.6</v>
      </c>
      <c r="OG157" s="22" t="n">
        <v>17.8</v>
      </c>
      <c r="OH157" s="22" t="n">
        <v>13.6</v>
      </c>
      <c r="OI157" s="22" t="n">
        <v>13.7</v>
      </c>
      <c r="OJ157" s="22" t="n">
        <v>15</v>
      </c>
      <c r="OK157" s="22" t="n">
        <v>16.1</v>
      </c>
      <c r="OL157" s="22" t="n">
        <v>17</v>
      </c>
      <c r="OM157" s="22" t="n">
        <v>19.4</v>
      </c>
      <c r="ON157" s="22" t="n">
        <v>22.2</v>
      </c>
      <c r="OO157" s="29" t="n">
        <f aca="false">SUM(OC157:ON157)/12</f>
        <v>18.5583333333333</v>
      </c>
      <c r="PA157" s="1" t="n">
        <f aca="false">PA156+1</f>
        <v>2007</v>
      </c>
      <c r="PB157" s="20" t="s">
        <v>181</v>
      </c>
      <c r="PC157" s="22" t="n">
        <v>20.2</v>
      </c>
      <c r="PD157" s="22" t="n">
        <v>22.4</v>
      </c>
      <c r="PE157" s="22" t="n">
        <v>20.5</v>
      </c>
      <c r="PF157" s="22" t="n">
        <v>18.9</v>
      </c>
      <c r="PG157" s="22" t="n">
        <v>16.6</v>
      </c>
      <c r="PH157" s="22" t="n">
        <v>12.5</v>
      </c>
      <c r="PI157" s="22" t="n">
        <v>12.4</v>
      </c>
      <c r="PJ157" s="22" t="n">
        <v>13.2</v>
      </c>
      <c r="PK157" s="22" t="n">
        <v>14.1</v>
      </c>
      <c r="PL157" s="22" t="n">
        <v>14.9</v>
      </c>
      <c r="PM157" s="22" t="n">
        <v>18.2</v>
      </c>
      <c r="PN157" s="22" t="n">
        <v>19.5</v>
      </c>
      <c r="PO157" s="29" t="n">
        <f aca="false">SUM(PC157:PN157)/12</f>
        <v>16.95</v>
      </c>
    </row>
    <row r="158" customFormat="false" ht="12.8" hidden="false" customHeight="false" outlineLevel="0" collapsed="false">
      <c r="A158" s="4"/>
      <c r="B158" s="5" t="n">
        <f aca="false">AVERAGE(AO158,BO158,CO158,DO158,EO158,FO158,GO158,HO158,IO158,JO150,KO150)</f>
        <v>21.4318181818182</v>
      </c>
      <c r="C158" s="19" t="n">
        <f aca="false">AVERAGE(B154:B158)</f>
        <v>21.6219696969697</v>
      </c>
      <c r="D158" s="24" t="n">
        <f aca="false">AVERAGE(B149:B158)</f>
        <v>21.5321338383838</v>
      </c>
      <c r="E158" s="5" t="n">
        <f aca="false">AVERAGE(B139:B158)</f>
        <v>21.3018455387205</v>
      </c>
      <c r="F158" s="25" t="n">
        <f aca="false">AVERAGE(B109:B158)</f>
        <v>21.0193316498317</v>
      </c>
      <c r="G158" s="7" t="n">
        <f aca="false">MAX(AC158:AN158,BC158:BN158,CC158:CN158,DC158:DN158,EC158:EN158,FC158:FN158,GC158:GN158,HC158:HN158,IC158:IN158,JC150:JN150,KC150:KN150)</f>
        <v>31.9</v>
      </c>
      <c r="H158" s="10" t="n">
        <f aca="false">MEDIAN(AC158:AN158,BC158:BN158,CC158:CN158,DC158:DN158,EC158:EN158,FC158:FN158,GC158:GN158,HC158:HN158,IC158:IN158,JC150:JN150,KC150:KN150)</f>
        <v>21.3</v>
      </c>
      <c r="I158" s="11" t="n">
        <f aca="false">MIN(AC158:AN158,BC158:BN158,CC158:CN158,DC158:DN158,EC158:EN158,FC158:FN158,GC158:GN158,HC158:HN158,IC158:IN158,JC150:JN150,KC150:KN150)</f>
        <v>11.8</v>
      </c>
      <c r="J158" s="12" t="n">
        <f aca="false">(G158+I158)/2</f>
        <v>21.85</v>
      </c>
      <c r="K158" s="12" t="n">
        <f aca="false">(G158+I158)/2</f>
        <v>21.85</v>
      </c>
      <c r="AA158" s="13" t="n">
        <f aca="false">AA157+1</f>
        <v>2008</v>
      </c>
      <c r="AB158" s="34" t="s">
        <v>182</v>
      </c>
      <c r="AC158" s="15" t="n">
        <v>24.3</v>
      </c>
      <c r="AD158" s="15" t="n">
        <v>23.2</v>
      </c>
      <c r="AE158" s="15" t="n">
        <v>22.9</v>
      </c>
      <c r="AF158" s="15" t="n">
        <v>20.6</v>
      </c>
      <c r="AG158" s="15" t="n">
        <v>18.9</v>
      </c>
      <c r="AH158" s="15" t="n">
        <v>17.8</v>
      </c>
      <c r="AI158" s="15" t="n">
        <v>16.5</v>
      </c>
      <c r="AJ158" s="15" t="n">
        <v>16.7</v>
      </c>
      <c r="AK158" s="15" t="n">
        <v>20</v>
      </c>
      <c r="AL158" s="15" t="n">
        <v>21.4</v>
      </c>
      <c r="AM158" s="15" t="n">
        <v>21.2</v>
      </c>
      <c r="AN158" s="15" t="n">
        <v>22.2</v>
      </c>
      <c r="AO158" s="16" t="n">
        <f aca="false">AVERAGE(AC158:AN158)</f>
        <v>20.475</v>
      </c>
      <c r="BA158" s="13" t="n">
        <f aca="false">BA157+1</f>
        <v>2008</v>
      </c>
      <c r="BB158" s="34" t="s">
        <v>182</v>
      </c>
      <c r="BC158" s="15" t="n">
        <v>24.6</v>
      </c>
      <c r="BD158" s="15" t="n">
        <v>23.8</v>
      </c>
      <c r="BE158" s="15" t="n">
        <v>23.9</v>
      </c>
      <c r="BF158" s="15" t="n">
        <v>21.1</v>
      </c>
      <c r="BG158" s="15" t="n">
        <v>20.3</v>
      </c>
      <c r="BH158" s="15" t="n">
        <v>18.5</v>
      </c>
      <c r="BI158" s="15" t="n">
        <v>17</v>
      </c>
      <c r="BJ158" s="15" t="n">
        <v>17.2</v>
      </c>
      <c r="BK158" s="15" t="n">
        <v>20.8</v>
      </c>
      <c r="BL158" s="15" t="n">
        <v>22.1</v>
      </c>
      <c r="BM158" s="15" t="n">
        <v>22.5</v>
      </c>
      <c r="BN158" s="15" t="n">
        <v>25.7</v>
      </c>
      <c r="BO158" s="16" t="n">
        <f aca="false">AVERAGE(BC158:BN158)</f>
        <v>21.4583333333333</v>
      </c>
      <c r="CA158" s="17" t="n">
        <v>2008</v>
      </c>
      <c r="CB158" s="20" t="s">
        <v>182</v>
      </c>
      <c r="CC158" s="22" t="n">
        <v>21</v>
      </c>
      <c r="CD158" s="22" t="n">
        <v>20</v>
      </c>
      <c r="CE158" s="22" t="n">
        <v>22.6</v>
      </c>
      <c r="CF158" s="22" t="n">
        <v>17.5</v>
      </c>
      <c r="CG158" s="22" t="n">
        <v>15.1</v>
      </c>
      <c r="CH158" s="22" t="n">
        <v>14.1</v>
      </c>
      <c r="CI158" s="22" t="n">
        <v>12.7</v>
      </c>
      <c r="CJ158" s="22" t="n">
        <v>12.5</v>
      </c>
      <c r="CK158" s="22" t="n">
        <v>15.2</v>
      </c>
      <c r="CL158" s="22" t="n">
        <v>17.6</v>
      </c>
      <c r="CM158" s="22" t="n">
        <v>17.3</v>
      </c>
      <c r="CN158" s="22" t="n">
        <v>17.4</v>
      </c>
      <c r="CO158" s="18" t="n">
        <f aca="false">AVERAGE(CC158:CN158)</f>
        <v>16.9166666666667</v>
      </c>
      <c r="DA158" s="17" t="n">
        <v>2008</v>
      </c>
      <c r="DB158" s="20" t="s">
        <v>182</v>
      </c>
      <c r="DC158" s="22" t="n">
        <v>22.5</v>
      </c>
      <c r="DD158" s="22" t="n">
        <v>21</v>
      </c>
      <c r="DE158" s="22" t="n">
        <v>21.6</v>
      </c>
      <c r="DF158" s="22" t="n">
        <v>18.8</v>
      </c>
      <c r="DG158" s="22" t="n">
        <v>17.1</v>
      </c>
      <c r="DH158" s="22" t="n">
        <v>16.5</v>
      </c>
      <c r="DI158" s="22" t="n">
        <v>14.5</v>
      </c>
      <c r="DJ158" s="22" t="n">
        <v>14.1</v>
      </c>
      <c r="DK158" s="22" t="n">
        <v>17</v>
      </c>
      <c r="DL158" s="22" t="n">
        <v>17.8</v>
      </c>
      <c r="DM158" s="22" t="n">
        <v>18.7</v>
      </c>
      <c r="DN158" s="22" t="n">
        <v>20.3</v>
      </c>
      <c r="DO158" s="18" t="n">
        <f aca="false">AVERAGE(DC158:DN158)</f>
        <v>18.325</v>
      </c>
      <c r="EA158" s="17" t="n">
        <v>2008</v>
      </c>
      <c r="EB158" s="20" t="s">
        <v>182</v>
      </c>
      <c r="EC158" s="22" t="n">
        <v>21.7</v>
      </c>
      <c r="ED158" s="22" t="n">
        <v>19.2</v>
      </c>
      <c r="EE158" s="22" t="n">
        <v>22</v>
      </c>
      <c r="EF158" s="22" t="n">
        <v>17.4</v>
      </c>
      <c r="EG158" s="22" t="n">
        <v>15</v>
      </c>
      <c r="EH158" s="22" t="n">
        <v>14.4</v>
      </c>
      <c r="EI158" s="22" t="n">
        <v>12.3</v>
      </c>
      <c r="EJ158" s="22" t="n">
        <v>11.8</v>
      </c>
      <c r="EK158" s="22" t="n">
        <v>15.8</v>
      </c>
      <c r="EL158" s="22" t="n">
        <v>17.4</v>
      </c>
      <c r="EM158" s="22" t="n">
        <v>16.9</v>
      </c>
      <c r="EN158" s="22" t="n">
        <v>17.9</v>
      </c>
      <c r="EO158" s="18" t="n">
        <f aca="false">AVERAGE(EC158:EN158)</f>
        <v>16.8166666666667</v>
      </c>
      <c r="FA158" s="1" t="n">
        <v>2008</v>
      </c>
      <c r="FB158" s="20" t="s">
        <v>182</v>
      </c>
      <c r="FC158" s="22" t="n">
        <v>27</v>
      </c>
      <c r="FD158" s="22" t="n">
        <v>26.8</v>
      </c>
      <c r="FE158" s="22" t="n">
        <v>25.4</v>
      </c>
      <c r="FF158" s="22" t="n">
        <v>23.2</v>
      </c>
      <c r="FG158" s="22" t="n">
        <v>22.1</v>
      </c>
      <c r="FH158" s="22" t="n">
        <v>21.1</v>
      </c>
      <c r="FI158" s="22" t="n">
        <v>19.2</v>
      </c>
      <c r="FJ158" s="22" t="n">
        <v>19.6</v>
      </c>
      <c r="FK158" s="22" t="n">
        <v>22.4</v>
      </c>
      <c r="FL158" s="22" t="n">
        <v>23.9</v>
      </c>
      <c r="FM158" s="22" t="n">
        <v>25.5</v>
      </c>
      <c r="FN158" s="22" t="n">
        <v>27.5</v>
      </c>
      <c r="FO158" s="18" t="n">
        <f aca="false">AVERAGE(FC158:FN158)</f>
        <v>23.6416666666667</v>
      </c>
      <c r="GA158" s="1" t="n">
        <v>2008</v>
      </c>
      <c r="GB158" s="34" t="s">
        <v>182</v>
      </c>
      <c r="GC158" s="15" t="n">
        <v>28.5</v>
      </c>
      <c r="GD158" s="15" t="n">
        <v>28.1</v>
      </c>
      <c r="GE158" s="15" t="n">
        <v>27.7</v>
      </c>
      <c r="GF158" s="15" t="n">
        <v>25.8</v>
      </c>
      <c r="GG158" s="15" t="n">
        <v>23.7</v>
      </c>
      <c r="GH158" s="15" t="n">
        <v>22.8</v>
      </c>
      <c r="GI158" s="15" t="n">
        <v>21</v>
      </c>
      <c r="GJ158" s="15" t="n">
        <v>21.2</v>
      </c>
      <c r="GK158" s="15" t="n">
        <v>24.7</v>
      </c>
      <c r="GL158" s="15" t="n">
        <v>26.1</v>
      </c>
      <c r="GM158" s="15" t="n">
        <v>28.6</v>
      </c>
      <c r="GN158" s="15" t="n">
        <v>30.3</v>
      </c>
      <c r="GO158" s="18" t="n">
        <f aca="false">AVERAGE(GC158:GN158)</f>
        <v>25.7083333333333</v>
      </c>
      <c r="HA158" s="1" t="n">
        <v>2008</v>
      </c>
      <c r="HB158" s="42" t="s">
        <v>182</v>
      </c>
      <c r="HC158" s="43" t="n">
        <v>30.3</v>
      </c>
      <c r="HD158" s="43" t="n">
        <v>30.2</v>
      </c>
      <c r="HE158" s="43" t="n">
        <v>29.1</v>
      </c>
      <c r="HF158" s="43" t="n">
        <v>28.7</v>
      </c>
      <c r="HG158" s="43" t="n">
        <v>27.1</v>
      </c>
      <c r="HH158" s="43" t="n">
        <v>26.7</v>
      </c>
      <c r="HI158" s="43" t="n">
        <v>26.1</v>
      </c>
      <c r="HJ158" s="43" t="n">
        <v>26.3</v>
      </c>
      <c r="HK158" s="43" t="n">
        <v>27.8</v>
      </c>
      <c r="HL158" s="43" t="n">
        <v>28.3</v>
      </c>
      <c r="HM158" s="43" t="n">
        <v>30.5</v>
      </c>
      <c r="HN158" s="43" t="n">
        <v>31.9</v>
      </c>
      <c r="HO158" s="43" t="n">
        <v>28.6</v>
      </c>
      <c r="IA158" s="1" t="n">
        <f aca="false">IA157+1</f>
        <v>2008</v>
      </c>
      <c r="IB158" s="20" t="s">
        <v>182</v>
      </c>
      <c r="IC158" s="22" t="n">
        <v>27</v>
      </c>
      <c r="ID158" s="22" t="n">
        <v>25</v>
      </c>
      <c r="IE158" s="22" t="n">
        <v>28.3</v>
      </c>
      <c r="IF158" s="22" t="n">
        <v>22.1</v>
      </c>
      <c r="IG158" s="22" t="n">
        <v>19.7</v>
      </c>
      <c r="IH158" s="22" t="n">
        <v>16.5</v>
      </c>
      <c r="II158" s="22" t="n">
        <v>14.8</v>
      </c>
      <c r="IJ158" s="22" t="n">
        <v>15.3</v>
      </c>
      <c r="IK158" s="22" t="n">
        <v>18.5</v>
      </c>
      <c r="IL158" s="22" t="n">
        <v>22.3</v>
      </c>
      <c r="IM158" s="22" t="n">
        <v>22.3</v>
      </c>
      <c r="IN158" s="22" t="n">
        <v>24.2</v>
      </c>
      <c r="IO158" s="29" t="n">
        <f aca="false">SUM(IC158:IN158)/12</f>
        <v>21.3333333333333</v>
      </c>
      <c r="JA158" s="1" t="n">
        <v>2008</v>
      </c>
      <c r="JB158" s="33" t="s">
        <v>182</v>
      </c>
      <c r="JC158" s="31" t="n">
        <v>27.8</v>
      </c>
      <c r="JD158" s="31" t="n">
        <v>29.2</v>
      </c>
      <c r="JE158" s="31" t="n">
        <v>26</v>
      </c>
      <c r="JF158" s="31" t="n">
        <v>22.4</v>
      </c>
      <c r="JG158" s="31" t="n">
        <v>20.9</v>
      </c>
      <c r="JH158" s="31" t="n">
        <v>18.6</v>
      </c>
      <c r="JI158" s="31" t="n">
        <v>16.8</v>
      </c>
      <c r="JJ158" s="31" t="n">
        <v>17.7</v>
      </c>
      <c r="JK158" s="31" t="n">
        <v>18.5</v>
      </c>
      <c r="JL158" s="31" t="n">
        <v>21.1</v>
      </c>
      <c r="JM158" s="31" t="n">
        <v>21.7</v>
      </c>
      <c r="JN158" s="31" t="n">
        <v>23.8</v>
      </c>
      <c r="JO158" s="32" t="n">
        <f aca="false">AVERAGE(JC158:JN158)</f>
        <v>22.0416666666667</v>
      </c>
      <c r="KA158" s="1" t="n">
        <v>2008</v>
      </c>
      <c r="KB158" s="33" t="s">
        <v>182</v>
      </c>
      <c r="KC158" s="31" t="n">
        <v>23</v>
      </c>
      <c r="KD158" s="31" t="n">
        <v>23.9</v>
      </c>
      <c r="KE158" s="31" t="n">
        <v>22.5</v>
      </c>
      <c r="KF158" s="31" t="n">
        <v>21.5</v>
      </c>
      <c r="KG158" s="31" t="n">
        <v>20.3</v>
      </c>
      <c r="KH158" s="31" t="n">
        <v>18.5</v>
      </c>
      <c r="KI158" s="31" t="n">
        <v>16.7</v>
      </c>
      <c r="KJ158" s="31" t="n">
        <v>17.4</v>
      </c>
      <c r="KK158" s="31" t="n">
        <v>17.7</v>
      </c>
      <c r="KL158" s="31" t="n">
        <v>19.4</v>
      </c>
      <c r="KM158" s="31" t="n">
        <v>19.4</v>
      </c>
      <c r="KN158" s="31" t="n">
        <v>21.5</v>
      </c>
      <c r="KO158" s="32" t="n">
        <f aca="false">AVERAGE(KC158:KN158)</f>
        <v>20.15</v>
      </c>
      <c r="LB158" s="3" t="n">
        <v>2008</v>
      </c>
      <c r="LC158" s="22" t="n">
        <v>20.7</v>
      </c>
      <c r="LD158" s="22" t="n">
        <v>18.6</v>
      </c>
      <c r="LE158" s="22" t="n">
        <v>19.2</v>
      </c>
      <c r="LF158" s="22" t="n">
        <v>16.3</v>
      </c>
      <c r="LG158" s="22" t="n">
        <v>14.8</v>
      </c>
      <c r="LH158" s="22" t="n">
        <v>13.2</v>
      </c>
      <c r="LI158" s="22" t="n">
        <v>11.3</v>
      </c>
      <c r="LJ158" s="22" t="n">
        <v>12.3</v>
      </c>
      <c r="LK158" s="22" t="n">
        <v>14.6</v>
      </c>
      <c r="LL158" s="22" t="n">
        <v>15.9</v>
      </c>
      <c r="LM158" s="22" t="n">
        <v>16.1</v>
      </c>
      <c r="LN158" s="22" t="n">
        <v>17.6</v>
      </c>
      <c r="LO158" s="29" t="n">
        <f aca="false">SUM(LC158:LN158)/12</f>
        <v>15.8833333333333</v>
      </c>
      <c r="MB158" s="20" t="s">
        <v>182</v>
      </c>
      <c r="MC158" s="22" t="n">
        <v>21.4</v>
      </c>
      <c r="MD158" s="22" t="n">
        <v>20.3</v>
      </c>
      <c r="ME158" s="22" t="n">
        <v>20.4</v>
      </c>
      <c r="MF158" s="22" t="n">
        <v>16.9</v>
      </c>
      <c r="MG158" s="22" t="n">
        <v>14.4</v>
      </c>
      <c r="MH158" s="22" t="n">
        <v>13.7</v>
      </c>
      <c r="MI158" s="22" t="n">
        <v>12.2</v>
      </c>
      <c r="MJ158" s="22" t="n">
        <v>12.4</v>
      </c>
      <c r="MK158" s="22" t="n">
        <v>14.3</v>
      </c>
      <c r="ML158" s="22" t="n">
        <v>16.3</v>
      </c>
      <c r="MM158" s="22" t="n">
        <v>17.3</v>
      </c>
      <c r="MN158" s="22" t="n">
        <v>17.7</v>
      </c>
      <c r="MO158" s="29" t="n">
        <f aca="false">SUM(MC158:MN158)/12</f>
        <v>16.4416666666667</v>
      </c>
      <c r="NA158" s="1" t="n">
        <f aca="false">NA157+1</f>
        <v>2008</v>
      </c>
      <c r="NB158" s="20" t="s">
        <v>182</v>
      </c>
      <c r="NC158" s="22" t="n">
        <v>21.8</v>
      </c>
      <c r="ND158" s="22" t="n">
        <v>20.8</v>
      </c>
      <c r="NE158" s="22" t="n">
        <v>22.2</v>
      </c>
      <c r="NF158" s="22" t="n">
        <v>18</v>
      </c>
      <c r="NG158" s="22" t="n">
        <v>15.6</v>
      </c>
      <c r="NH158" s="22" t="n">
        <v>14.7</v>
      </c>
      <c r="NI158" s="22" t="n">
        <v>13.3</v>
      </c>
      <c r="NJ158" s="22" t="n">
        <v>13.1</v>
      </c>
      <c r="NK158" s="22" t="n">
        <v>14.8</v>
      </c>
      <c r="NL158" s="22" t="n">
        <v>16.9</v>
      </c>
      <c r="NM158" s="22" t="n">
        <v>17.4</v>
      </c>
      <c r="NN158" s="22" t="n">
        <v>17.4</v>
      </c>
      <c r="NO158" s="29" t="n">
        <f aca="false">SUM(NC158:NN158)/12</f>
        <v>17.1666666666667</v>
      </c>
      <c r="OA158" s="1" t="n">
        <f aca="false">OA157+1</f>
        <v>2008</v>
      </c>
      <c r="OB158" s="20" t="s">
        <v>182</v>
      </c>
      <c r="OC158" s="22" t="n">
        <v>23.3</v>
      </c>
      <c r="OD158" s="22" t="n">
        <v>20.8</v>
      </c>
      <c r="OE158" s="22" t="n">
        <v>22</v>
      </c>
      <c r="OF158" s="22" t="n">
        <v>18.5</v>
      </c>
      <c r="OG158" s="22" t="n">
        <v>16.5</v>
      </c>
      <c r="OH158" s="22" t="n">
        <v>15.4</v>
      </c>
      <c r="OI158" s="22" t="n">
        <v>13.4</v>
      </c>
      <c r="OJ158" s="22" t="n">
        <v>14.4</v>
      </c>
      <c r="OK158" s="22" t="n">
        <v>15.7</v>
      </c>
      <c r="OL158" s="22" t="n">
        <v>18</v>
      </c>
      <c r="OM158" s="22" t="n">
        <v>18.2</v>
      </c>
      <c r="ON158" s="22" t="n">
        <v>19.6</v>
      </c>
      <c r="OO158" s="29" t="n">
        <f aca="false">SUM(OC158:ON158)/12</f>
        <v>17.9833333333333</v>
      </c>
      <c r="PA158" s="1" t="n">
        <f aca="false">PA157+1</f>
        <v>2008</v>
      </c>
      <c r="PB158" s="20" t="s">
        <v>182</v>
      </c>
      <c r="PC158" s="22" t="n">
        <v>21.2</v>
      </c>
      <c r="PD158" s="22" t="n">
        <v>20.9</v>
      </c>
      <c r="PE158" s="22" t="n">
        <v>20.1</v>
      </c>
      <c r="PF158" s="22" t="n">
        <v>17.5</v>
      </c>
      <c r="PG158" s="22" t="n">
        <v>15.4</v>
      </c>
      <c r="PH158" s="22" t="n">
        <v>14.3</v>
      </c>
      <c r="PI158" s="22" t="n">
        <v>12.2</v>
      </c>
      <c r="PJ158" s="22" t="n">
        <v>12.7</v>
      </c>
      <c r="PK158" s="22" t="n">
        <v>13.5</v>
      </c>
      <c r="PL158" s="22" t="n">
        <v>15.5</v>
      </c>
      <c r="PM158" s="22" t="n">
        <v>17.1</v>
      </c>
      <c r="PN158" s="22" t="n">
        <v>17.5</v>
      </c>
      <c r="PO158" s="29" t="n">
        <f aca="false">SUM(PC158:PN158)/12</f>
        <v>16.4916666666667</v>
      </c>
    </row>
    <row r="159" customFormat="false" ht="12.8" hidden="false" customHeight="false" outlineLevel="0" collapsed="false">
      <c r="A159" s="4"/>
      <c r="B159" s="5" t="n">
        <f aca="false">AVERAGE(AO159,BO159,CO159,DO159,EO159,FO159,GO159,HO159,IO159,JO151,KO151)</f>
        <v>21.8333333333333</v>
      </c>
      <c r="C159" s="19" t="n">
        <f aca="false">AVERAGE(B155:B159)</f>
        <v>21.6726515151515</v>
      </c>
      <c r="D159" s="24" t="n">
        <f aca="false">AVERAGE(B150:B159)</f>
        <v>21.5953914141414</v>
      </c>
      <c r="E159" s="5" t="n">
        <f aca="false">AVERAGE(B140:B159)</f>
        <v>21.3502546296296</v>
      </c>
      <c r="F159" s="25" t="n">
        <f aca="false">AVERAGE(B110:B159)</f>
        <v>21.0447407407407</v>
      </c>
      <c r="G159" s="7" t="n">
        <f aca="false">MAX(AC159:AN159,BC159:BN159,CC159:CN159,DC159:DN159,EC159:EN159,FC159:FN159,GC159:GN159,HC159:HN159,IC159:IN159,JC151:JN151,KC151:KN151)</f>
        <v>31.2</v>
      </c>
      <c r="H159" s="10" t="n">
        <f aca="false">MEDIAN(AC159:AN159,BC159:BN159,CC159:CN159,DC159:DN159,EC159:EN159,FC159:FN159,GC159:GN159,HC159:HN159,IC159:IN159,JC151:JN151,KC151:KN151)</f>
        <v>21.55</v>
      </c>
      <c r="I159" s="11" t="n">
        <f aca="false">MIN(AC159:AN159,BC159:BN159,CC159:CN159,DC159:DN159,EC159:EN159,FC159:FN159,GC159:GN159,HC159:HN159,IC159:IN159,JC151:JN151,KC151:KN151)</f>
        <v>13</v>
      </c>
      <c r="J159" s="12" t="n">
        <f aca="false">(G159+I159)/2</f>
        <v>22.1</v>
      </c>
      <c r="K159" s="12" t="n">
        <f aca="false">(G159+I159)/2</f>
        <v>22.1</v>
      </c>
      <c r="AA159" s="13" t="n">
        <f aca="false">AA158+1</f>
        <v>2009</v>
      </c>
      <c r="AB159" s="34" t="s">
        <v>183</v>
      </c>
      <c r="AC159" s="15" t="n">
        <v>24.2</v>
      </c>
      <c r="AD159" s="15" t="n">
        <v>23.3</v>
      </c>
      <c r="AE159" s="15" t="n">
        <v>23.2</v>
      </c>
      <c r="AF159" s="15" t="n">
        <v>21.2</v>
      </c>
      <c r="AG159" s="15" t="n">
        <v>19.3</v>
      </c>
      <c r="AH159" s="15" t="n">
        <v>17.2</v>
      </c>
      <c r="AI159" s="15" t="n">
        <v>17.5</v>
      </c>
      <c r="AJ159" s="15" t="n">
        <v>19.9</v>
      </c>
      <c r="AK159" s="15" t="n">
        <v>20.9</v>
      </c>
      <c r="AL159" s="15" t="n">
        <v>19.2</v>
      </c>
      <c r="AM159" s="15" t="n">
        <v>24</v>
      </c>
      <c r="AN159" s="15" t="n">
        <v>23.7</v>
      </c>
      <c r="AO159" s="16" t="n">
        <f aca="false">AVERAGE(AC159:AN159)</f>
        <v>21.1333333333333</v>
      </c>
      <c r="BA159" s="13" t="n">
        <f aca="false">BA158+1</f>
        <v>2009</v>
      </c>
      <c r="BB159" s="34" t="s">
        <v>183</v>
      </c>
      <c r="BC159" s="15" t="n">
        <v>26.1</v>
      </c>
      <c r="BD159" s="15" t="n">
        <v>24.2</v>
      </c>
      <c r="BE159" s="15" t="n">
        <v>24.7</v>
      </c>
      <c r="BF159" s="15" t="n">
        <v>22.2</v>
      </c>
      <c r="BG159" s="15" t="n">
        <v>20.4</v>
      </c>
      <c r="BH159" s="15" t="n">
        <v>18.5</v>
      </c>
      <c r="BI159" s="15" t="n">
        <v>17.8</v>
      </c>
      <c r="BJ159" s="15" t="n">
        <v>20.9</v>
      </c>
      <c r="BK159" s="15" t="n">
        <v>22.7</v>
      </c>
      <c r="BL159" s="15" t="n">
        <v>21.4</v>
      </c>
      <c r="BM159" s="15" t="n">
        <v>25.2</v>
      </c>
      <c r="BN159" s="15" t="n">
        <v>24.1</v>
      </c>
      <c r="BO159" s="16" t="n">
        <f aca="false">AVERAGE(BC159:BN159)</f>
        <v>22.35</v>
      </c>
      <c r="CA159" s="17" t="n">
        <v>2009</v>
      </c>
      <c r="CB159" s="20" t="s">
        <v>183</v>
      </c>
      <c r="CC159" s="22" t="n">
        <v>21.4</v>
      </c>
      <c r="CD159" s="22" t="n">
        <v>21.1</v>
      </c>
      <c r="CE159" s="22" t="n">
        <v>19.6</v>
      </c>
      <c r="CF159" s="22" t="n">
        <v>17</v>
      </c>
      <c r="CG159" s="22" t="n">
        <v>15</v>
      </c>
      <c r="CH159" s="22" t="n">
        <v>13.7</v>
      </c>
      <c r="CI159" s="22" t="n">
        <v>13.1</v>
      </c>
      <c r="CJ159" s="22" t="n">
        <v>14.1</v>
      </c>
      <c r="CK159" s="22" t="n">
        <v>15.3</v>
      </c>
      <c r="CL159" s="22" t="n">
        <v>15.6</v>
      </c>
      <c r="CM159" s="22" t="n">
        <v>20.8</v>
      </c>
      <c r="CN159" s="22" t="n">
        <v>20.8</v>
      </c>
      <c r="CO159" s="18" t="n">
        <f aca="false">AVERAGE(CC159:CN159)</f>
        <v>17.2916666666667</v>
      </c>
      <c r="DA159" s="17" t="n">
        <v>2009</v>
      </c>
      <c r="DB159" s="20" t="s">
        <v>183</v>
      </c>
      <c r="DC159" s="22" t="n">
        <v>22.6</v>
      </c>
      <c r="DD159" s="22" t="n">
        <v>22</v>
      </c>
      <c r="DE159" s="22" t="n">
        <v>21.5</v>
      </c>
      <c r="DF159" s="22" t="n">
        <v>19.3</v>
      </c>
      <c r="DG159" s="22" t="n">
        <v>17.1</v>
      </c>
      <c r="DH159" s="22" t="n">
        <v>15.7</v>
      </c>
      <c r="DI159" s="22" t="n">
        <v>15.4</v>
      </c>
      <c r="DJ159" s="22" t="n">
        <v>17.3</v>
      </c>
      <c r="DK159" s="22" t="n">
        <v>17.7</v>
      </c>
      <c r="DL159" s="22" t="n">
        <v>16.8</v>
      </c>
      <c r="DM159" s="22" t="n">
        <v>21.7</v>
      </c>
      <c r="DN159" s="22" t="n">
        <v>21.7</v>
      </c>
      <c r="DO159" s="18" t="n">
        <f aca="false">AVERAGE(DC159:DN159)</f>
        <v>19.0666666666667</v>
      </c>
      <c r="EA159" s="17" t="n">
        <v>2009</v>
      </c>
      <c r="EB159" s="20" t="s">
        <v>183</v>
      </c>
      <c r="EC159" s="22" t="n">
        <v>22.1</v>
      </c>
      <c r="ED159" s="22" t="n">
        <v>20.6</v>
      </c>
      <c r="EE159" s="22" t="n">
        <v>19.5</v>
      </c>
      <c r="EF159" s="22" t="n">
        <v>16.9</v>
      </c>
      <c r="EG159" s="22" t="n">
        <v>14.8</v>
      </c>
      <c r="EH159" s="22" t="n">
        <v>13.8</v>
      </c>
      <c r="EI159" s="22" t="n">
        <v>13</v>
      </c>
      <c r="EJ159" s="22" t="n">
        <v>14.4</v>
      </c>
      <c r="EK159" s="22" t="n">
        <v>15.8</v>
      </c>
      <c r="EL159" s="22" t="n">
        <v>15.5</v>
      </c>
      <c r="EM159" s="22" t="n">
        <v>20.3</v>
      </c>
      <c r="EN159" s="22" t="n">
        <v>20.9</v>
      </c>
      <c r="EO159" s="18" t="n">
        <f aca="false">AVERAGE(EC159:EN159)</f>
        <v>17.3</v>
      </c>
      <c r="FA159" s="1" t="n">
        <v>2009</v>
      </c>
      <c r="FB159" s="20" t="s">
        <v>183</v>
      </c>
      <c r="FC159" s="22" t="n">
        <v>27.9</v>
      </c>
      <c r="FD159" s="22" t="n">
        <v>28</v>
      </c>
      <c r="FE159" s="22" t="n">
        <v>27</v>
      </c>
      <c r="FF159" s="22" t="n">
        <v>25.2</v>
      </c>
      <c r="FG159" s="22" t="n">
        <v>21.7</v>
      </c>
      <c r="FH159" s="22" t="n">
        <v>20</v>
      </c>
      <c r="FI159" s="22" t="n">
        <v>19.2</v>
      </c>
      <c r="FJ159" s="22" t="n">
        <v>21.7</v>
      </c>
      <c r="FK159" s="22" t="n">
        <v>23.7</v>
      </c>
      <c r="FL159" s="22" t="n">
        <v>24.7</v>
      </c>
      <c r="FM159" s="22" t="n">
        <v>26.6</v>
      </c>
      <c r="FN159" s="22" t="n">
        <v>27.9</v>
      </c>
      <c r="FO159" s="18" t="n">
        <f aca="false">AVERAGE(FC159:FN159)</f>
        <v>24.4666666666667</v>
      </c>
      <c r="GA159" s="1" t="n">
        <v>2009</v>
      </c>
      <c r="GB159" s="34" t="s">
        <v>183</v>
      </c>
      <c r="GC159" s="15" t="n">
        <v>29.6</v>
      </c>
      <c r="GD159" s="15" t="n">
        <v>29.5</v>
      </c>
      <c r="GE159" s="15" t="n">
        <v>27.7</v>
      </c>
      <c r="GF159" s="15" t="n">
        <v>27.1</v>
      </c>
      <c r="GG159" s="15" t="n">
        <v>23.8</v>
      </c>
      <c r="GH159" s="15" t="n">
        <v>22.1</v>
      </c>
      <c r="GI159" s="15" t="n">
        <v>21.6</v>
      </c>
      <c r="GJ159" s="15" t="n">
        <v>24.4</v>
      </c>
      <c r="GK159" s="15" t="n">
        <v>25.8</v>
      </c>
      <c r="GL159" s="15" t="n">
        <v>27</v>
      </c>
      <c r="GM159" s="15" t="n">
        <v>28.7</v>
      </c>
      <c r="GN159" s="15" t="n">
        <v>29.5</v>
      </c>
      <c r="GO159" s="18" t="n">
        <f aca="false">AVERAGE(GC159:GN159)</f>
        <v>26.4</v>
      </c>
      <c r="HA159" s="1" t="n">
        <v>2009</v>
      </c>
      <c r="HB159" s="42" t="s">
        <v>183</v>
      </c>
      <c r="HC159" s="43" t="n">
        <v>31.2</v>
      </c>
      <c r="HD159" s="43" t="n">
        <v>30.7</v>
      </c>
      <c r="HE159" s="43" t="n">
        <v>29.9</v>
      </c>
      <c r="HF159" s="43" t="n">
        <v>28.9</v>
      </c>
      <c r="HG159" s="43" t="n">
        <v>27.5</v>
      </c>
      <c r="HH159" s="43" t="n">
        <v>27.3</v>
      </c>
      <c r="HI159" s="43" t="n">
        <v>26.5</v>
      </c>
      <c r="HJ159" s="43" t="n">
        <v>27.3</v>
      </c>
      <c r="HK159" s="43" t="n">
        <v>28.3</v>
      </c>
      <c r="HL159" s="43" t="n">
        <v>28.5</v>
      </c>
      <c r="HM159" s="43" t="n">
        <v>29.6</v>
      </c>
      <c r="HN159" s="43" t="n">
        <v>30.5</v>
      </c>
      <c r="HO159" s="43" t="n">
        <v>28.9</v>
      </c>
      <c r="IA159" s="1" t="n">
        <f aca="false">IA158+1</f>
        <v>2009</v>
      </c>
      <c r="IB159" s="20" t="s">
        <v>183</v>
      </c>
      <c r="IC159" s="22" t="n">
        <v>28.9</v>
      </c>
      <c r="ID159" s="22" t="n">
        <v>27.1</v>
      </c>
      <c r="IE159" s="22" t="n">
        <v>24.7</v>
      </c>
      <c r="IF159" s="22" t="n">
        <v>22.2</v>
      </c>
      <c r="IG159" s="22" t="n">
        <v>18.5</v>
      </c>
      <c r="IH159" s="22" t="n">
        <v>16.3</v>
      </c>
      <c r="II159" s="22" t="n">
        <v>16.2</v>
      </c>
      <c r="IJ159" s="22" t="n">
        <v>17.2</v>
      </c>
      <c r="IK159" s="22" t="n">
        <v>18</v>
      </c>
      <c r="IL159" s="22" t="n">
        <v>19.2</v>
      </c>
      <c r="IM159" s="22" t="n">
        <v>28.2</v>
      </c>
      <c r="IN159" s="22" t="n">
        <v>26.7</v>
      </c>
      <c r="IO159" s="29" t="n">
        <f aca="false">SUM(IC159:IN159)/12</f>
        <v>21.9333333333333</v>
      </c>
      <c r="JA159" s="1" t="n">
        <v>2009</v>
      </c>
      <c r="JB159" s="33" t="s">
        <v>183</v>
      </c>
      <c r="JC159" s="31" t="n">
        <v>27.4</v>
      </c>
      <c r="JD159" s="31" t="n">
        <v>27.2</v>
      </c>
      <c r="JE159" s="31" t="n">
        <v>25.6</v>
      </c>
      <c r="JF159" s="31" t="n">
        <v>24.2</v>
      </c>
      <c r="JG159" s="31" t="n">
        <v>21.3</v>
      </c>
      <c r="JH159" s="31" t="n">
        <v>17.9</v>
      </c>
      <c r="JI159" s="31" t="n">
        <v>16.7</v>
      </c>
      <c r="JJ159" s="31" t="n">
        <v>17.1</v>
      </c>
      <c r="JK159" s="31" t="n">
        <v>16.9</v>
      </c>
      <c r="JL159" s="31" t="n">
        <v>20.5</v>
      </c>
      <c r="JM159" s="31" t="n">
        <v>22.6</v>
      </c>
      <c r="JN159" s="31" t="n">
        <v>25.4</v>
      </c>
      <c r="JO159" s="32" t="n">
        <f aca="false">AVERAGE(JC159:JN159)</f>
        <v>21.9</v>
      </c>
      <c r="KA159" s="1" t="n">
        <v>2009</v>
      </c>
      <c r="KB159" s="33" t="s">
        <v>183</v>
      </c>
      <c r="KC159" s="31" t="n">
        <v>23.7</v>
      </c>
      <c r="KD159" s="31" t="n">
        <v>23.9</v>
      </c>
      <c r="KE159" s="31" t="n">
        <v>22.4</v>
      </c>
      <c r="KF159" s="31" t="n">
        <v>21.4</v>
      </c>
      <c r="KG159" s="31" t="n">
        <v>20.8</v>
      </c>
      <c r="KH159" s="31" t="n">
        <v>17.4</v>
      </c>
      <c r="KI159" s="31" t="n">
        <v>16.7</v>
      </c>
      <c r="KJ159" s="31" t="n">
        <v>16.6</v>
      </c>
      <c r="KK159" s="31" t="n">
        <v>16.2</v>
      </c>
      <c r="KL159" s="31" t="n">
        <v>18.9</v>
      </c>
      <c r="KM159" s="31" t="n">
        <v>20.9</v>
      </c>
      <c r="KN159" s="31" t="n">
        <v>22</v>
      </c>
      <c r="KO159" s="32" t="n">
        <f aca="false">AVERAGE(KC159:KN159)</f>
        <v>20.075</v>
      </c>
      <c r="LB159" s="3" t="n">
        <v>2009</v>
      </c>
      <c r="LC159" s="22" t="n">
        <v>19</v>
      </c>
      <c r="LD159" s="22" t="n">
        <v>19.5</v>
      </c>
      <c r="LE159" s="22" t="n">
        <v>18.5</v>
      </c>
      <c r="LF159" s="22" t="n">
        <v>15.9</v>
      </c>
      <c r="LG159" s="22" t="n">
        <v>13.8</v>
      </c>
      <c r="LH159" s="22" t="n">
        <v>12.2</v>
      </c>
      <c r="LI159" s="22" t="n">
        <v>11.6</v>
      </c>
      <c r="LJ159" s="22" t="n">
        <v>12.8</v>
      </c>
      <c r="LK159" s="22" t="n">
        <v>14.6</v>
      </c>
      <c r="LL159" s="22" t="n">
        <v>14.7</v>
      </c>
      <c r="LM159" s="22" t="n">
        <v>17.8</v>
      </c>
      <c r="LN159" s="22" t="n">
        <v>19.3</v>
      </c>
      <c r="LO159" s="29" t="n">
        <f aca="false">SUM(LC159:LN159)/12</f>
        <v>15.8083333333333</v>
      </c>
      <c r="MB159" s="20" t="s">
        <v>183</v>
      </c>
      <c r="MC159" s="22" t="n">
        <v>19.6</v>
      </c>
      <c r="MD159" s="22" t="n">
        <v>21.2</v>
      </c>
      <c r="ME159" s="22" t="n">
        <v>18.7</v>
      </c>
      <c r="MF159" s="22" t="n">
        <v>16.6</v>
      </c>
      <c r="MG159" s="22" t="n">
        <v>14.1</v>
      </c>
      <c r="MH159" s="22" t="n">
        <v>13.3</v>
      </c>
      <c r="MI159" s="22" t="n">
        <v>12.1</v>
      </c>
      <c r="MJ159" s="22" t="n">
        <v>13.3</v>
      </c>
      <c r="MK159" s="22" t="n">
        <v>14.7</v>
      </c>
      <c r="ML159" s="22" t="n">
        <v>16.4</v>
      </c>
      <c r="MM159" s="22" t="n">
        <v>20</v>
      </c>
      <c r="MN159" s="22" t="n">
        <v>19.3</v>
      </c>
      <c r="MO159" s="29" t="n">
        <f aca="false">SUM(MC159:MN159)/12</f>
        <v>16.6083333333333</v>
      </c>
      <c r="NA159" s="1" t="n">
        <f aca="false">NA158+1</f>
        <v>2009</v>
      </c>
      <c r="NB159" s="20" t="s">
        <v>183</v>
      </c>
      <c r="NC159" s="22" t="n">
        <v>20.6</v>
      </c>
      <c r="ND159" s="22" t="n">
        <v>21.3</v>
      </c>
      <c r="NE159" s="22" t="n">
        <v>19.4</v>
      </c>
      <c r="NF159" s="22" t="n">
        <v>17.4</v>
      </c>
      <c r="NG159" s="22" t="n">
        <v>15.6</v>
      </c>
      <c r="NH159" s="22" t="n">
        <v>14.4</v>
      </c>
      <c r="NI159" s="22" t="n">
        <v>13.4</v>
      </c>
      <c r="NJ159" s="22" t="n">
        <v>14.4</v>
      </c>
      <c r="NK159" s="22" t="n">
        <v>14.9</v>
      </c>
      <c r="NL159" s="22" t="n">
        <v>15.9</v>
      </c>
      <c r="NM159" s="22" t="n">
        <v>19.9</v>
      </c>
      <c r="NN159" s="22" t="n">
        <v>19.8</v>
      </c>
      <c r="NO159" s="29" t="n">
        <f aca="false">SUM(NC159:NN159)/12</f>
        <v>17.25</v>
      </c>
      <c r="OA159" s="1" t="n">
        <f aca="false">OA158+1</f>
        <v>2009</v>
      </c>
      <c r="OB159" s="20" t="s">
        <v>183</v>
      </c>
      <c r="OC159" s="22" t="n">
        <v>22.9</v>
      </c>
      <c r="OD159" s="22" t="n">
        <v>21.3</v>
      </c>
      <c r="OE159" s="22" t="n">
        <v>20.9</v>
      </c>
      <c r="OF159" s="22" t="n">
        <v>18.5</v>
      </c>
      <c r="OG159" s="22" t="n">
        <v>17.3</v>
      </c>
      <c r="OH159" s="22" t="n">
        <v>14.4</v>
      </c>
      <c r="OI159" s="22" t="n">
        <v>13.7</v>
      </c>
      <c r="OJ159" s="22" t="n">
        <v>14.7</v>
      </c>
      <c r="OK159" s="22" t="n">
        <v>15.9</v>
      </c>
      <c r="OL159" s="22" t="n">
        <v>16.9</v>
      </c>
      <c r="OM159" s="22" t="n">
        <v>20.2</v>
      </c>
      <c r="ON159" s="22" t="n">
        <v>21.8</v>
      </c>
      <c r="OO159" s="29" t="n">
        <f aca="false">SUM(OC159:ON159)/12</f>
        <v>18.2083333333333</v>
      </c>
      <c r="PA159" s="1" t="n">
        <f aca="false">PA158+1</f>
        <v>2009</v>
      </c>
      <c r="PB159" s="20" t="s">
        <v>183</v>
      </c>
      <c r="PC159" s="22" t="n">
        <v>19.7</v>
      </c>
      <c r="PD159" s="22" t="n">
        <v>20.6</v>
      </c>
      <c r="PE159" s="22" t="n">
        <v>19.6</v>
      </c>
      <c r="PF159" s="22" t="n">
        <v>16.9</v>
      </c>
      <c r="PG159" s="22" t="n">
        <v>15.5</v>
      </c>
      <c r="PH159" s="22" t="n">
        <v>13.2</v>
      </c>
      <c r="PI159" s="22" t="n">
        <v>12.9</v>
      </c>
      <c r="PJ159" s="22" t="n">
        <v>13.6</v>
      </c>
      <c r="PK159" s="22" t="n">
        <v>14.3</v>
      </c>
      <c r="PL159" s="22" t="n">
        <v>15.4</v>
      </c>
      <c r="PM159" s="22" t="n">
        <v>18.6</v>
      </c>
      <c r="PN159" s="22" t="n">
        <v>18.8</v>
      </c>
      <c r="PO159" s="29" t="n">
        <f aca="false">SUM(PC159:PN159)/12</f>
        <v>16.5916666666667</v>
      </c>
    </row>
    <row r="160" customFormat="false" ht="12.8" hidden="false" customHeight="false" outlineLevel="0" collapsed="false">
      <c r="A160" s="4" t="n">
        <f aca="false">A155+5</f>
        <v>2010</v>
      </c>
      <c r="B160" s="5" t="n">
        <f aca="false">AVERAGE(AO160,BO160,CO160,DO160,EO160,FO160,GO160,HO160,IO160,JO152,KO152)</f>
        <v>21.6068181818182</v>
      </c>
      <c r="C160" s="19" t="n">
        <f aca="false">AVERAGE(B156:B160)</f>
        <v>21.6365151515152</v>
      </c>
      <c r="D160" s="24" t="n">
        <f aca="false">AVERAGE(B151:B160)</f>
        <v>21.6224368686869</v>
      </c>
      <c r="E160" s="5" t="n">
        <f aca="false">AVERAGE(B141:B160)</f>
        <v>21.3749515993266</v>
      </c>
      <c r="F160" s="25" t="n">
        <f aca="false">AVERAGE(B111:B160)</f>
        <v>21.0682255892256</v>
      </c>
      <c r="G160" s="7" t="n">
        <f aca="false">MAX(AC160:AN160,BC160:BN160,CC160:CN160,DC160:DN160,EC160:EN160,FC160:FN160,GC160:GN160,HC160:HN160,IC160:IN160,JC152:JN152,KC152:KN152)</f>
        <v>31</v>
      </c>
      <c r="H160" s="10" t="n">
        <f aca="false">MEDIAN(AC160:AN160,BC160:BN160,CC160:CN160,DC160:DN160,EC160:EN160,FC160:FN160,GC160:GN160,HC160:HN160,IC160:IN160,JC152:JN152,KC152:KN152)</f>
        <v>21.6</v>
      </c>
      <c r="I160" s="11" t="n">
        <f aca="false">MIN(AC160:AN160,BC160:BN160,CC160:CN160,DC160:DN160,EC160:EN160,FC160:FN160,GC160:GN160,HC160:HN160,IC160:IN160,JC152:JN152,KC152:KN152)</f>
        <v>12.4</v>
      </c>
      <c r="J160" s="12" t="n">
        <f aca="false">(G160+I160)/2</f>
        <v>21.7</v>
      </c>
      <c r="K160" s="12" t="n">
        <f aca="false">(G160+I160)/2</f>
        <v>21.7</v>
      </c>
      <c r="AA160" s="13" t="n">
        <f aca="false">AA159+1</f>
        <v>2010</v>
      </c>
      <c r="AB160" s="34" t="s">
        <v>184</v>
      </c>
      <c r="AC160" s="15" t="n">
        <v>24.8</v>
      </c>
      <c r="AD160" s="15" t="n">
        <v>25.4</v>
      </c>
      <c r="AE160" s="15" t="n">
        <v>23.3</v>
      </c>
      <c r="AF160" s="15" t="n">
        <v>22.5</v>
      </c>
      <c r="AG160" s="15" t="n">
        <v>19.5</v>
      </c>
      <c r="AH160" s="15" t="n">
        <v>16.8</v>
      </c>
      <c r="AI160" s="15" t="n">
        <v>16.5</v>
      </c>
      <c r="AJ160" s="15" t="n">
        <v>17.2</v>
      </c>
      <c r="AK160" s="15" t="n">
        <v>18.1</v>
      </c>
      <c r="AL160" s="15" t="n">
        <v>19.3</v>
      </c>
      <c r="AM160" s="15" t="n">
        <v>20.3</v>
      </c>
      <c r="AN160" s="15" t="n">
        <v>22.6</v>
      </c>
      <c r="AO160" s="16" t="n">
        <f aca="false">AVERAGE(AC160:AN160)</f>
        <v>20.525</v>
      </c>
      <c r="BA160" s="13" t="n">
        <f aca="false">BA159+1</f>
        <v>2010</v>
      </c>
      <c r="BB160" s="34" t="s">
        <v>184</v>
      </c>
      <c r="BC160" s="15" t="n">
        <v>26.4</v>
      </c>
      <c r="BD160" s="15" t="n">
        <v>27.1</v>
      </c>
      <c r="BE160" s="15" t="n">
        <v>26</v>
      </c>
      <c r="BF160" s="15" t="n">
        <v>23.9</v>
      </c>
      <c r="BG160" s="15" t="n">
        <v>20.8</v>
      </c>
      <c r="BH160" s="15" t="n">
        <v>17.8</v>
      </c>
      <c r="BI160" s="15" t="n">
        <v>17</v>
      </c>
      <c r="BJ160" s="15" t="n">
        <v>17.7</v>
      </c>
      <c r="BK160" s="15" t="n">
        <v>20.8</v>
      </c>
      <c r="BL160" s="15" t="n">
        <v>21.1</v>
      </c>
      <c r="BM160" s="15" t="n">
        <v>22.8</v>
      </c>
      <c r="BN160" s="15" t="n">
        <v>24.4</v>
      </c>
      <c r="BO160" s="16" t="n">
        <f aca="false">AVERAGE(BC160:BN160)</f>
        <v>22.15</v>
      </c>
      <c r="CA160" s="17" t="n">
        <v>2010</v>
      </c>
      <c r="CB160" s="20" t="s">
        <v>184</v>
      </c>
      <c r="CC160" s="22" t="n">
        <v>21.8</v>
      </c>
      <c r="CD160" s="22" t="n">
        <v>21.7</v>
      </c>
      <c r="CE160" s="22" t="n">
        <v>20.2</v>
      </c>
      <c r="CF160" s="22" t="n">
        <v>18.4</v>
      </c>
      <c r="CG160" s="22" t="n">
        <v>15.4</v>
      </c>
      <c r="CH160" s="22" t="n">
        <v>13.2</v>
      </c>
      <c r="CI160" s="22" t="n">
        <v>13.1</v>
      </c>
      <c r="CJ160" s="22" t="n">
        <v>12.7</v>
      </c>
      <c r="CK160" s="22" t="n">
        <v>13.1</v>
      </c>
      <c r="CL160" s="22" t="n">
        <v>16.7</v>
      </c>
      <c r="CM160" s="22" t="n">
        <v>18</v>
      </c>
      <c r="CN160" s="22" t="n">
        <v>19.2</v>
      </c>
      <c r="CO160" s="18" t="n">
        <f aca="false">AVERAGE(CC160:CN160)</f>
        <v>16.9583333333333</v>
      </c>
      <c r="DA160" s="17" t="n">
        <v>2010</v>
      </c>
      <c r="DB160" s="20" t="s">
        <v>184</v>
      </c>
      <c r="DC160" s="22" t="n">
        <v>22.8</v>
      </c>
      <c r="DD160" s="22" t="n">
        <v>23.3</v>
      </c>
      <c r="DE160" s="22" t="n">
        <v>22.5</v>
      </c>
      <c r="DF160" s="22" t="n">
        <v>20.7</v>
      </c>
      <c r="DG160" s="22" t="n">
        <v>17.6</v>
      </c>
      <c r="DH160" s="22" t="n">
        <v>15.1</v>
      </c>
      <c r="DI160" s="22" t="n">
        <v>14.5</v>
      </c>
      <c r="DJ160" s="22" t="n">
        <v>15.3</v>
      </c>
      <c r="DK160" s="22" t="n">
        <v>15.6</v>
      </c>
      <c r="DL160" s="22" t="n">
        <v>17.1</v>
      </c>
      <c r="DM160" s="22" t="n">
        <v>19.5</v>
      </c>
      <c r="DN160" s="22" t="n">
        <v>20.5</v>
      </c>
      <c r="DO160" s="18" t="n">
        <f aca="false">AVERAGE(DC160:DN160)</f>
        <v>18.7083333333333</v>
      </c>
      <c r="EA160" s="17" t="n">
        <v>2010</v>
      </c>
      <c r="EB160" s="20" t="s">
        <v>184</v>
      </c>
      <c r="EC160" s="22" t="n">
        <v>21.8</v>
      </c>
      <c r="ED160" s="22" t="n">
        <v>22.1</v>
      </c>
      <c r="EE160" s="22" t="n">
        <v>21.2</v>
      </c>
      <c r="EF160" s="22" t="n">
        <v>18.3</v>
      </c>
      <c r="EG160" s="22" t="n">
        <v>15.7</v>
      </c>
      <c r="EH160" s="22" t="n">
        <v>13.1</v>
      </c>
      <c r="EI160" s="22" t="n">
        <v>12.7</v>
      </c>
      <c r="EJ160" s="22" t="n">
        <v>12.4</v>
      </c>
      <c r="EK160" s="22" t="n">
        <v>12.9</v>
      </c>
      <c r="EL160" s="22" t="n">
        <v>16.2</v>
      </c>
      <c r="EM160" s="22" t="n">
        <v>18.1</v>
      </c>
      <c r="EN160" s="22" t="n">
        <v>18.9</v>
      </c>
      <c r="EO160" s="18" t="n">
        <f aca="false">AVERAGE(EC160:EN160)</f>
        <v>16.95</v>
      </c>
      <c r="FA160" s="1" t="n">
        <v>2010</v>
      </c>
      <c r="FB160" s="20" t="s">
        <v>184</v>
      </c>
      <c r="FC160" s="22" t="n">
        <v>29.1</v>
      </c>
      <c r="FD160" s="22" t="n">
        <v>28.4</v>
      </c>
      <c r="FE160" s="22" t="n">
        <v>26.6</v>
      </c>
      <c r="FF160" s="22" t="n">
        <v>25.4</v>
      </c>
      <c r="FG160" s="22" t="n">
        <v>22.3</v>
      </c>
      <c r="FH160" s="22" t="n">
        <v>20</v>
      </c>
      <c r="FI160" s="22" t="n">
        <v>19.6</v>
      </c>
      <c r="FJ160" s="22" t="n">
        <v>19.8</v>
      </c>
      <c r="FK160" s="22" t="n">
        <v>22.7</v>
      </c>
      <c r="FL160" s="22" t="n">
        <v>23.2</v>
      </c>
      <c r="FM160" s="22" t="n">
        <v>25.2</v>
      </c>
      <c r="FN160" s="22" t="n">
        <v>26.1</v>
      </c>
      <c r="FO160" s="18" t="n">
        <f aca="false">AVERAGE(FC160:FN160)</f>
        <v>24.0333333333333</v>
      </c>
      <c r="GA160" s="1" t="n">
        <v>2010</v>
      </c>
      <c r="GB160" s="34" t="s">
        <v>184</v>
      </c>
      <c r="GC160" s="15" t="n">
        <v>30.2</v>
      </c>
      <c r="GD160" s="15" t="n">
        <v>29.7</v>
      </c>
      <c r="GE160" s="15" t="n">
        <v>28.1</v>
      </c>
      <c r="GF160" s="15" t="n">
        <v>27.2</v>
      </c>
      <c r="GG160" s="15" t="n">
        <v>24.2</v>
      </c>
      <c r="GH160" s="15" t="n">
        <v>22</v>
      </c>
      <c r="GI160" s="15" t="n">
        <v>22.7</v>
      </c>
      <c r="GJ160" s="15" t="n">
        <v>21.5</v>
      </c>
      <c r="GK160" s="15" t="n">
        <v>25.2</v>
      </c>
      <c r="GL160" s="15" t="n">
        <v>25.6</v>
      </c>
      <c r="GM160" s="15" t="n">
        <v>26.4</v>
      </c>
      <c r="GN160" s="15" t="n">
        <v>28.1</v>
      </c>
      <c r="GO160" s="18" t="n">
        <f aca="false">AVERAGE(GC160:GN160)</f>
        <v>25.9083333333333</v>
      </c>
      <c r="HA160" s="1" t="n">
        <v>2010</v>
      </c>
      <c r="HB160" s="42" t="s">
        <v>184</v>
      </c>
      <c r="HC160" s="43" t="n">
        <v>30.5</v>
      </c>
      <c r="HD160" s="43" t="n">
        <v>30.9</v>
      </c>
      <c r="HE160" s="43" t="n">
        <v>30.5</v>
      </c>
      <c r="HF160" s="43" t="n">
        <v>29.6</v>
      </c>
      <c r="HG160" s="43" t="n">
        <v>28.4</v>
      </c>
      <c r="HH160" s="43" t="n">
        <v>27.9</v>
      </c>
      <c r="HI160" s="43" t="n">
        <v>27.6</v>
      </c>
      <c r="HJ160" s="43" t="n">
        <v>27.6</v>
      </c>
      <c r="HK160" s="43" t="n">
        <v>28.9</v>
      </c>
      <c r="HL160" s="43" t="n">
        <v>29.8</v>
      </c>
      <c r="HM160" s="43" t="n">
        <v>29.7</v>
      </c>
      <c r="HN160" s="43" t="n">
        <v>31</v>
      </c>
      <c r="HO160" s="43" t="n">
        <v>29.4</v>
      </c>
      <c r="IA160" s="1" t="n">
        <f aca="false">IA159+1</f>
        <v>2010</v>
      </c>
      <c r="IB160" s="20" t="s">
        <v>184</v>
      </c>
      <c r="IC160" s="22" t="n">
        <v>27.6</v>
      </c>
      <c r="ID160" s="22" t="n">
        <v>27.9</v>
      </c>
      <c r="IE160" s="22" t="n">
        <v>25.7</v>
      </c>
      <c r="IF160" s="22" t="n">
        <v>22.7</v>
      </c>
      <c r="IG160" s="22" t="n">
        <v>19.6</v>
      </c>
      <c r="IH160" s="22" t="n">
        <v>16.5</v>
      </c>
      <c r="II160" s="22" t="n">
        <v>15.9</v>
      </c>
      <c r="IJ160" s="22" t="n">
        <v>15.2</v>
      </c>
      <c r="IK160" s="22" t="n">
        <v>16.2</v>
      </c>
      <c r="IL160" s="22" t="n">
        <v>19.9</v>
      </c>
      <c r="IM160" s="22" t="n">
        <v>21.9</v>
      </c>
      <c r="IN160" s="22" t="n">
        <v>25</v>
      </c>
      <c r="IO160" s="29" t="n">
        <f aca="false">SUM(IC160:IN160)/12</f>
        <v>21.175</v>
      </c>
      <c r="JA160" s="1" t="n">
        <v>2010</v>
      </c>
      <c r="JB160" s="33" t="s">
        <v>184</v>
      </c>
      <c r="JC160" s="31" t="n">
        <v>27.6</v>
      </c>
      <c r="JD160" s="31" t="n">
        <v>27</v>
      </c>
      <c r="JE160" s="31" t="n">
        <v>25.9</v>
      </c>
      <c r="JF160" s="31" t="n">
        <v>22</v>
      </c>
      <c r="JG160" s="31" t="n">
        <v>19.6</v>
      </c>
      <c r="JH160" s="31" t="n">
        <v>17.6</v>
      </c>
      <c r="JI160" s="31" t="n">
        <v>16.9</v>
      </c>
      <c r="JJ160" s="31" t="n">
        <v>17.3</v>
      </c>
      <c r="JK160" s="31" t="n">
        <v>19.1</v>
      </c>
      <c r="JL160" s="31" t="n">
        <v>20.9</v>
      </c>
      <c r="JM160" s="31" t="n">
        <v>25</v>
      </c>
      <c r="JN160" s="31" t="n">
        <v>25.8</v>
      </c>
      <c r="JO160" s="32" t="n">
        <f aca="false">AVERAGE(JC160:JN160)</f>
        <v>22.0583333333333</v>
      </c>
      <c r="KA160" s="1" t="n">
        <v>2010</v>
      </c>
      <c r="KB160" s="33" t="s">
        <v>184</v>
      </c>
      <c r="KC160" s="31" t="n">
        <v>23.1</v>
      </c>
      <c r="KD160" s="31" t="n">
        <v>23.8</v>
      </c>
      <c r="KE160" s="31" t="n">
        <v>24.5</v>
      </c>
      <c r="KF160" s="31" t="n">
        <v>21.3</v>
      </c>
      <c r="KG160" s="31" t="n">
        <v>19.3</v>
      </c>
      <c r="KH160" s="31" t="n">
        <v>18.1</v>
      </c>
      <c r="KI160" s="31" t="n">
        <v>16.9</v>
      </c>
      <c r="KJ160" s="31" t="n">
        <v>17.3</v>
      </c>
      <c r="KK160" s="31" t="n">
        <v>18.4</v>
      </c>
      <c r="KL160" s="31" t="n">
        <v>19.8</v>
      </c>
      <c r="KM160" s="31" t="n">
        <v>22.3</v>
      </c>
      <c r="KN160" s="31" t="n">
        <v>21.9</v>
      </c>
      <c r="KO160" s="32" t="n">
        <f aca="false">AVERAGE(KC160:KN160)</f>
        <v>20.5583333333333</v>
      </c>
      <c r="LB160" s="3" t="n">
        <v>2010</v>
      </c>
      <c r="LC160" s="22" t="n">
        <v>20.4</v>
      </c>
      <c r="LD160" s="22" t="n">
        <v>20.7</v>
      </c>
      <c r="LE160" s="22" t="n">
        <v>20</v>
      </c>
      <c r="LF160" s="22" t="n">
        <v>17.2</v>
      </c>
      <c r="LG160" s="22" t="n">
        <v>14.8</v>
      </c>
      <c r="LH160" s="22" t="n">
        <v>12.7</v>
      </c>
      <c r="LI160" s="22" t="n">
        <v>12.8</v>
      </c>
      <c r="LJ160" s="22" t="n">
        <v>12.4</v>
      </c>
      <c r="LK160" s="22" t="n">
        <v>12.6</v>
      </c>
      <c r="LL160" s="22" t="n">
        <v>16.2</v>
      </c>
      <c r="LM160" s="22" t="n">
        <v>17.2</v>
      </c>
      <c r="LN160" s="22" t="n">
        <v>18.2</v>
      </c>
      <c r="LO160" s="29" t="n">
        <f aca="false">SUM(LC160:LN160)/12</f>
        <v>16.2666666666667</v>
      </c>
      <c r="MB160" s="20" t="s">
        <v>184</v>
      </c>
      <c r="MC160" s="22" t="n">
        <v>20.7</v>
      </c>
      <c r="MD160" s="22" t="n">
        <v>22.7</v>
      </c>
      <c r="ME160" s="22" t="n">
        <v>20.2</v>
      </c>
      <c r="MF160" s="22" t="n">
        <v>17.7</v>
      </c>
      <c r="MG160" s="22" t="n">
        <v>14.8</v>
      </c>
      <c r="MH160" s="22" t="n">
        <v>12.9</v>
      </c>
      <c r="MI160" s="22" t="n">
        <v>12.8</v>
      </c>
      <c r="MJ160" s="22" t="n">
        <v>12.6</v>
      </c>
      <c r="MK160" s="22" t="n">
        <v>12.7</v>
      </c>
      <c r="ML160" s="22" t="n">
        <v>16.7</v>
      </c>
      <c r="MM160" s="22" t="n">
        <v>17.8</v>
      </c>
      <c r="MN160" s="22" t="n">
        <v>18.8</v>
      </c>
      <c r="MO160" s="29" t="n">
        <f aca="false">SUM(MC160:MN160)/12</f>
        <v>16.7</v>
      </c>
      <c r="NA160" s="1" t="n">
        <f aca="false">NA159+1</f>
        <v>2010</v>
      </c>
      <c r="NB160" s="20" t="s">
        <v>184</v>
      </c>
      <c r="NC160" s="22" t="n">
        <v>21.1</v>
      </c>
      <c r="ND160" s="22" t="n">
        <v>22.9</v>
      </c>
      <c r="NE160" s="22" t="n">
        <v>20.7</v>
      </c>
      <c r="NF160" s="22" t="n">
        <v>18.5</v>
      </c>
      <c r="NG160" s="22" t="n">
        <v>16.1</v>
      </c>
      <c r="NH160" s="22" t="n">
        <v>14</v>
      </c>
      <c r="NI160" s="22" t="n">
        <v>14</v>
      </c>
      <c r="NJ160" s="22" t="n">
        <v>13.1</v>
      </c>
      <c r="NK160" s="22" t="n">
        <v>13.7</v>
      </c>
      <c r="NL160" s="22" t="n">
        <v>16.2</v>
      </c>
      <c r="NM160" s="22" t="n">
        <v>17.6</v>
      </c>
      <c r="NN160" s="22" t="n">
        <v>18.8</v>
      </c>
      <c r="NO160" s="29" t="n">
        <f aca="false">SUM(NC160:NN160)/12</f>
        <v>17.225</v>
      </c>
      <c r="OA160" s="1" t="n">
        <f aca="false">OA159+1</f>
        <v>2010</v>
      </c>
      <c r="OB160" s="20" t="s">
        <v>184</v>
      </c>
      <c r="OC160" s="22" t="n">
        <v>24.3</v>
      </c>
      <c r="OD160" s="22" t="n">
        <v>23.1</v>
      </c>
      <c r="OE160" s="22" t="n">
        <v>23.2</v>
      </c>
      <c r="OF160" s="22" t="n">
        <v>20.4</v>
      </c>
      <c r="OG160" s="22" t="n">
        <v>16.8</v>
      </c>
      <c r="OH160" s="22" t="n">
        <v>14.6</v>
      </c>
      <c r="OI160" s="22" t="n">
        <v>14.8</v>
      </c>
      <c r="OJ160" s="22" t="n">
        <v>14.4</v>
      </c>
      <c r="OK160" s="22" t="n">
        <v>15.9</v>
      </c>
      <c r="OL160" s="22" t="n">
        <v>18</v>
      </c>
      <c r="OM160" s="22" t="n">
        <v>19.5</v>
      </c>
      <c r="ON160" s="22" t="n">
        <v>20.4</v>
      </c>
      <c r="OO160" s="29" t="n">
        <f aca="false">SUM(OC160:ON160)/12</f>
        <v>18.7833333333333</v>
      </c>
      <c r="PA160" s="1" t="n">
        <f aca="false">PA159+1</f>
        <v>2010</v>
      </c>
      <c r="PB160" s="20" t="s">
        <v>184</v>
      </c>
      <c r="PC160" s="22" t="n">
        <v>20.7</v>
      </c>
      <c r="PD160" s="22" t="n">
        <v>22.5</v>
      </c>
      <c r="PE160" s="22" t="n">
        <v>21</v>
      </c>
      <c r="PF160" s="22" t="n">
        <v>18.6</v>
      </c>
      <c r="PG160" s="22" t="n">
        <v>15.6</v>
      </c>
      <c r="PH160" s="22" t="n">
        <v>13.6</v>
      </c>
      <c r="PI160" s="22" t="n">
        <v>13.1</v>
      </c>
      <c r="PJ160" s="22" t="n">
        <v>13.1</v>
      </c>
      <c r="PK160" s="22" t="n">
        <v>13.5</v>
      </c>
      <c r="PL160" s="22" t="n">
        <v>15.2</v>
      </c>
      <c r="PM160" s="22" t="n">
        <v>17.1</v>
      </c>
      <c r="PN160" s="22" t="n">
        <v>18.2</v>
      </c>
      <c r="PO160" s="29" t="n">
        <f aca="false">SUM(PC160:PN160)/12</f>
        <v>16.85</v>
      </c>
    </row>
    <row r="161" customFormat="false" ht="12.8" hidden="false" customHeight="false" outlineLevel="0" collapsed="false">
      <c r="A161" s="4" t="s">
        <v>185</v>
      </c>
      <c r="B161" s="5" t="n">
        <f aca="false">AVERAGE(AO161,BO161,CO161,DO161,EO161,FO161,GO161,HO161,IO161,JO153,KO153)</f>
        <v>21.430303030303</v>
      </c>
      <c r="C161" s="19" t="n">
        <f aca="false">AVERAGE(B157:B161)</f>
        <v>21.6257575757576</v>
      </c>
      <c r="D161" s="24" t="n">
        <f aca="false">AVERAGE(B152:B161)</f>
        <v>21.6134090909091</v>
      </c>
      <c r="E161" s="5" t="n">
        <f aca="false">AVERAGE(B142:B161)</f>
        <v>21.3799894781145</v>
      </c>
      <c r="F161" s="25" t="n">
        <f aca="false">AVERAGE(B112:B161)</f>
        <v>21.0839983164983</v>
      </c>
      <c r="G161" s="7" t="n">
        <f aca="false">MAX(AC161:AN161,BC161:BN161,CC161:CN161,DC161:DN161,EC161:EN161,FC161:FN161,GC161:GN161,HC161:HN161,IC161:IN161,JC153:JN153,KC153:KN153)</f>
        <v>31.3</v>
      </c>
      <c r="H161" s="10" t="n">
        <f aca="false">MEDIAN(AC161:AN161,BC161:BN161,CC161:CN161,DC161:DN161,EC161:EN161,FC161:FN161,GC161:GN161,HC161:HN161,IC161:IN161,JC153:JN153,KC153:KN153)</f>
        <v>21.05</v>
      </c>
      <c r="I161" s="11" t="n">
        <f aca="false">MIN(AC161:AN161,BC161:BN161,CC161:CN161,DC161:DN161,EC161:EN161,FC161:FN161,GC161:GN161,HC161:HN161,IC161:IN161,JC153:JN153,KC153:KN153)</f>
        <v>12.6</v>
      </c>
      <c r="J161" s="12" t="n">
        <f aca="false">(G161+I161)/2</f>
        <v>21.95</v>
      </c>
      <c r="K161" s="12" t="n">
        <f aca="false">(G161+I161)/2</f>
        <v>21.95</v>
      </c>
      <c r="AA161" s="13" t="n">
        <f aca="false">AA160+1</f>
        <v>2011</v>
      </c>
      <c r="AB161" s="34" t="s">
        <v>186</v>
      </c>
      <c r="AC161" s="15" t="n">
        <v>23.8</v>
      </c>
      <c r="AD161" s="15" t="n">
        <v>24.7</v>
      </c>
      <c r="AE161" s="15" t="n">
        <v>22.7</v>
      </c>
      <c r="AF161" s="15" t="n">
        <v>21.3</v>
      </c>
      <c r="AG161" s="15" t="n">
        <v>18.5</v>
      </c>
      <c r="AH161" s="15" t="n">
        <v>17</v>
      </c>
      <c r="AI161" s="15" t="n">
        <v>16.4</v>
      </c>
      <c r="AJ161" s="15" t="n">
        <v>18</v>
      </c>
      <c r="AK161" s="15" t="n">
        <v>18.8</v>
      </c>
      <c r="AL161" s="15" t="n">
        <v>19.2</v>
      </c>
      <c r="AM161" s="15" t="n">
        <v>22.2</v>
      </c>
      <c r="AN161" s="15" t="n">
        <v>20.9</v>
      </c>
      <c r="AO161" s="16" t="n">
        <f aca="false">AVERAGE(AC161:AN161)</f>
        <v>20.2916666666667</v>
      </c>
      <c r="BA161" s="13" t="n">
        <f aca="false">BA160+1</f>
        <v>2011</v>
      </c>
      <c r="BB161" s="34" t="s">
        <v>186</v>
      </c>
      <c r="BC161" s="15" t="n">
        <v>25.8</v>
      </c>
      <c r="BD161" s="15" t="n">
        <v>28.1</v>
      </c>
      <c r="BE161" s="15" t="n">
        <v>26</v>
      </c>
      <c r="BF161" s="15" t="n">
        <v>22.6</v>
      </c>
      <c r="BG161" s="15" t="n">
        <v>19.4</v>
      </c>
      <c r="BH161" s="15" t="n">
        <v>18.5</v>
      </c>
      <c r="BI161" s="15" t="n">
        <v>17.4</v>
      </c>
      <c r="BJ161" s="15" t="n">
        <v>19</v>
      </c>
      <c r="BK161" s="15" t="n">
        <v>21.1</v>
      </c>
      <c r="BL161" s="15" t="n">
        <v>21</v>
      </c>
      <c r="BM161" s="15" t="n">
        <v>24.3</v>
      </c>
      <c r="BN161" s="15" t="n">
        <v>21.8</v>
      </c>
      <c r="BO161" s="16" t="n">
        <f aca="false">AVERAGE(BC161:BN161)</f>
        <v>22.0833333333333</v>
      </c>
      <c r="CA161" s="17" t="n">
        <v>2011</v>
      </c>
      <c r="CB161" s="20" t="s">
        <v>186</v>
      </c>
      <c r="CC161" s="22" t="n">
        <v>21.5</v>
      </c>
      <c r="CD161" s="22" t="n">
        <v>19.9</v>
      </c>
      <c r="CE161" s="22" t="n">
        <v>18.8</v>
      </c>
      <c r="CF161" s="22" t="n">
        <v>17.8</v>
      </c>
      <c r="CG161" s="22" t="n">
        <v>14.7</v>
      </c>
      <c r="CH161" s="22" t="n">
        <v>14</v>
      </c>
      <c r="CI161" s="22" t="n">
        <v>13.3</v>
      </c>
      <c r="CJ161" s="22" t="n">
        <v>15.4</v>
      </c>
      <c r="CK161" s="22" t="n">
        <v>16.4</v>
      </c>
      <c r="CL161" s="22" t="n">
        <v>17.1</v>
      </c>
      <c r="CM161" s="22" t="n">
        <v>20.2</v>
      </c>
      <c r="CN161" s="22" t="n">
        <v>19.7</v>
      </c>
      <c r="CO161" s="18" t="n">
        <f aca="false">AVERAGE(CC161:CN161)</f>
        <v>17.4</v>
      </c>
      <c r="DA161" s="17" t="n">
        <v>2011</v>
      </c>
      <c r="DB161" s="20" t="s">
        <v>186</v>
      </c>
      <c r="DC161" s="22" t="n">
        <v>22.2</v>
      </c>
      <c r="DD161" s="22" t="n">
        <v>22.7</v>
      </c>
      <c r="DE161" s="22" t="n">
        <v>21.5</v>
      </c>
      <c r="DF161" s="22" t="n">
        <v>19.5</v>
      </c>
      <c r="DG161" s="22" t="n">
        <v>16.3</v>
      </c>
      <c r="DH161" s="22" t="n">
        <v>15.5</v>
      </c>
      <c r="DI161" s="22" t="n">
        <v>14.5</v>
      </c>
      <c r="DJ161" s="22" t="n">
        <v>16</v>
      </c>
      <c r="DK161" s="22" t="n">
        <v>16.5</v>
      </c>
      <c r="DL161" s="22" t="n">
        <v>17.4</v>
      </c>
      <c r="DM161" s="22" t="n">
        <v>20</v>
      </c>
      <c r="DN161" s="22" t="n">
        <v>19.8</v>
      </c>
      <c r="DO161" s="18" t="n">
        <f aca="false">AVERAGE(DC161:DN161)</f>
        <v>18.4916666666667</v>
      </c>
      <c r="EA161" s="17" t="n">
        <v>2011</v>
      </c>
      <c r="EB161" s="20" t="s">
        <v>186</v>
      </c>
      <c r="EC161" s="22" t="n">
        <v>22</v>
      </c>
      <c r="ED161" s="22" t="n">
        <v>20.2</v>
      </c>
      <c r="EE161" s="22" t="n">
        <v>18.7</v>
      </c>
      <c r="EF161" s="22" t="n">
        <v>17.3</v>
      </c>
      <c r="EG161" s="22" t="n">
        <v>14.6</v>
      </c>
      <c r="EH161" s="22" t="n">
        <v>13.6</v>
      </c>
      <c r="EI161" s="22" t="n">
        <v>12.6</v>
      </c>
      <c r="EJ161" s="22" t="n">
        <v>14.7</v>
      </c>
      <c r="EK161" s="22" t="n">
        <v>15.6</v>
      </c>
      <c r="EL161" s="22" t="n">
        <v>16.2</v>
      </c>
      <c r="EM161" s="22" t="n">
        <v>19</v>
      </c>
      <c r="EN161" s="22" t="n">
        <v>18.1</v>
      </c>
      <c r="EO161" s="18" t="n">
        <f aca="false">AVERAGE(EC161:EN161)</f>
        <v>16.8833333333333</v>
      </c>
      <c r="FA161" s="1" t="n">
        <v>2011</v>
      </c>
      <c r="FB161" s="20" t="s">
        <v>186</v>
      </c>
      <c r="FC161" s="22" t="n">
        <v>27.5</v>
      </c>
      <c r="FD161" s="22" t="n">
        <v>28</v>
      </c>
      <c r="FE161" s="22" t="n">
        <v>27</v>
      </c>
      <c r="FF161" s="22" t="n">
        <v>24.8</v>
      </c>
      <c r="FG161" s="22" t="n">
        <v>21.1</v>
      </c>
      <c r="FH161" s="22" t="n">
        <v>19.4</v>
      </c>
      <c r="FI161" s="22" t="n">
        <v>19.2</v>
      </c>
      <c r="FJ161" s="22" t="n">
        <v>20.3</v>
      </c>
      <c r="FK161" s="22" t="n">
        <v>21.8</v>
      </c>
      <c r="FL161" s="22" t="n">
        <v>23.2</v>
      </c>
      <c r="FM161" s="22" t="n">
        <v>26.6</v>
      </c>
      <c r="FN161" s="22" t="n">
        <v>25.4</v>
      </c>
      <c r="FO161" s="18" t="n">
        <f aca="false">AVERAGE(FC161:FN161)</f>
        <v>23.6916666666667</v>
      </c>
      <c r="GA161" s="1" t="n">
        <v>2011</v>
      </c>
      <c r="GB161" s="34" t="s">
        <v>186</v>
      </c>
      <c r="GC161" s="15" t="n">
        <v>28.9</v>
      </c>
      <c r="GD161" s="15" t="n">
        <v>29.6</v>
      </c>
      <c r="GE161" s="15" t="n">
        <v>28.2</v>
      </c>
      <c r="GF161" s="15" t="n">
        <v>26.2</v>
      </c>
      <c r="GG161" s="15" t="n">
        <v>22.7</v>
      </c>
      <c r="GH161" s="15" t="n">
        <v>21</v>
      </c>
      <c r="GI161" s="15" t="n">
        <v>20</v>
      </c>
      <c r="GJ161" s="15" t="n">
        <v>22.6</v>
      </c>
      <c r="GK161" s="15" t="n">
        <v>23.7</v>
      </c>
      <c r="GL161" s="15" t="n">
        <v>25.2</v>
      </c>
      <c r="GM161" s="15" t="n">
        <v>28.3</v>
      </c>
      <c r="GN161" s="15" t="n">
        <v>27.5</v>
      </c>
      <c r="GO161" s="18" t="n">
        <f aca="false">AVERAGE(GC161:GN161)</f>
        <v>25.325</v>
      </c>
      <c r="HA161" s="1" t="n">
        <v>2011</v>
      </c>
      <c r="HB161" s="42" t="s">
        <v>186</v>
      </c>
      <c r="HC161" s="43" t="n">
        <v>30.2</v>
      </c>
      <c r="HD161" s="43" t="n">
        <v>30.3</v>
      </c>
      <c r="HE161" s="43" t="n">
        <v>30.6</v>
      </c>
      <c r="HF161" s="43" t="n">
        <v>29.2</v>
      </c>
      <c r="HG161" s="43" t="n">
        <v>27.2</v>
      </c>
      <c r="HH161" s="43" t="n">
        <v>25.9</v>
      </c>
      <c r="HI161" s="43" t="n">
        <v>25.8</v>
      </c>
      <c r="HJ161" s="43" t="n">
        <v>26.4</v>
      </c>
      <c r="HK161" s="43" t="n">
        <v>26.7</v>
      </c>
      <c r="HL161" s="43" t="n">
        <v>28.9</v>
      </c>
      <c r="HM161" s="43" t="n">
        <v>29.8</v>
      </c>
      <c r="HN161" s="43" t="n">
        <v>31.3</v>
      </c>
      <c r="HO161" s="43" t="n">
        <v>28.5</v>
      </c>
      <c r="IA161" s="1" t="n">
        <f aca="false">IA160+1</f>
        <v>2011</v>
      </c>
      <c r="IB161" s="20" t="s">
        <v>186</v>
      </c>
      <c r="IC161" s="22" t="n">
        <v>27.2</v>
      </c>
      <c r="ID161" s="22" t="n">
        <v>25.4</v>
      </c>
      <c r="IE161" s="22" t="n">
        <v>21.9</v>
      </c>
      <c r="IF161" s="22" t="n">
        <v>20.8</v>
      </c>
      <c r="IG161" s="22" t="n">
        <v>17.8</v>
      </c>
      <c r="IH161" s="22" t="n">
        <v>16.4</v>
      </c>
      <c r="II161" s="22" t="n">
        <v>15.6</v>
      </c>
      <c r="IJ161" s="22" t="n">
        <v>17.7</v>
      </c>
      <c r="IK161" s="22" t="n">
        <v>19.1</v>
      </c>
      <c r="IL161" s="22" t="n">
        <v>20</v>
      </c>
      <c r="IM161" s="22" t="n">
        <v>24.6</v>
      </c>
      <c r="IN161" s="22" t="n">
        <v>24.6</v>
      </c>
      <c r="IO161" s="29" t="n">
        <f aca="false">SUM(IC161:IN161)/12</f>
        <v>20.925</v>
      </c>
      <c r="JA161" s="1" t="n">
        <v>2011</v>
      </c>
      <c r="JB161" s="33" t="s">
        <v>186</v>
      </c>
      <c r="JC161" s="31" t="n">
        <v>26.9</v>
      </c>
      <c r="JD161" s="31" t="n">
        <v>30.5</v>
      </c>
      <c r="JE161" s="31" t="n">
        <v>27.9</v>
      </c>
      <c r="JF161" s="31" t="n">
        <v>24.2</v>
      </c>
      <c r="JG161" s="31" t="n">
        <v>20.8</v>
      </c>
      <c r="JH161" s="31" t="n">
        <v>18.6</v>
      </c>
      <c r="JI161" s="31" t="n">
        <v>16.7</v>
      </c>
      <c r="JJ161" s="31" t="n">
        <v>18</v>
      </c>
      <c r="JK161" s="31" t="n">
        <v>18.6</v>
      </c>
      <c r="JL161" s="31" t="n">
        <v>21.3</v>
      </c>
      <c r="JM161" s="31" t="n">
        <v>22.9</v>
      </c>
      <c r="JN161" s="31" t="n">
        <v>27.1</v>
      </c>
      <c r="JO161" s="32" t="n">
        <f aca="false">AVERAGE(JC161:JN161)</f>
        <v>22.7916666666667</v>
      </c>
      <c r="KA161" s="1" t="n">
        <v>2011</v>
      </c>
      <c r="KB161" s="33" t="s">
        <v>186</v>
      </c>
      <c r="KC161" s="31" t="n">
        <v>24</v>
      </c>
      <c r="KD161" s="31" t="n">
        <v>25.4</v>
      </c>
      <c r="KE161" s="31" t="n">
        <v>25.4</v>
      </c>
      <c r="KF161" s="31" t="n">
        <v>23.5</v>
      </c>
      <c r="KG161" s="31" t="n">
        <v>20.4</v>
      </c>
      <c r="KH161" s="31" t="n">
        <v>18.5</v>
      </c>
      <c r="KI161" s="31" t="n">
        <v>16.9</v>
      </c>
      <c r="KJ161" s="31" t="n">
        <v>18</v>
      </c>
      <c r="KK161" s="31" t="n">
        <v>17.9</v>
      </c>
      <c r="KL161" s="31" t="n">
        <v>19.2</v>
      </c>
      <c r="KM161" s="31" t="n">
        <v>21.9</v>
      </c>
      <c r="KN161" s="31" t="n">
        <v>23.7</v>
      </c>
      <c r="KO161" s="32" t="n">
        <f aca="false">AVERAGE(KC161:KN161)</f>
        <v>21.2333333333333</v>
      </c>
      <c r="LB161" s="3" t="n">
        <v>2011</v>
      </c>
      <c r="LC161" s="22" t="n">
        <v>19.7</v>
      </c>
      <c r="LD161" s="22" t="n">
        <v>17.7</v>
      </c>
      <c r="LE161" s="22" t="n">
        <v>17.4</v>
      </c>
      <c r="LF161" s="22" t="n">
        <v>16.4</v>
      </c>
      <c r="LG161" s="22" t="n">
        <v>13.6</v>
      </c>
      <c r="LH161" s="22" t="n">
        <v>12.3</v>
      </c>
      <c r="LI161" s="22" t="n">
        <v>11.3</v>
      </c>
      <c r="LJ161" s="22" t="n">
        <v>13.8</v>
      </c>
      <c r="LK161" s="22" t="n">
        <v>14.4</v>
      </c>
      <c r="LL161" s="22" t="n">
        <v>15.2</v>
      </c>
      <c r="LM161" s="22" t="n">
        <v>18</v>
      </c>
      <c r="LN161" s="22" t="n">
        <v>18.7</v>
      </c>
      <c r="LO161" s="29" t="n">
        <f aca="false">SUM(LC161:LN161)/12</f>
        <v>15.7083333333333</v>
      </c>
      <c r="MB161" s="20" t="s">
        <v>186</v>
      </c>
      <c r="MC161" s="41" t="n">
        <f aca="false">(MC159+MC160+MC160+MC162+MC163+MC164)/6</f>
        <v>20.2333333333333</v>
      </c>
      <c r="MD161" s="41" t="n">
        <f aca="false">(MD159+MD160+MD160+MD162+MD163+MD164)/6</f>
        <v>21.4166666666667</v>
      </c>
      <c r="ME161" s="41" t="n">
        <f aca="false">(ME159+ME160+ME160+ME162+ME163+ME164)/6</f>
        <v>19.6666666666667</v>
      </c>
      <c r="MF161" s="41" t="n">
        <f aca="false">(MF159+MF160+MF160+MF162+MF163+MF164)/6</f>
        <v>17.3</v>
      </c>
      <c r="MG161" s="41" t="n">
        <f aca="false">(MG159+MG160+MG160+MG162+MG163+MG164)/6</f>
        <v>14.6</v>
      </c>
      <c r="MH161" s="22" t="n">
        <v>13</v>
      </c>
      <c r="MI161" s="22" t="n">
        <v>12</v>
      </c>
      <c r="MJ161" s="22" t="n">
        <v>14.5</v>
      </c>
      <c r="MK161" s="22" t="n">
        <v>14.4</v>
      </c>
      <c r="ML161" s="22" t="n">
        <v>15.6</v>
      </c>
      <c r="MM161" s="22" t="n">
        <v>17.2</v>
      </c>
      <c r="MN161" s="22" t="n">
        <v>18.8</v>
      </c>
      <c r="MO161" s="29" t="n">
        <f aca="false">SUM(MC161:MN161)/12</f>
        <v>16.5597222222222</v>
      </c>
      <c r="NA161" s="1" t="n">
        <f aca="false">NA160+1</f>
        <v>2011</v>
      </c>
      <c r="NB161" s="20" t="s">
        <v>186</v>
      </c>
      <c r="NC161" s="22" t="n">
        <v>20.3</v>
      </c>
      <c r="ND161" s="22" t="n">
        <v>19.4</v>
      </c>
      <c r="NE161" s="22" t="n">
        <v>18.8</v>
      </c>
      <c r="NF161" s="22" t="n">
        <v>17.8</v>
      </c>
      <c r="NG161" s="22" t="n">
        <v>14.7</v>
      </c>
      <c r="NH161" s="22" t="n">
        <v>14.1</v>
      </c>
      <c r="NI161" s="22" t="n">
        <v>12.9</v>
      </c>
      <c r="NJ161" s="22" t="n">
        <v>14.7</v>
      </c>
      <c r="NK161" s="22" t="n">
        <v>15.5</v>
      </c>
      <c r="NL161" s="22" t="n">
        <v>16.6</v>
      </c>
      <c r="NM161" s="22" t="n">
        <v>18.8</v>
      </c>
      <c r="NN161" s="22" t="n">
        <v>19.7</v>
      </c>
      <c r="NO161" s="29" t="n">
        <f aca="false">SUM(NC161:NN161)/12</f>
        <v>16.9416666666667</v>
      </c>
      <c r="OA161" s="1" t="n">
        <f aca="false">OA160+1</f>
        <v>2011</v>
      </c>
      <c r="OB161" s="20" t="s">
        <v>186</v>
      </c>
      <c r="OC161" s="22" t="n">
        <v>22</v>
      </c>
      <c r="OD161" s="22" t="n">
        <v>22.4</v>
      </c>
      <c r="OE161" s="22" t="n">
        <v>20.6</v>
      </c>
      <c r="OF161" s="22" t="n">
        <v>19.1</v>
      </c>
      <c r="OG161" s="22" t="n">
        <v>15.8</v>
      </c>
      <c r="OH161" s="22" t="n">
        <v>14.4</v>
      </c>
      <c r="OI161" s="22" t="n">
        <v>13.3</v>
      </c>
      <c r="OJ161" s="22" t="n">
        <v>15.4</v>
      </c>
      <c r="OK161" s="22" t="n">
        <v>16.8</v>
      </c>
      <c r="OL161" s="22" t="n">
        <v>18.1</v>
      </c>
      <c r="OM161" s="22" t="n">
        <v>20.1</v>
      </c>
      <c r="ON161" s="22" t="n">
        <v>20.9</v>
      </c>
      <c r="OO161" s="29" t="n">
        <f aca="false">SUM(OC161:ON161)/12</f>
        <v>18.2416666666667</v>
      </c>
      <c r="PA161" s="1" t="n">
        <f aca="false">PA160+1</f>
        <v>2011</v>
      </c>
      <c r="PB161" s="20" t="s">
        <v>186</v>
      </c>
      <c r="PC161" s="22" t="n">
        <v>20.5</v>
      </c>
      <c r="PD161" s="22" t="n">
        <v>20.3</v>
      </c>
      <c r="PE161" s="22" t="n">
        <v>19.1</v>
      </c>
      <c r="PF161" s="22" t="n">
        <v>17.5</v>
      </c>
      <c r="PG161" s="22" t="n">
        <v>14.5</v>
      </c>
      <c r="PH161" s="22" t="n">
        <v>13.3</v>
      </c>
      <c r="PI161" s="22" t="n">
        <v>12.1</v>
      </c>
      <c r="PJ161" s="22" t="n">
        <v>13.4</v>
      </c>
      <c r="PK161" s="22" t="n">
        <v>14.6</v>
      </c>
      <c r="PL161" s="22" t="n">
        <v>15.5</v>
      </c>
      <c r="PM161" s="22" t="n">
        <v>17.4</v>
      </c>
      <c r="PN161" s="22" t="n">
        <v>19.9</v>
      </c>
      <c r="PO161" s="29" t="n">
        <f aca="false">SUM(PC161:PN161)/12</f>
        <v>16.5083333333333</v>
      </c>
    </row>
    <row r="162" customFormat="false" ht="12.8" hidden="false" customHeight="false" outlineLevel="0" collapsed="false">
      <c r="A162" s="4"/>
      <c r="B162" s="5" t="n">
        <f aca="false">AVERAGE(AO162,BO162,CO162,DO162,EO162,FO162,GO162,HO162,IO162,JO154,KO154)</f>
        <v>21.469696969697</v>
      </c>
      <c r="C162" s="19" t="n">
        <f aca="false">AVERAGE(B158:B162)</f>
        <v>21.5543939393939</v>
      </c>
      <c r="D162" s="24" t="n">
        <f aca="false">AVERAGE(B153:B162)</f>
        <v>21.5888636363636</v>
      </c>
      <c r="E162" s="5" t="n">
        <f aca="false">AVERAGE(B143:B162)</f>
        <v>21.41304503367</v>
      </c>
      <c r="F162" s="25" t="n">
        <f aca="false">AVERAGE(B113:B162)</f>
        <v>21.0989983164983</v>
      </c>
      <c r="G162" s="7" t="n">
        <f aca="false">MAX(AC162:AN162,BC162:BN162,CC162:CN162,DC162:DN162,EC162:EN162,FC162:FN162,GC162:GN162,HC162:HN162,IC162:IN162,JC154:JN154,KC154:KN154)</f>
        <v>31.3</v>
      </c>
      <c r="H162" s="10" t="n">
        <f aca="false">MEDIAN(AC162:AN162,BC162:BN162,CC162:CN162,DC162:DN162,EC162:EN162,FC162:FN162,GC162:GN162,HC162:HN162,IC162:IN162,JC154:JN154,KC154:KN154)</f>
        <v>21.1</v>
      </c>
      <c r="I162" s="11" t="n">
        <f aca="false">MIN(AC162:AN162,BC162:BN162,CC162:CN162,DC162:DN162,EC162:EN162,FC162:FN162,GC162:GN162,HC162:HN162,IC162:IN162,JC154:JN154,KC154:KN154)</f>
        <v>12.5</v>
      </c>
      <c r="J162" s="12" t="n">
        <f aca="false">(G162+I162)/2</f>
        <v>21.9</v>
      </c>
      <c r="K162" s="12" t="n">
        <f aca="false">(G162+I162)/2</f>
        <v>21.9</v>
      </c>
      <c r="AA162" s="13" t="n">
        <f aca="false">AA161+1</f>
        <v>2012</v>
      </c>
      <c r="AB162" s="34" t="s">
        <v>187</v>
      </c>
      <c r="AC162" s="15" t="n">
        <v>23.7</v>
      </c>
      <c r="AD162" s="15" t="n">
        <v>22.8</v>
      </c>
      <c r="AE162" s="15" t="n">
        <v>21.6</v>
      </c>
      <c r="AF162" s="15" t="n">
        <v>20.9</v>
      </c>
      <c r="AG162" s="15" t="n">
        <v>19</v>
      </c>
      <c r="AH162" s="15" t="n">
        <v>16.2</v>
      </c>
      <c r="AI162" s="15" t="n">
        <v>16.7</v>
      </c>
      <c r="AJ162" s="15" t="n">
        <v>17.4</v>
      </c>
      <c r="AK162" s="15" t="n">
        <v>19.6</v>
      </c>
      <c r="AL162" s="15" t="n">
        <v>19.5</v>
      </c>
      <c r="AM162" s="15" t="n">
        <v>20.7</v>
      </c>
      <c r="AN162" s="15" t="n">
        <v>22.7</v>
      </c>
      <c r="AO162" s="16" t="n">
        <f aca="false">AVERAGE(AC162:AN162)</f>
        <v>20.0666666666667</v>
      </c>
      <c r="BA162" s="13" t="n">
        <f aca="false">BA161+1</f>
        <v>2012</v>
      </c>
      <c r="BB162" s="34" t="s">
        <v>187</v>
      </c>
      <c r="BC162" s="15" t="n">
        <v>25.1</v>
      </c>
      <c r="BD162" s="15" t="n">
        <v>24</v>
      </c>
      <c r="BE162" s="15" t="n">
        <v>23.9</v>
      </c>
      <c r="BF162" s="15" t="n">
        <v>23</v>
      </c>
      <c r="BG162" s="15" t="n">
        <v>20.4</v>
      </c>
      <c r="BH162" s="15" t="n">
        <v>17.7</v>
      </c>
      <c r="BI162" s="15" t="n">
        <v>17.3</v>
      </c>
      <c r="BJ162" s="15" t="n">
        <v>19.1</v>
      </c>
      <c r="BK162" s="15" t="n">
        <v>21.4</v>
      </c>
      <c r="BL162" s="15" t="n">
        <v>22.9</v>
      </c>
      <c r="BM162" s="15" t="n">
        <v>23</v>
      </c>
      <c r="BN162" s="15" t="n">
        <v>25</v>
      </c>
      <c r="BO162" s="16" t="n">
        <f aca="false">AVERAGE(BC162:BN162)</f>
        <v>21.9</v>
      </c>
      <c r="CA162" s="17" t="n">
        <v>2012</v>
      </c>
      <c r="CB162" s="20" t="s">
        <v>187</v>
      </c>
      <c r="CC162" s="22" t="n">
        <v>22.7</v>
      </c>
      <c r="CD162" s="22" t="n">
        <v>23</v>
      </c>
      <c r="CE162" s="22" t="n">
        <v>19.8</v>
      </c>
      <c r="CF162" s="22" t="n">
        <v>18.7</v>
      </c>
      <c r="CG162" s="22" t="n">
        <v>15.4</v>
      </c>
      <c r="CH162" s="22" t="n">
        <v>13.1</v>
      </c>
      <c r="CI162" s="22" t="n">
        <v>13.2</v>
      </c>
      <c r="CJ162" s="22" t="n">
        <v>13.6</v>
      </c>
      <c r="CK162" s="22" t="n">
        <v>15.1</v>
      </c>
      <c r="CL162" s="22" t="n">
        <v>17</v>
      </c>
      <c r="CM162" s="22" t="n">
        <v>19.3</v>
      </c>
      <c r="CN162" s="22" t="n">
        <v>20.9</v>
      </c>
      <c r="CO162" s="18" t="n">
        <f aca="false">AVERAGE(CC162:CN162)</f>
        <v>17.65</v>
      </c>
      <c r="DA162" s="17" t="n">
        <v>2012</v>
      </c>
      <c r="DB162" s="20" t="s">
        <v>187</v>
      </c>
      <c r="DC162" s="22" t="n">
        <v>21.9</v>
      </c>
      <c r="DD162" s="22" t="n">
        <v>21.8</v>
      </c>
      <c r="DE162" s="22" t="n">
        <v>20.4</v>
      </c>
      <c r="DF162" s="22" t="n">
        <v>19.4</v>
      </c>
      <c r="DG162" s="22" t="n">
        <v>16.9</v>
      </c>
      <c r="DH162" s="22" t="n">
        <v>15.1</v>
      </c>
      <c r="DI162" s="22" t="n">
        <v>14.4</v>
      </c>
      <c r="DJ162" s="22" t="n">
        <v>14.8</v>
      </c>
      <c r="DK162" s="22" t="n">
        <v>17</v>
      </c>
      <c r="DL162" s="22" t="n">
        <v>17.5</v>
      </c>
      <c r="DM162" s="22" t="n">
        <v>19.1</v>
      </c>
      <c r="DN162" s="22" t="n">
        <v>20.7</v>
      </c>
      <c r="DO162" s="18" t="n">
        <f aca="false">AVERAGE(DC162:DN162)</f>
        <v>18.25</v>
      </c>
      <c r="EA162" s="17" t="n">
        <v>2012</v>
      </c>
      <c r="EB162" s="20" t="s">
        <v>187</v>
      </c>
      <c r="EC162" s="22" t="n">
        <v>18.6</v>
      </c>
      <c r="ED162" s="22" t="n">
        <v>21.5</v>
      </c>
      <c r="EE162" s="22" t="n">
        <v>19.2</v>
      </c>
      <c r="EF162" s="22" t="n">
        <v>18.4</v>
      </c>
      <c r="EG162" s="22" t="n">
        <v>15.2</v>
      </c>
      <c r="EH162" s="22" t="n">
        <v>12.7</v>
      </c>
      <c r="EI162" s="22" t="n">
        <v>12.5</v>
      </c>
      <c r="EJ162" s="22" t="n">
        <v>13.2</v>
      </c>
      <c r="EK162" s="22" t="n">
        <v>15.4</v>
      </c>
      <c r="EL162" s="22" t="n">
        <v>16.9</v>
      </c>
      <c r="EM162" s="22" t="n">
        <v>18.6</v>
      </c>
      <c r="EN162" s="22" t="n">
        <v>20.4</v>
      </c>
      <c r="EO162" s="18" t="n">
        <f aca="false">AVERAGE(EC162:EN162)</f>
        <v>16.8833333333333</v>
      </c>
      <c r="FA162" s="1" t="n">
        <v>2012</v>
      </c>
      <c r="FB162" s="20" t="s">
        <v>187</v>
      </c>
      <c r="FC162" s="22" t="n">
        <v>26.5</v>
      </c>
      <c r="FD162" s="22" t="n">
        <v>27.6</v>
      </c>
      <c r="FE162" s="22" t="n">
        <v>26.1</v>
      </c>
      <c r="FF162" s="22" t="n">
        <v>24.4</v>
      </c>
      <c r="FG162" s="22" t="n">
        <v>22</v>
      </c>
      <c r="FH162" s="22" t="n">
        <v>19.6</v>
      </c>
      <c r="FI162" s="22" t="n">
        <v>19.3</v>
      </c>
      <c r="FJ162" s="22" t="n">
        <v>20.8</v>
      </c>
      <c r="FK162" s="22" t="n">
        <v>22.2</v>
      </c>
      <c r="FL162" s="22" t="n">
        <v>23.3</v>
      </c>
      <c r="FM162" s="22" t="n">
        <v>25.5</v>
      </c>
      <c r="FN162" s="22" t="n">
        <v>28</v>
      </c>
      <c r="FO162" s="18" t="n">
        <f aca="false">AVERAGE(FC162:FN162)</f>
        <v>23.775</v>
      </c>
      <c r="GA162" s="1" t="n">
        <v>2012</v>
      </c>
      <c r="GB162" s="34" t="s">
        <v>187</v>
      </c>
      <c r="GC162" s="15" t="n">
        <v>28.5</v>
      </c>
      <c r="GD162" s="15" t="n">
        <v>29.5</v>
      </c>
      <c r="GE162" s="15" t="n">
        <v>28.2</v>
      </c>
      <c r="GF162" s="15" t="n">
        <v>27.4</v>
      </c>
      <c r="GG162" s="15" t="n">
        <v>22.9</v>
      </c>
      <c r="GH162" s="15" t="n">
        <v>21.1</v>
      </c>
      <c r="GI162" s="15" t="n">
        <v>20.7</v>
      </c>
      <c r="GJ162" s="15" t="n">
        <v>21.2</v>
      </c>
      <c r="GK162" s="15" t="n">
        <v>25</v>
      </c>
      <c r="GL162" s="15" t="n">
        <v>25.9</v>
      </c>
      <c r="GM162" s="15" t="n">
        <v>28.2</v>
      </c>
      <c r="GN162" s="15" t="n">
        <v>30.1</v>
      </c>
      <c r="GO162" s="18" t="n">
        <f aca="false">AVERAGE(GC162:GN162)</f>
        <v>25.725</v>
      </c>
      <c r="HA162" s="1" t="n">
        <v>2012</v>
      </c>
      <c r="HB162" s="42" t="s">
        <v>187</v>
      </c>
      <c r="HC162" s="43" t="n">
        <v>31.3</v>
      </c>
      <c r="HD162" s="43" t="n">
        <v>30.7</v>
      </c>
      <c r="HE162" s="43" t="n">
        <v>30.1</v>
      </c>
      <c r="HF162" s="43" t="n">
        <v>29.1</v>
      </c>
      <c r="HG162" s="43" t="n">
        <v>27.8</v>
      </c>
      <c r="HH162" s="43" t="n">
        <v>26.4</v>
      </c>
      <c r="HI162" s="43" t="n">
        <v>26.3</v>
      </c>
      <c r="HJ162" s="43" t="n">
        <v>26.1</v>
      </c>
      <c r="HK162" s="43" t="n">
        <v>27.2</v>
      </c>
      <c r="HL162" s="43" t="n">
        <v>28.2</v>
      </c>
      <c r="HM162" s="43" t="n">
        <v>29.3</v>
      </c>
      <c r="HN162" s="43" t="n">
        <v>30.5</v>
      </c>
      <c r="HO162" s="43" t="n">
        <v>28.6</v>
      </c>
      <c r="IA162" s="1" t="n">
        <f aca="false">IA161+1</f>
        <v>2012</v>
      </c>
      <c r="IB162" s="20" t="s">
        <v>187</v>
      </c>
      <c r="IC162" s="22" t="n">
        <v>27.8</v>
      </c>
      <c r="ID162" s="22" t="n">
        <v>25.6</v>
      </c>
      <c r="IE162" s="22" t="n">
        <v>24.6</v>
      </c>
      <c r="IF162" s="22" t="n">
        <v>23.1</v>
      </c>
      <c r="IG162" s="22" t="n">
        <v>18.1</v>
      </c>
      <c r="IH162" s="22" t="n">
        <v>15.7</v>
      </c>
      <c r="II162" s="22" t="n">
        <v>15.5</v>
      </c>
      <c r="IJ162" s="22" t="n">
        <v>15.7</v>
      </c>
      <c r="IK162" s="22" t="n">
        <v>18.1</v>
      </c>
      <c r="IL162" s="22" t="n">
        <v>21.1</v>
      </c>
      <c r="IM162" s="22" t="n">
        <v>24.4</v>
      </c>
      <c r="IN162" s="22" t="n">
        <v>26.1</v>
      </c>
      <c r="IO162" s="29" t="n">
        <f aca="false">SUM(IC162:IN162)/12</f>
        <v>21.3166666666667</v>
      </c>
      <c r="JA162" s="1" t="n">
        <v>2012</v>
      </c>
      <c r="JB162" s="33" t="s">
        <v>187</v>
      </c>
      <c r="JC162" s="31" t="n">
        <v>29.5</v>
      </c>
      <c r="JD162" s="31" t="n">
        <v>27.7</v>
      </c>
      <c r="JE162" s="31" t="n">
        <v>27.2</v>
      </c>
      <c r="JF162" s="31" t="n">
        <v>23.4</v>
      </c>
      <c r="JG162" s="31" t="n">
        <v>20.9</v>
      </c>
      <c r="JH162" s="31" t="n">
        <v>18.3</v>
      </c>
      <c r="JI162" s="31" t="n">
        <v>17.2</v>
      </c>
      <c r="JJ162" s="31" t="n">
        <v>17.8</v>
      </c>
      <c r="JK162" s="31" t="n">
        <v>18.7</v>
      </c>
      <c r="JL162" s="31" t="n">
        <v>21.7</v>
      </c>
      <c r="JM162" s="31" t="n">
        <v>21.9</v>
      </c>
      <c r="JN162" s="31" t="n">
        <v>26.4</v>
      </c>
      <c r="JO162" s="32" t="n">
        <f aca="false">AVERAGE(JC162:JN162)</f>
        <v>22.5583333333333</v>
      </c>
      <c r="KA162" s="1" t="n">
        <v>2012</v>
      </c>
      <c r="KB162" s="33" t="s">
        <v>187</v>
      </c>
      <c r="KC162" s="31" t="n">
        <v>25.1</v>
      </c>
      <c r="KD162" s="31" t="n">
        <v>24.5</v>
      </c>
      <c r="KE162" s="31" t="n">
        <v>25.2</v>
      </c>
      <c r="KF162" s="31" t="n">
        <v>22.1</v>
      </c>
      <c r="KG162" s="31" t="n">
        <v>20.7</v>
      </c>
      <c r="KH162" s="31" t="n">
        <v>18.2</v>
      </c>
      <c r="KI162" s="31" t="n">
        <v>17.7</v>
      </c>
      <c r="KJ162" s="31" t="n">
        <v>17.6</v>
      </c>
      <c r="KK162" s="31" t="n">
        <v>18.1</v>
      </c>
      <c r="KL162" s="31" t="n">
        <v>20.3</v>
      </c>
      <c r="KM162" s="31" t="n">
        <v>20.7</v>
      </c>
      <c r="KN162" s="31" t="n">
        <v>23.3</v>
      </c>
      <c r="KO162" s="32" t="n">
        <f aca="false">AVERAGE(KC162:KN162)</f>
        <v>21.125</v>
      </c>
      <c r="LB162" s="3" t="n">
        <v>2012</v>
      </c>
      <c r="LC162" s="22" t="n">
        <v>20.4</v>
      </c>
      <c r="LD162" s="22" t="n">
        <v>21.2</v>
      </c>
      <c r="LE162" s="22" t="n">
        <v>18.8</v>
      </c>
      <c r="LF162" s="22" t="n">
        <v>17.5</v>
      </c>
      <c r="LG162" s="22" t="n">
        <v>14</v>
      </c>
      <c r="LH162" s="22" t="n">
        <v>12.3</v>
      </c>
      <c r="LI162" s="22" t="n">
        <v>11.9</v>
      </c>
      <c r="LJ162" s="22" t="n">
        <v>12.7</v>
      </c>
      <c r="LK162" s="22" t="n">
        <v>14.7</v>
      </c>
      <c r="LL162" s="22" t="n">
        <v>15.2</v>
      </c>
      <c r="LM162" s="22" t="n">
        <v>17.8</v>
      </c>
      <c r="LN162" s="22" t="n">
        <v>18.6</v>
      </c>
      <c r="LO162" s="29" t="n">
        <f aca="false">SUM(LC162:LN162)/12</f>
        <v>16.2583333333333</v>
      </c>
      <c r="MB162" s="20" t="s">
        <v>187</v>
      </c>
      <c r="MC162" s="22" t="n">
        <v>20.3</v>
      </c>
      <c r="MD162" s="22" t="n">
        <v>20.7</v>
      </c>
      <c r="ME162" s="22" t="n">
        <v>19.1</v>
      </c>
      <c r="MF162" s="22" t="n">
        <v>17.6</v>
      </c>
      <c r="MG162" s="22" t="n">
        <v>14.1</v>
      </c>
      <c r="MH162" s="22" t="n">
        <v>12.7</v>
      </c>
      <c r="MI162" s="22" t="n">
        <v>12.6</v>
      </c>
      <c r="MJ162" s="22" t="n">
        <v>12.6</v>
      </c>
      <c r="MK162" s="22" t="n">
        <v>14.2</v>
      </c>
      <c r="ML162" s="22" t="n">
        <v>15.2</v>
      </c>
      <c r="MM162" s="22" t="n">
        <v>18.1</v>
      </c>
      <c r="MN162" s="22" t="n">
        <v>18.7</v>
      </c>
      <c r="MO162" s="29" t="n">
        <f aca="false">SUM(MC162:MN162)/12</f>
        <v>16.325</v>
      </c>
      <c r="NA162" s="1" t="n">
        <f aca="false">NA161+1</f>
        <v>2012</v>
      </c>
      <c r="NB162" s="20" t="s">
        <v>187</v>
      </c>
      <c r="NC162" s="22" t="n">
        <v>21.9</v>
      </c>
      <c r="ND162" s="22" t="n">
        <v>23</v>
      </c>
      <c r="NE162" s="22" t="n">
        <v>20.3</v>
      </c>
      <c r="NF162" s="22" t="n">
        <v>18.6</v>
      </c>
      <c r="NG162" s="22" t="n">
        <v>15</v>
      </c>
      <c r="NH162" s="22" t="n">
        <v>13.2</v>
      </c>
      <c r="NI162" s="22" t="n">
        <v>13.3</v>
      </c>
      <c r="NJ162" s="22" t="n">
        <v>13.3</v>
      </c>
      <c r="NK162" s="22" t="n">
        <v>14.7</v>
      </c>
      <c r="NL162" s="22" t="n">
        <v>15.9</v>
      </c>
      <c r="NM162" s="22" t="n">
        <v>17.9</v>
      </c>
      <c r="NN162" s="22" t="n">
        <v>19.5</v>
      </c>
      <c r="NO162" s="29" t="n">
        <f aca="false">SUM(NC162:NN162)/12</f>
        <v>17.2166666666667</v>
      </c>
      <c r="OA162" s="1" t="n">
        <f aca="false">OA161+1</f>
        <v>2012</v>
      </c>
      <c r="OB162" s="20" t="s">
        <v>187</v>
      </c>
      <c r="OC162" s="22" t="n">
        <v>23.7</v>
      </c>
      <c r="OD162" s="22" t="n">
        <v>23.1</v>
      </c>
      <c r="OE162" s="22" t="n">
        <v>21.4</v>
      </c>
      <c r="OF162" s="22" t="n">
        <v>19.7</v>
      </c>
      <c r="OG162" s="22" t="n">
        <v>16.6</v>
      </c>
      <c r="OH162" s="22" t="n">
        <v>14</v>
      </c>
      <c r="OI162" s="22" t="n">
        <v>14.3</v>
      </c>
      <c r="OJ162" s="22" t="n">
        <v>14.6</v>
      </c>
      <c r="OK162" s="22" t="n">
        <v>16.2</v>
      </c>
      <c r="OL162" s="22" t="n">
        <v>18.2</v>
      </c>
      <c r="OM162" s="22" t="n">
        <v>20</v>
      </c>
      <c r="ON162" s="22" t="n">
        <v>22.2</v>
      </c>
      <c r="OO162" s="29" t="n">
        <f aca="false">SUM(OC162:ON162)/12</f>
        <v>18.6666666666667</v>
      </c>
      <c r="PA162" s="1" t="n">
        <f aca="false">PA161+1</f>
        <v>2012</v>
      </c>
      <c r="PB162" s="20" t="s">
        <v>187</v>
      </c>
      <c r="PC162" s="22" t="n">
        <v>21.2</v>
      </c>
      <c r="PD162" s="22" t="n">
        <v>21.6</v>
      </c>
      <c r="PE162" s="22" t="n">
        <v>20.2</v>
      </c>
      <c r="PF162" s="22" t="n">
        <v>18.3</v>
      </c>
      <c r="PG162" s="22" t="n">
        <v>15.5</v>
      </c>
      <c r="PH162" s="22" t="n">
        <v>13.3</v>
      </c>
      <c r="PI162" s="22" t="n">
        <v>12.9</v>
      </c>
      <c r="PJ162" s="22" t="n">
        <v>12.9</v>
      </c>
      <c r="PK162" s="22" t="n">
        <v>13.8</v>
      </c>
      <c r="PL162" s="22" t="n">
        <v>15.2</v>
      </c>
      <c r="PM162" s="22" t="n">
        <v>17.8</v>
      </c>
      <c r="PN162" s="22" t="n">
        <v>18.6</v>
      </c>
      <c r="PO162" s="29" t="n">
        <f aca="false">SUM(PC162:PN162)/12</f>
        <v>16.775</v>
      </c>
    </row>
    <row r="163" customFormat="false" ht="12.8" hidden="false" customHeight="false" outlineLevel="0" collapsed="false">
      <c r="A163" s="4"/>
      <c r="B163" s="5" t="n">
        <f aca="false">AVERAGE(AO163,BO163,CO163,DO163,EO163,FO163,GO163,HO163,IO163,JO155,KO155)</f>
        <v>21.8386363636364</v>
      </c>
      <c r="C163" s="19" t="n">
        <f aca="false">AVERAGE(B159:B163)</f>
        <v>21.6357575757576</v>
      </c>
      <c r="D163" s="24" t="n">
        <f aca="false">AVERAGE(B154:B163)</f>
        <v>21.6288636363636</v>
      </c>
      <c r="E163" s="5" t="n">
        <f aca="false">AVERAGE(B144:B163)</f>
        <v>21.4448042929293</v>
      </c>
      <c r="F163" s="25" t="n">
        <f aca="false">AVERAGE(B114:B163)</f>
        <v>21.1305361952862</v>
      </c>
      <c r="G163" s="7" t="n">
        <f aca="false">MAX(AC163:AN163,BC163:BN163,CC163:CN163,DC163:DN163,EC163:EN163,FC163:FN163,GC163:GN163,HC163:HN163,IC163:IN163,JC155:JN155,KC155:KN155)</f>
        <v>30.9</v>
      </c>
      <c r="H163" s="10" t="n">
        <f aca="false">MEDIAN(AC163:AN163,BC163:BN163,CC163:CN163,DC163:DN163,EC163:EN163,FC163:FN163,GC163:GN163,HC163:HN163,IC163:IN163,JC155:JN155,KC155:KN155)</f>
        <v>21.8</v>
      </c>
      <c r="I163" s="11" t="n">
        <f aca="false">MIN(AC163:AN163,BC163:BN163,CC163:CN163,DC163:DN163,EC163:EN163,FC163:FN163,GC163:GN163,HC163:HN163,IC163:IN163,JC155:JN155,KC155:KN155)</f>
        <v>13.5</v>
      </c>
      <c r="J163" s="12" t="n">
        <f aca="false">(G163+I163)/2</f>
        <v>22.2</v>
      </c>
      <c r="K163" s="12" t="n">
        <f aca="false">(G163+I163)/2</f>
        <v>22.2</v>
      </c>
      <c r="AA163" s="13" t="n">
        <f aca="false">AA162+1</f>
        <v>2013</v>
      </c>
      <c r="AB163" s="34" t="s">
        <v>188</v>
      </c>
      <c r="AC163" s="15" t="n">
        <v>24.9</v>
      </c>
      <c r="AD163" s="15" t="n">
        <v>23.3</v>
      </c>
      <c r="AE163" s="15" t="n">
        <v>23.5</v>
      </c>
      <c r="AF163" s="15" t="n">
        <v>21.5</v>
      </c>
      <c r="AG163" s="15" t="n">
        <v>19.1</v>
      </c>
      <c r="AH163" s="15" t="n">
        <v>16.6</v>
      </c>
      <c r="AI163" s="15" t="n">
        <v>17</v>
      </c>
      <c r="AJ163" s="15" t="n">
        <v>18.6</v>
      </c>
      <c r="AK163" s="15" t="n">
        <v>21</v>
      </c>
      <c r="AL163" s="15" t="n">
        <v>23</v>
      </c>
      <c r="AM163" s="15" t="n">
        <v>21.1</v>
      </c>
      <c r="AN163" s="15" t="n">
        <v>22.6</v>
      </c>
      <c r="AO163" s="16" t="n">
        <f aca="false">AVERAGE(AC163:AN163)</f>
        <v>21.0166666666667</v>
      </c>
      <c r="BA163" s="13" t="n">
        <f aca="false">BA162+1</f>
        <v>2013</v>
      </c>
      <c r="BB163" s="34" t="s">
        <v>188</v>
      </c>
      <c r="BC163" s="15" t="n">
        <v>26.9</v>
      </c>
      <c r="BD163" s="15" t="n">
        <v>25.2</v>
      </c>
      <c r="BE163" s="15" t="n">
        <v>25.3</v>
      </c>
      <c r="BF163" s="15" t="n">
        <v>23.3</v>
      </c>
      <c r="BG163" s="15" t="n">
        <v>20.8</v>
      </c>
      <c r="BH163" s="15" t="n">
        <v>18.2</v>
      </c>
      <c r="BI163" s="15" t="n">
        <v>18.9</v>
      </c>
      <c r="BJ163" s="15" t="n">
        <v>20.7</v>
      </c>
      <c r="BK163" s="15" t="n">
        <v>24.1</v>
      </c>
      <c r="BL163" s="15" t="n">
        <v>25.2</v>
      </c>
      <c r="BM163" s="15" t="n">
        <v>22.9</v>
      </c>
      <c r="BN163" s="15" t="n">
        <v>25</v>
      </c>
      <c r="BO163" s="16" t="n">
        <f aca="false">AVERAGE(BC163:BN163)</f>
        <v>23.0416666666667</v>
      </c>
      <c r="CA163" s="17" t="n">
        <v>2013</v>
      </c>
      <c r="CB163" s="20" t="s">
        <v>188</v>
      </c>
      <c r="CC163" s="22" t="n">
        <v>22</v>
      </c>
      <c r="CD163" s="22" t="n">
        <v>22</v>
      </c>
      <c r="CE163" s="22" t="n">
        <v>23.2</v>
      </c>
      <c r="CF163" s="22" t="n">
        <v>17.8</v>
      </c>
      <c r="CG163" s="22" t="n">
        <v>16.5</v>
      </c>
      <c r="CH163" s="22" t="n">
        <v>14.2</v>
      </c>
      <c r="CI163" s="22" t="n">
        <v>14.2</v>
      </c>
      <c r="CJ163" s="22" t="n">
        <v>14.2</v>
      </c>
      <c r="CK163" s="22" t="n">
        <v>17</v>
      </c>
      <c r="CL163" s="22" t="n">
        <v>16.8</v>
      </c>
      <c r="CM163" s="22" t="n">
        <v>17</v>
      </c>
      <c r="CN163" s="22" t="n">
        <v>19.9</v>
      </c>
      <c r="CO163" s="18" t="n">
        <f aca="false">AVERAGE(CC163:CN163)</f>
        <v>17.9</v>
      </c>
      <c r="DA163" s="17" t="n">
        <v>2013</v>
      </c>
      <c r="DB163" s="20" t="s">
        <v>188</v>
      </c>
      <c r="DC163" s="22" t="n">
        <v>22.9</v>
      </c>
      <c r="DD163" s="22" t="n">
        <v>22.5</v>
      </c>
      <c r="DE163" s="22" t="n">
        <v>21.7</v>
      </c>
      <c r="DF163" s="22" t="n">
        <v>20.3</v>
      </c>
      <c r="DG163" s="22" t="n">
        <v>17.5</v>
      </c>
      <c r="DH163" s="22" t="n">
        <v>15.6</v>
      </c>
      <c r="DI163" s="22" t="n">
        <v>15.8</v>
      </c>
      <c r="DJ163" s="22" t="n">
        <v>16.4</v>
      </c>
      <c r="DK163" s="22" t="n">
        <v>18.5</v>
      </c>
      <c r="DL163" s="22" t="n">
        <v>18.9</v>
      </c>
      <c r="DM163" s="22" t="n">
        <v>19.2</v>
      </c>
      <c r="DN163" s="22" t="n">
        <v>21.5</v>
      </c>
      <c r="DO163" s="18" t="n">
        <f aca="false">AVERAGE(DC163:DN163)</f>
        <v>19.2333333333333</v>
      </c>
      <c r="EA163" s="17" t="n">
        <v>2013</v>
      </c>
      <c r="EB163" s="20" t="s">
        <v>188</v>
      </c>
      <c r="EC163" s="22" t="n">
        <v>22.1</v>
      </c>
      <c r="ED163" s="22" t="n">
        <v>21.2</v>
      </c>
      <c r="EE163" s="22" t="n">
        <v>22</v>
      </c>
      <c r="EF163" s="22" t="n">
        <v>17.9</v>
      </c>
      <c r="EG163" s="22" t="n">
        <v>16</v>
      </c>
      <c r="EH163" s="22" t="n">
        <v>13.5</v>
      </c>
      <c r="EI163" s="22" t="n">
        <v>13.5</v>
      </c>
      <c r="EJ163" s="22" t="n">
        <v>13.8</v>
      </c>
      <c r="EK163" s="22" t="n">
        <v>16.1</v>
      </c>
      <c r="EL163" s="22" t="n">
        <v>16.7</v>
      </c>
      <c r="EM163" s="22" t="n">
        <v>17.3</v>
      </c>
      <c r="EN163" s="22" t="n">
        <v>19.4</v>
      </c>
      <c r="EO163" s="18" t="n">
        <f aca="false">AVERAGE(EC163:EN163)</f>
        <v>17.4583333333333</v>
      </c>
      <c r="FA163" s="1" t="n">
        <v>2013</v>
      </c>
      <c r="FB163" s="20" t="s">
        <v>188</v>
      </c>
      <c r="FC163" s="22" t="n">
        <v>28.3</v>
      </c>
      <c r="FD163" s="22" t="n">
        <v>26.7</v>
      </c>
      <c r="FE163" s="22" t="n">
        <v>26.3</v>
      </c>
      <c r="FF163" s="22" t="n">
        <v>24.7</v>
      </c>
      <c r="FG163" s="22" t="n">
        <v>21.9</v>
      </c>
      <c r="FH163" s="22" t="n">
        <v>19.9</v>
      </c>
      <c r="FI163" s="22" t="n">
        <v>20.4</v>
      </c>
      <c r="FJ163" s="22" t="n">
        <v>21.8</v>
      </c>
      <c r="FK163" s="22" t="n">
        <v>23.6</v>
      </c>
      <c r="FL163" s="22" t="n">
        <v>25.1</v>
      </c>
      <c r="FM163" s="22" t="n">
        <v>25.6</v>
      </c>
      <c r="FN163" s="22" t="n">
        <v>26.9</v>
      </c>
      <c r="FO163" s="18" t="n">
        <f aca="false">AVERAGE(FC163:FN163)</f>
        <v>24.2666666666667</v>
      </c>
      <c r="GA163" s="1" t="n">
        <v>2013</v>
      </c>
      <c r="GB163" s="34" t="s">
        <v>188</v>
      </c>
      <c r="GC163" s="15" t="n">
        <v>30</v>
      </c>
      <c r="GD163" s="15" t="n">
        <v>28.6</v>
      </c>
      <c r="GE163" s="15" t="n">
        <v>27.9</v>
      </c>
      <c r="GF163" s="15" t="n">
        <v>26.6</v>
      </c>
      <c r="GG163" s="15" t="n">
        <v>23.2</v>
      </c>
      <c r="GH163" s="15" t="n">
        <v>23.2</v>
      </c>
      <c r="GI163" s="15" t="n">
        <v>22.4</v>
      </c>
      <c r="GJ163" s="15" t="n">
        <v>23.7</v>
      </c>
      <c r="GK163" s="15" t="n">
        <v>25.9</v>
      </c>
      <c r="GL163" s="15" t="n">
        <v>26.9</v>
      </c>
      <c r="GM163" s="15" t="n">
        <v>28.1</v>
      </c>
      <c r="GN163" s="15" t="n">
        <v>29.1</v>
      </c>
      <c r="GO163" s="18" t="n">
        <f aca="false">AVERAGE(GC163:GN163)</f>
        <v>26.3</v>
      </c>
      <c r="HA163" s="1" t="n">
        <v>2013</v>
      </c>
      <c r="HB163" s="42" t="s">
        <v>188</v>
      </c>
      <c r="HC163" s="43" t="n">
        <v>30.9</v>
      </c>
      <c r="HD163" s="43" t="n">
        <v>30.9</v>
      </c>
      <c r="HE163" s="43" t="n">
        <v>29.5</v>
      </c>
      <c r="HF163" s="43" t="n">
        <v>28.9</v>
      </c>
      <c r="HG163" s="43" t="n">
        <v>27.7</v>
      </c>
      <c r="HH163" s="43" t="n">
        <v>26.7</v>
      </c>
      <c r="HI163" s="43" t="n">
        <v>26.1</v>
      </c>
      <c r="HJ163" s="43" t="n">
        <v>26.6</v>
      </c>
      <c r="HK163" s="43" t="n">
        <v>27.6</v>
      </c>
      <c r="HL163" s="43" t="n">
        <v>29</v>
      </c>
      <c r="HM163" s="43" t="n">
        <v>29.8</v>
      </c>
      <c r="HN163" s="43" t="n">
        <v>30.2</v>
      </c>
      <c r="HO163" s="43" t="n">
        <v>28.7</v>
      </c>
      <c r="IA163" s="1" t="n">
        <f aca="false">IA162+1</f>
        <v>2013</v>
      </c>
      <c r="IB163" s="20" t="s">
        <v>188</v>
      </c>
      <c r="IC163" s="22" t="n">
        <v>27.7</v>
      </c>
      <c r="ID163" s="22" t="n">
        <v>28.2</v>
      </c>
      <c r="IE163" s="22" t="n">
        <v>27.5</v>
      </c>
      <c r="IF163" s="22" t="n">
        <v>22.4</v>
      </c>
      <c r="IG163" s="22" t="n">
        <v>19.7</v>
      </c>
      <c r="IH163" s="22" t="n">
        <v>16.3</v>
      </c>
      <c r="II163" s="22" t="n">
        <v>15.8</v>
      </c>
      <c r="IJ163" s="22" t="n">
        <v>16.9</v>
      </c>
      <c r="IK163" s="22" t="n">
        <v>19.7</v>
      </c>
      <c r="IL163" s="22" t="n">
        <v>20.4</v>
      </c>
      <c r="IM163" s="22" t="n">
        <v>21.5</v>
      </c>
      <c r="IN163" s="22" t="n">
        <v>24.8</v>
      </c>
      <c r="IO163" s="29" t="n">
        <f aca="false">SUM(IC163:IN163)/12</f>
        <v>21.7416666666667</v>
      </c>
      <c r="JA163" s="1" t="n">
        <v>2013</v>
      </c>
      <c r="JB163" s="33" t="s">
        <v>188</v>
      </c>
      <c r="JC163" s="31" t="n">
        <v>27.3</v>
      </c>
      <c r="JD163" s="31" t="n">
        <v>28.8</v>
      </c>
      <c r="JE163" s="31" t="n">
        <v>24.9</v>
      </c>
      <c r="JF163" s="31" t="n">
        <v>24.6</v>
      </c>
      <c r="JG163" s="31" t="n">
        <v>19.9</v>
      </c>
      <c r="JH163" s="31" t="n">
        <v>18.2</v>
      </c>
      <c r="JI163" s="31" t="n">
        <v>17.1</v>
      </c>
      <c r="JJ163" s="31" t="n">
        <v>18</v>
      </c>
      <c r="JK163" s="31" t="n">
        <v>18.1</v>
      </c>
      <c r="JL163" s="31" t="n">
        <v>20.5</v>
      </c>
      <c r="JM163" s="31" t="n">
        <v>24.8</v>
      </c>
      <c r="JN163" s="31" t="n">
        <v>25.6</v>
      </c>
      <c r="JO163" s="32" t="n">
        <f aca="false">AVERAGE(JC163:JN163)</f>
        <v>22.3166666666667</v>
      </c>
      <c r="KA163" s="1" t="n">
        <v>2013</v>
      </c>
      <c r="KB163" s="33" t="s">
        <v>188</v>
      </c>
      <c r="KC163" s="31" t="n">
        <v>24.8</v>
      </c>
      <c r="KD163" s="31" t="n">
        <v>25.5</v>
      </c>
      <c r="KE163" s="31" t="n">
        <v>22.9</v>
      </c>
      <c r="KF163" s="31" t="n">
        <v>23</v>
      </c>
      <c r="KG163" s="31" t="n">
        <v>19.8</v>
      </c>
      <c r="KH163" s="31" t="n">
        <v>18.3</v>
      </c>
      <c r="KI163" s="31" t="n">
        <v>17.2</v>
      </c>
      <c r="KJ163" s="31" t="n">
        <v>17.6</v>
      </c>
      <c r="KK163" s="31" t="n">
        <v>17.5</v>
      </c>
      <c r="KL163" s="31" t="n">
        <v>18.9</v>
      </c>
      <c r="KM163" s="31" t="n">
        <v>21.6</v>
      </c>
      <c r="KN163" s="31" t="n">
        <v>22.2</v>
      </c>
      <c r="KO163" s="32" t="n">
        <f aca="false">AVERAGE(KC163:KN163)</f>
        <v>20.775</v>
      </c>
      <c r="LB163" s="3" t="n">
        <v>2013</v>
      </c>
      <c r="LC163" s="22" t="n">
        <v>20.3</v>
      </c>
      <c r="LD163" s="22" t="n">
        <v>21.1</v>
      </c>
      <c r="LE163" s="22" t="n">
        <v>20.4</v>
      </c>
      <c r="LF163" s="22" t="n">
        <v>16.6</v>
      </c>
      <c r="LG163" s="22" t="n">
        <v>14.9</v>
      </c>
      <c r="LH163" s="22" t="n">
        <v>12.6</v>
      </c>
      <c r="LI163" s="22" t="n">
        <v>12.8</v>
      </c>
      <c r="LJ163" s="22" t="n">
        <v>12.8</v>
      </c>
      <c r="LK163" s="22" t="n">
        <v>15.3</v>
      </c>
      <c r="LL163" s="22" t="n">
        <v>15.3</v>
      </c>
      <c r="LM163" s="22" t="n">
        <v>15.3</v>
      </c>
      <c r="LN163" s="22" t="n">
        <v>18.4</v>
      </c>
      <c r="LO163" s="29" t="n">
        <f aca="false">SUM(LC163:LN163)/12</f>
        <v>16.3166666666667</v>
      </c>
      <c r="MB163" s="20" t="s">
        <v>188</v>
      </c>
      <c r="MC163" s="22" t="n">
        <v>19.9</v>
      </c>
      <c r="MD163" s="22" t="n">
        <v>21.1</v>
      </c>
      <c r="ME163" s="22" t="n">
        <v>20.9</v>
      </c>
      <c r="MF163" s="22" t="n">
        <v>16.9</v>
      </c>
      <c r="MG163" s="22" t="n">
        <v>14.9</v>
      </c>
      <c r="MH163" s="22" t="n">
        <v>13.4</v>
      </c>
      <c r="MI163" s="22" t="n">
        <v>13.5</v>
      </c>
      <c r="MJ163" s="22" t="n">
        <v>13.1</v>
      </c>
      <c r="MK163" s="22" t="n">
        <v>15.2</v>
      </c>
      <c r="ML163" s="22" t="n">
        <v>14.9</v>
      </c>
      <c r="MM163" s="22" t="n">
        <v>16.1</v>
      </c>
      <c r="MN163" s="22" t="n">
        <v>18.2</v>
      </c>
      <c r="MO163" s="29" t="n">
        <f aca="false">SUM(MC163:MN163)/12</f>
        <v>16.5083333333333</v>
      </c>
      <c r="NA163" s="1" t="n">
        <f aca="false">NA162+1</f>
        <v>2013</v>
      </c>
      <c r="NB163" s="20" t="s">
        <v>188</v>
      </c>
      <c r="NC163" s="22" t="n">
        <v>21.7</v>
      </c>
      <c r="ND163" s="22" t="n">
        <v>22.8</v>
      </c>
      <c r="NE163" s="22" t="n">
        <v>23.1</v>
      </c>
      <c r="NF163" s="22" t="n">
        <v>18</v>
      </c>
      <c r="NG163" s="22" t="n">
        <v>16.2</v>
      </c>
      <c r="NH163" s="22" t="n">
        <v>14.7</v>
      </c>
      <c r="NI163" s="22" t="n">
        <v>14.3</v>
      </c>
      <c r="NJ163" s="22" t="n">
        <v>14.2</v>
      </c>
      <c r="NK163" s="22" t="n">
        <v>16</v>
      </c>
      <c r="NL163" s="22" t="n">
        <v>16</v>
      </c>
      <c r="NM163" s="22" t="n">
        <v>16.7</v>
      </c>
      <c r="NN163" s="22" t="n">
        <v>18.7</v>
      </c>
      <c r="NO163" s="29" t="n">
        <f aca="false">SUM(NC163:NN163)/12</f>
        <v>17.7</v>
      </c>
      <c r="OA163" s="1" t="n">
        <f aca="false">OA162+1</f>
        <v>2013</v>
      </c>
      <c r="OB163" s="20" t="s">
        <v>188</v>
      </c>
      <c r="OC163" s="22" t="n">
        <v>24</v>
      </c>
      <c r="OD163" s="22" t="n">
        <v>23.4</v>
      </c>
      <c r="OE163" s="22" t="n">
        <v>23.5</v>
      </c>
      <c r="OF163" s="22" t="n">
        <v>19.3</v>
      </c>
      <c r="OG163" s="22" t="n">
        <v>17</v>
      </c>
      <c r="OH163" s="22" t="n">
        <v>14.5</v>
      </c>
      <c r="OI163" s="22" t="n">
        <v>14.6</v>
      </c>
      <c r="OJ163" s="22" t="n">
        <v>14.3</v>
      </c>
      <c r="OK163" s="22" t="n">
        <v>16.3</v>
      </c>
      <c r="OL163" s="22" t="n">
        <v>17.2</v>
      </c>
      <c r="OM163" s="22" t="n">
        <v>17.5</v>
      </c>
      <c r="ON163" s="22" t="n">
        <v>19.9</v>
      </c>
      <c r="OO163" s="29" t="n">
        <f aca="false">SUM(OC163:ON163)/12</f>
        <v>18.4583333333333</v>
      </c>
      <c r="PA163" s="1" t="n">
        <f aca="false">PA162+1</f>
        <v>2013</v>
      </c>
      <c r="PB163" s="20" t="s">
        <v>188</v>
      </c>
      <c r="PC163" s="22" t="n">
        <v>20.4</v>
      </c>
      <c r="PD163" s="22" t="n">
        <v>21.6</v>
      </c>
      <c r="PE163" s="22" t="n">
        <v>21.4</v>
      </c>
      <c r="PF163" s="22" t="n">
        <v>17.5</v>
      </c>
      <c r="PG163" s="22" t="n">
        <v>15.2</v>
      </c>
      <c r="PH163" s="22" t="n">
        <v>13.6</v>
      </c>
      <c r="PI163" s="22" t="n">
        <v>13.5</v>
      </c>
      <c r="PJ163" s="22" t="n">
        <v>13.2</v>
      </c>
      <c r="PK163" s="22" t="n">
        <v>14.4</v>
      </c>
      <c r="PL163" s="22" t="n">
        <v>15.2</v>
      </c>
      <c r="PM163" s="22" t="n">
        <v>16.9</v>
      </c>
      <c r="PN163" s="22" t="n">
        <v>18.9</v>
      </c>
      <c r="PO163" s="29" t="n">
        <f aca="false">SUM(PC163:PN163)/12</f>
        <v>16.8166666666667</v>
      </c>
    </row>
    <row r="164" customFormat="false" ht="12.8" hidden="false" customHeight="false" outlineLevel="0" collapsed="false">
      <c r="A164" s="4"/>
      <c r="B164" s="5" t="n">
        <f aca="false">AVERAGE(AO164,BO164,CO164,DO164,EO164,FO164,GO164,HO164,IO164,JO156,KO156)</f>
        <v>21.9200757575758</v>
      </c>
      <c r="C164" s="19" t="n">
        <f aca="false">AVERAGE(B160:B164)</f>
        <v>21.6531060606061</v>
      </c>
      <c r="D164" s="24" t="n">
        <f aca="false">AVERAGE(B155:B164)</f>
        <v>21.6628787878788</v>
      </c>
      <c r="E164" s="5" t="n">
        <f aca="false">AVERAGE(B145:B164)</f>
        <v>21.488851010101</v>
      </c>
      <c r="F164" s="25" t="n">
        <f aca="false">AVERAGE(B115:B164)</f>
        <v>21.156664983165</v>
      </c>
      <c r="G164" s="7" t="n">
        <f aca="false">MAX(AC164:AN164,BC164:BN164,CC164:CN164,DC164:DN164,EC164:EN164,FC164:FN164,GC164:GN164,HC164:HN164,IC164:IN164,JC156:JN156,KC156:KN156)</f>
        <v>31.2</v>
      </c>
      <c r="H164" s="10" t="n">
        <f aca="false">MEDIAN(AC164:AN164,BC164:BN164,CC164:CN164,DC164:DN164,EC164:EN164,FC164:FN164,GC164:GN164,HC164:HN164,IC164:IN164,JC156:JN156,KC156:KN156)</f>
        <v>22</v>
      </c>
      <c r="I164" s="11" t="n">
        <f aca="false">MIN(AC164:AN164,BC164:BN164,CC164:CN164,DC164:DN164,EC164:EN164,FC164:FN164,GC164:GN164,HC164:HN164,IC164:IN164,JC156:JN156,KC156:KN156)</f>
        <v>13</v>
      </c>
      <c r="J164" s="12" t="n">
        <f aca="false">(G164+I164)/2</f>
        <v>22.1</v>
      </c>
      <c r="K164" s="12" t="n">
        <f aca="false">(G164+I164)/2</f>
        <v>22.1</v>
      </c>
      <c r="AA164" s="13" t="n">
        <f aca="false">AA163+1</f>
        <v>2014</v>
      </c>
      <c r="AB164" s="34" t="s">
        <v>189</v>
      </c>
      <c r="AC164" s="15" t="n">
        <v>23.6</v>
      </c>
      <c r="AD164" s="15" t="n">
        <v>22.8</v>
      </c>
      <c r="AE164" s="15" t="n">
        <v>23.6</v>
      </c>
      <c r="AF164" s="15" t="n">
        <v>22.1</v>
      </c>
      <c r="AG164" s="15" t="n">
        <v>21</v>
      </c>
      <c r="AH164" s="15" t="n">
        <v>18</v>
      </c>
      <c r="AI164" s="15" t="n">
        <v>17.9</v>
      </c>
      <c r="AJ164" s="15" t="n">
        <v>16.7</v>
      </c>
      <c r="AK164" s="15" t="n">
        <v>19.4</v>
      </c>
      <c r="AL164" s="15" t="n">
        <v>20.9</v>
      </c>
      <c r="AM164" s="15" t="n">
        <v>21.6</v>
      </c>
      <c r="AN164" s="15" t="n">
        <v>22.4</v>
      </c>
      <c r="AO164" s="16" t="n">
        <f aca="false">AVERAGE(AC164:AN164)</f>
        <v>20.8333333333333</v>
      </c>
      <c r="BA164" s="13" t="n">
        <f aca="false">BA163+1</f>
        <v>2014</v>
      </c>
      <c r="BB164" s="34" t="s">
        <v>189</v>
      </c>
      <c r="BC164" s="15" t="n">
        <v>25.2</v>
      </c>
      <c r="BD164" s="15" t="n">
        <v>24.4</v>
      </c>
      <c r="BE164" s="15" t="n">
        <v>24.9</v>
      </c>
      <c r="BF164" s="15" t="n">
        <v>23.6</v>
      </c>
      <c r="BG164" s="15" t="n">
        <v>22.3</v>
      </c>
      <c r="BH164" s="15" t="n">
        <v>19.1</v>
      </c>
      <c r="BI164" s="15" t="n">
        <v>18</v>
      </c>
      <c r="BJ164" s="15" t="n">
        <v>17.6</v>
      </c>
      <c r="BK164" s="15" t="n">
        <v>20.6</v>
      </c>
      <c r="BL164" s="15" t="n">
        <v>23.4</v>
      </c>
      <c r="BM164" s="15" t="n">
        <v>24.8</v>
      </c>
      <c r="BN164" s="15" t="n">
        <v>24.7</v>
      </c>
      <c r="BO164" s="16" t="n">
        <f aca="false">AVERAGE(BC164:BN164)</f>
        <v>22.3833333333333</v>
      </c>
      <c r="CA164" s="17" t="n">
        <v>2014</v>
      </c>
      <c r="CB164" s="20" t="s">
        <v>189</v>
      </c>
      <c r="CC164" s="22" t="n">
        <v>23.7</v>
      </c>
      <c r="CD164" s="22" t="n">
        <v>21.4</v>
      </c>
      <c r="CE164" s="22" t="n">
        <v>20.4</v>
      </c>
      <c r="CF164" s="22" t="n">
        <v>18.1</v>
      </c>
      <c r="CG164" s="22" t="n">
        <v>17</v>
      </c>
      <c r="CH164" s="22" t="n">
        <v>14.3</v>
      </c>
      <c r="CI164" s="22" t="n">
        <v>13.5</v>
      </c>
      <c r="CJ164" s="22" t="n">
        <v>13.8</v>
      </c>
      <c r="CK164" s="22" t="n">
        <v>16.3</v>
      </c>
      <c r="CL164" s="22" t="n">
        <v>17.9</v>
      </c>
      <c r="CM164" s="22" t="n">
        <v>19.4</v>
      </c>
      <c r="CN164" s="22" t="n">
        <v>18.9</v>
      </c>
      <c r="CO164" s="18" t="n">
        <f aca="false">AVERAGE(CC164:CN164)</f>
        <v>17.8916666666667</v>
      </c>
      <c r="DA164" s="17" t="n">
        <v>2014</v>
      </c>
      <c r="DB164" s="20" t="s">
        <v>189</v>
      </c>
      <c r="DC164" s="22" t="n">
        <v>22.2</v>
      </c>
      <c r="DD164" s="22" t="n">
        <v>22</v>
      </c>
      <c r="DE164" s="22" t="n">
        <v>22.3</v>
      </c>
      <c r="DF164" s="22" t="n">
        <v>20.5</v>
      </c>
      <c r="DG164" s="22" t="n">
        <v>19.1</v>
      </c>
      <c r="DH164" s="22" t="n">
        <v>16.5</v>
      </c>
      <c r="DI164" s="22" t="n">
        <v>15.9</v>
      </c>
      <c r="DJ164" s="22" t="n">
        <v>15.3</v>
      </c>
      <c r="DK164" s="22" t="n">
        <v>17.3</v>
      </c>
      <c r="DL164" s="22" t="n">
        <v>18.7</v>
      </c>
      <c r="DM164" s="22" t="n">
        <v>19.8</v>
      </c>
      <c r="DN164" s="22" t="n">
        <v>21.7</v>
      </c>
      <c r="DO164" s="18" t="n">
        <f aca="false">AVERAGE(DC164:DN164)</f>
        <v>19.275</v>
      </c>
      <c r="EA164" s="17" t="n">
        <v>2014</v>
      </c>
      <c r="EB164" s="20" t="s">
        <v>189</v>
      </c>
      <c r="EC164" s="22" t="n">
        <v>22.4</v>
      </c>
      <c r="ED164" s="22" t="n">
        <v>22.3</v>
      </c>
      <c r="EE164" s="22" t="n">
        <v>20.8</v>
      </c>
      <c r="EF164" s="22" t="n">
        <v>18.3</v>
      </c>
      <c r="EG164" s="22" t="n">
        <v>17.1</v>
      </c>
      <c r="EH164" s="22" t="n">
        <v>14.2</v>
      </c>
      <c r="EI164" s="22" t="n">
        <v>13.5</v>
      </c>
      <c r="EJ164" s="22" t="n">
        <v>13</v>
      </c>
      <c r="EK164" s="22" t="n">
        <v>15.9</v>
      </c>
      <c r="EL164" s="22" t="n">
        <v>17</v>
      </c>
      <c r="EM164" s="22" t="n">
        <v>18.6</v>
      </c>
      <c r="EN164" s="22" t="n">
        <v>19.5</v>
      </c>
      <c r="EO164" s="18" t="n">
        <f aca="false">AVERAGE(EC164:EN164)</f>
        <v>17.7166666666667</v>
      </c>
      <c r="FA164" s="1" t="n">
        <v>2014</v>
      </c>
      <c r="FB164" s="20" t="s">
        <v>189</v>
      </c>
      <c r="FC164" s="22" t="n">
        <v>27.5</v>
      </c>
      <c r="FD164" s="22" t="n">
        <v>27.9</v>
      </c>
      <c r="FE164" s="22" t="n">
        <v>27.3</v>
      </c>
      <c r="FF164" s="22" t="n">
        <v>25.8</v>
      </c>
      <c r="FG164" s="22" t="n">
        <v>23.1</v>
      </c>
      <c r="FH164" s="22" t="n">
        <v>20.8</v>
      </c>
      <c r="FI164" s="22" t="n">
        <v>19.4</v>
      </c>
      <c r="FJ164" s="22" t="n">
        <v>19.9</v>
      </c>
      <c r="FK164" s="22" t="n">
        <v>22.3</v>
      </c>
      <c r="FL164" s="22" t="n">
        <v>24.2</v>
      </c>
      <c r="FM164" s="22" t="n">
        <v>26.5</v>
      </c>
      <c r="FN164" s="22" t="n">
        <v>26.9</v>
      </c>
      <c r="FO164" s="18" t="n">
        <f aca="false">AVERAGE(FC164:FN164)</f>
        <v>24.3</v>
      </c>
      <c r="GA164" s="1" t="n">
        <v>2014</v>
      </c>
      <c r="GB164" s="34" t="s">
        <v>189</v>
      </c>
      <c r="GC164" s="15" t="n">
        <v>29.4</v>
      </c>
      <c r="GD164" s="15" t="n">
        <v>29.2</v>
      </c>
      <c r="GE164" s="15" t="n">
        <v>28.5</v>
      </c>
      <c r="GF164" s="15" t="n">
        <v>27.8</v>
      </c>
      <c r="GG164" s="15" t="n">
        <v>24.8</v>
      </c>
      <c r="GH164" s="15" t="n">
        <v>22.9</v>
      </c>
      <c r="GI164" s="26" t="n">
        <f aca="false">(GI163+GI165)/2</f>
        <v>22.05</v>
      </c>
      <c r="GJ164" s="15" t="n">
        <v>22.1</v>
      </c>
      <c r="GK164" s="15" t="n">
        <v>24.5</v>
      </c>
      <c r="GL164" s="15" t="n">
        <v>26.3</v>
      </c>
      <c r="GM164" s="15" t="n">
        <v>27.7</v>
      </c>
      <c r="GN164" s="15" t="n">
        <v>31</v>
      </c>
      <c r="GO164" s="18" t="n">
        <f aca="false">AVERAGE(GC164:GN164)</f>
        <v>26.3541666666667</v>
      </c>
      <c r="HA164" s="1" t="n">
        <v>2014</v>
      </c>
      <c r="HB164" s="42" t="s">
        <v>189</v>
      </c>
      <c r="HC164" s="43" t="n">
        <v>30.7</v>
      </c>
      <c r="HD164" s="43" t="n">
        <v>30.6</v>
      </c>
      <c r="HE164" s="43" t="n">
        <v>29.6</v>
      </c>
      <c r="HF164" s="43" t="n">
        <v>29.1</v>
      </c>
      <c r="HG164" s="43" t="n">
        <v>28</v>
      </c>
      <c r="HH164" s="43" t="n">
        <v>27</v>
      </c>
      <c r="HI164" s="43" t="n">
        <v>25.8</v>
      </c>
      <c r="HJ164" s="43" t="n">
        <v>25.9</v>
      </c>
      <c r="HK164" s="43" t="n">
        <v>26.9</v>
      </c>
      <c r="HL164" s="43" t="n">
        <v>28</v>
      </c>
      <c r="HM164" s="43" t="n">
        <v>29.8</v>
      </c>
      <c r="HN164" s="43" t="n">
        <v>31.2</v>
      </c>
      <c r="HO164" s="43" t="n">
        <v>28.5</v>
      </c>
      <c r="IA164" s="1" t="n">
        <f aca="false">IA163+1</f>
        <v>2014</v>
      </c>
      <c r="IB164" s="20" t="s">
        <v>189</v>
      </c>
      <c r="IC164" s="22" t="n">
        <v>27.9</v>
      </c>
      <c r="ID164" s="22" t="n">
        <v>26.1</v>
      </c>
      <c r="IE164" s="22" t="n">
        <v>24.9</v>
      </c>
      <c r="IF164" s="22" t="n">
        <v>22</v>
      </c>
      <c r="IG164" s="22" t="n">
        <v>19.6</v>
      </c>
      <c r="IH164" s="22" t="n">
        <v>16.7</v>
      </c>
      <c r="II164" s="22" t="n">
        <v>15.4</v>
      </c>
      <c r="IJ164" s="22" t="n">
        <v>16.1</v>
      </c>
      <c r="IK164" s="22" t="n">
        <v>18.9</v>
      </c>
      <c r="IL164" s="22" t="n">
        <v>23</v>
      </c>
      <c r="IM164" s="22" t="n">
        <v>24.3</v>
      </c>
      <c r="IN164" s="22" t="n">
        <v>24.2</v>
      </c>
      <c r="IO164" s="29" t="n">
        <f aca="false">SUM(IC164:IN164)/12</f>
        <v>21.5916666666667</v>
      </c>
      <c r="JA164" s="1" t="n">
        <v>2014</v>
      </c>
      <c r="JB164" s="33" t="s">
        <v>189</v>
      </c>
      <c r="JC164" s="31" t="n">
        <v>27.6</v>
      </c>
      <c r="JD164" s="31" t="n">
        <v>28.2</v>
      </c>
      <c r="JE164" s="31" t="n">
        <v>25.8</v>
      </c>
      <c r="JF164" s="31" t="n">
        <v>23.3</v>
      </c>
      <c r="JG164" s="31" t="n">
        <v>20.5</v>
      </c>
      <c r="JH164" s="31" t="n">
        <v>18.5</v>
      </c>
      <c r="JI164" s="31" t="n">
        <v>17.3</v>
      </c>
      <c r="JJ164" s="31" t="n">
        <v>18.6</v>
      </c>
      <c r="JK164" s="31" t="n">
        <v>19</v>
      </c>
      <c r="JL164" s="31" t="n">
        <v>21.2</v>
      </c>
      <c r="JM164" s="31" t="n">
        <v>22.4</v>
      </c>
      <c r="JN164" s="31" t="n">
        <v>24.2</v>
      </c>
      <c r="JO164" s="32" t="n">
        <f aca="false">AVERAGE(JC164:JN164)</f>
        <v>22.2166666666667</v>
      </c>
      <c r="KA164" s="1" t="n">
        <v>2014</v>
      </c>
      <c r="KB164" s="33" t="s">
        <v>189</v>
      </c>
      <c r="KC164" s="31" t="n">
        <v>24.2</v>
      </c>
      <c r="KD164" s="31" t="n">
        <v>23.9</v>
      </c>
      <c r="KE164" s="31" t="n">
        <v>23.2</v>
      </c>
      <c r="KF164" s="31" t="n">
        <v>22.4</v>
      </c>
      <c r="KG164" s="31" t="n">
        <v>19.8</v>
      </c>
      <c r="KH164" s="31" t="n">
        <v>18.4</v>
      </c>
      <c r="KI164" s="31" t="n">
        <v>17.2</v>
      </c>
      <c r="KJ164" s="31" t="n">
        <v>18.8</v>
      </c>
      <c r="KK164" s="31" t="n">
        <v>18.6</v>
      </c>
      <c r="KL164" s="31" t="n">
        <v>19.8</v>
      </c>
      <c r="KM164" s="31" t="n">
        <v>20.5</v>
      </c>
      <c r="KN164" s="31" t="n">
        <v>21.7</v>
      </c>
      <c r="KO164" s="32" t="n">
        <f aca="false">AVERAGE(KC164:KN164)</f>
        <v>20.7083333333333</v>
      </c>
      <c r="LB164" s="3" t="n">
        <v>2014</v>
      </c>
      <c r="LC164" s="22" t="n">
        <v>19.8</v>
      </c>
      <c r="LD164" s="22" t="n">
        <v>20</v>
      </c>
      <c r="LE164" s="22" t="n">
        <v>19.5</v>
      </c>
      <c r="LF164" s="22" t="n">
        <v>17</v>
      </c>
      <c r="LG164" s="22" t="n">
        <v>14.7</v>
      </c>
      <c r="LH164" s="22" t="n">
        <v>13.1</v>
      </c>
      <c r="LI164" s="22" t="n">
        <v>12.8</v>
      </c>
      <c r="LJ164" s="22" t="n">
        <v>13.9</v>
      </c>
      <c r="LK164" s="22" t="n">
        <v>15.5</v>
      </c>
      <c r="LL164" s="22" t="n">
        <v>16</v>
      </c>
      <c r="LM164" s="22" t="n">
        <v>16.5</v>
      </c>
      <c r="LN164" s="22" t="n">
        <v>18.5</v>
      </c>
      <c r="LO164" s="29" t="n">
        <f aca="false">SUM(LC164:LN164)/12</f>
        <v>16.4416666666667</v>
      </c>
      <c r="MB164" s="20" t="s">
        <v>189</v>
      </c>
      <c r="MC164" s="22" t="n">
        <v>20.2</v>
      </c>
      <c r="MD164" s="22" t="n">
        <v>20.1</v>
      </c>
      <c r="ME164" s="22" t="n">
        <v>18.9</v>
      </c>
      <c r="MF164" s="22" t="n">
        <v>17.3</v>
      </c>
      <c r="MG164" s="22" t="n">
        <v>14.9</v>
      </c>
      <c r="MH164" s="22" t="n">
        <v>14</v>
      </c>
      <c r="MI164" s="22" t="n">
        <v>13.2</v>
      </c>
      <c r="MJ164" s="22" t="n">
        <v>14.1</v>
      </c>
      <c r="MK164" s="22" t="n">
        <v>15.2</v>
      </c>
      <c r="ML164" s="22" t="n">
        <v>15.7</v>
      </c>
      <c r="MM164" s="22" t="n">
        <v>16.3</v>
      </c>
      <c r="MN164" s="22" t="n">
        <v>18.4</v>
      </c>
      <c r="MO164" s="29" t="n">
        <f aca="false">SUM(MC164:MN164)/12</f>
        <v>16.525</v>
      </c>
      <c r="NA164" s="1" t="n">
        <f aca="false">NA163+1</f>
        <v>2014</v>
      </c>
      <c r="NB164" s="20" t="s">
        <v>189</v>
      </c>
      <c r="NC164" s="22" t="n">
        <v>22.2</v>
      </c>
      <c r="ND164" s="22" t="n">
        <v>21.7</v>
      </c>
      <c r="NE164" s="22" t="n">
        <v>21</v>
      </c>
      <c r="NF164" s="22" t="n">
        <v>18.5</v>
      </c>
      <c r="NG164" s="22" t="n">
        <v>16.3</v>
      </c>
      <c r="NH164" s="22" t="n">
        <v>14.7</v>
      </c>
      <c r="NI164" s="22" t="n">
        <v>13.9</v>
      </c>
      <c r="NJ164" s="22" t="n">
        <v>14.1</v>
      </c>
      <c r="NK164" s="22" t="n">
        <v>15.6</v>
      </c>
      <c r="NL164" s="22" t="n">
        <v>16.7</v>
      </c>
      <c r="NM164" s="22" t="n">
        <v>18.1</v>
      </c>
      <c r="NN164" s="22" t="n">
        <v>19.5</v>
      </c>
      <c r="NO164" s="29" t="n">
        <f aca="false">SUM(NC164:NN164)/12</f>
        <v>17.6916666666667</v>
      </c>
      <c r="OA164" s="1" t="n">
        <f aca="false">OA163+1</f>
        <v>2014</v>
      </c>
      <c r="OB164" s="20" t="s">
        <v>189</v>
      </c>
      <c r="OC164" s="22" t="n">
        <v>20.8</v>
      </c>
      <c r="OD164" s="22" t="n">
        <v>22.8</v>
      </c>
      <c r="OE164" s="22" t="n">
        <v>21.8</v>
      </c>
      <c r="OF164" s="22" t="n">
        <v>18.6</v>
      </c>
      <c r="OG164" s="22" t="n">
        <v>17.2</v>
      </c>
      <c r="OH164" s="22" t="n">
        <v>15.7</v>
      </c>
      <c r="OI164" s="22" t="n">
        <v>14.7</v>
      </c>
      <c r="OJ164" s="22" t="n">
        <v>14.8</v>
      </c>
      <c r="OK164" s="22" t="n">
        <v>16.8</v>
      </c>
      <c r="OL164" s="22" t="n">
        <v>17.4</v>
      </c>
      <c r="OM164" s="22" t="n">
        <v>19.5</v>
      </c>
      <c r="ON164" s="22" t="n">
        <v>21</v>
      </c>
      <c r="OO164" s="29" t="n">
        <f aca="false">SUM(OC164:ON164)/12</f>
        <v>18.425</v>
      </c>
      <c r="PA164" s="1" t="n">
        <f aca="false">PA163+1</f>
        <v>2014</v>
      </c>
      <c r="PB164" s="20" t="s">
        <v>189</v>
      </c>
      <c r="PC164" s="22" t="n">
        <v>20.4</v>
      </c>
      <c r="PD164" s="22" t="n">
        <v>21.7</v>
      </c>
      <c r="PE164" s="22" t="n">
        <v>20.6</v>
      </c>
      <c r="PF164" s="22" t="n">
        <v>18.3</v>
      </c>
      <c r="PG164" s="22" t="n">
        <v>16</v>
      </c>
      <c r="PH164" s="22" t="n">
        <v>14.4</v>
      </c>
      <c r="PI164" s="22" t="n">
        <v>13.4</v>
      </c>
      <c r="PJ164" s="22" t="n">
        <v>13.6</v>
      </c>
      <c r="PK164" s="22" t="n">
        <v>14.8</v>
      </c>
      <c r="PL164" s="22" t="n">
        <v>16</v>
      </c>
      <c r="PM164" s="22" t="n">
        <v>17.5</v>
      </c>
      <c r="PN164" s="22" t="n">
        <v>19.5</v>
      </c>
      <c r="PO164" s="29" t="n">
        <f aca="false">SUM(PC164:PN164)/12</f>
        <v>17.1833333333333</v>
      </c>
    </row>
    <row r="165" customFormat="false" ht="12.8" hidden="false" customHeight="false" outlineLevel="0" collapsed="false">
      <c r="A165" s="4" t="n">
        <f aca="false">A160+5</f>
        <v>2015</v>
      </c>
      <c r="B165" s="5" t="n">
        <f aca="false">AVERAGE(AO165,BO165,CO165,DO165,EO165,FO165,GO165,HO165,IO165,JO157,KO157)</f>
        <v>21.6719696969697</v>
      </c>
      <c r="C165" s="19" t="n">
        <f aca="false">AVERAGE(B161:B165)</f>
        <v>21.6661363636364</v>
      </c>
      <c r="D165" s="24" t="n">
        <f aca="false">AVERAGE(B156:B165)</f>
        <v>21.6513257575758</v>
      </c>
      <c r="E165" s="5" t="n">
        <f aca="false">AVERAGE(B146:B165)</f>
        <v>21.5301957070707</v>
      </c>
      <c r="F165" s="25" t="n">
        <f aca="false">AVERAGE(B116:B165)</f>
        <v>21.1754983164983</v>
      </c>
      <c r="G165" s="7" t="n">
        <f aca="false">MAX(AC165:AN165,BC165:BN165,CC165:CN165,DC165:DN165,EC165:EN165,FC165:FN165,GC165:GN165,HC165:HN165,IC165:IN165,JC157:JN157,KC157:KN157)</f>
        <v>31</v>
      </c>
      <c r="H165" s="10" t="n">
        <f aca="false">MEDIAN(AC165:AN165,BC165:BN165,CC165:CN165,DC165:DN165,EC165:EN165,FC165:FN165,GC165:GN165,HC165:HN165,IC165:IN165,JC157:JN157,KC157:KN157)</f>
        <v>21.35</v>
      </c>
      <c r="I165" s="11" t="n">
        <f aca="false">MIN(AC165:AN165,BC165:BN165,CC165:CN165,DC165:DN165,EC165:EN165,FC165:FN165,GC165:GN165,HC165:HN165,IC165:IN165,JC157:JN157,KC157:KN157)</f>
        <v>12</v>
      </c>
      <c r="J165" s="12" t="n">
        <f aca="false">(G165+I165)/2</f>
        <v>21.5</v>
      </c>
      <c r="K165" s="12" t="n">
        <f aca="false">(G165+I165)/2</f>
        <v>21.5</v>
      </c>
      <c r="AA165" s="13" t="n">
        <f aca="false">AA164+1</f>
        <v>2015</v>
      </c>
      <c r="AB165" s="34" t="s">
        <v>190</v>
      </c>
      <c r="AC165" s="15" t="n">
        <v>24</v>
      </c>
      <c r="AD165" s="15" t="n">
        <v>23.9</v>
      </c>
      <c r="AE165" s="15" t="n">
        <v>23.2</v>
      </c>
      <c r="AF165" s="15" t="n">
        <v>20.7</v>
      </c>
      <c r="AG165" s="15" t="n">
        <v>19.6</v>
      </c>
      <c r="AH165" s="15" t="n">
        <v>16.6</v>
      </c>
      <c r="AI165" s="15" t="n">
        <v>16</v>
      </c>
      <c r="AJ165" s="15" t="n">
        <v>16.8</v>
      </c>
      <c r="AK165" s="15" t="n">
        <v>18.7</v>
      </c>
      <c r="AL165" s="15" t="n">
        <v>22.6</v>
      </c>
      <c r="AM165" s="15" t="n">
        <v>20.5</v>
      </c>
      <c r="AN165" s="15" t="n">
        <v>23.2</v>
      </c>
      <c r="AO165" s="16" t="n">
        <f aca="false">AVERAGE(AC165:AN165)</f>
        <v>20.4833333333333</v>
      </c>
      <c r="BA165" s="13" t="n">
        <f aca="false">BA164+1</f>
        <v>2015</v>
      </c>
      <c r="BB165" s="34" t="s">
        <v>190</v>
      </c>
      <c r="BC165" s="15" t="n">
        <v>25.7</v>
      </c>
      <c r="BD165" s="15" t="n">
        <v>25.5</v>
      </c>
      <c r="BE165" s="15" t="n">
        <v>26.2</v>
      </c>
      <c r="BF165" s="15" t="n">
        <v>22.7</v>
      </c>
      <c r="BG165" s="15" t="n">
        <v>20.1</v>
      </c>
      <c r="BH165" s="15" t="n">
        <v>18.3</v>
      </c>
      <c r="BI165" s="15" t="n">
        <v>17.2</v>
      </c>
      <c r="BJ165" s="15" t="n">
        <v>19</v>
      </c>
      <c r="BK165" s="15" t="n">
        <v>19.9</v>
      </c>
      <c r="BL165" s="15" t="n">
        <v>24.7</v>
      </c>
      <c r="BM165" s="15" t="n">
        <v>25</v>
      </c>
      <c r="BN165" s="15" t="n">
        <v>24.4</v>
      </c>
      <c r="BO165" s="16" t="n">
        <f aca="false">AVERAGE(BC165:BN165)</f>
        <v>22.3916666666667</v>
      </c>
      <c r="CA165" s="17" t="n">
        <v>2015</v>
      </c>
      <c r="CB165" s="20" t="s">
        <v>190</v>
      </c>
      <c r="CC165" s="22" t="n">
        <v>20.9</v>
      </c>
      <c r="CD165" s="22" t="n">
        <v>21.6</v>
      </c>
      <c r="CE165" s="22" t="n">
        <v>19.3</v>
      </c>
      <c r="CF165" s="22" t="n">
        <v>16.7</v>
      </c>
      <c r="CG165" s="22" t="n">
        <v>15</v>
      </c>
      <c r="CH165" s="22" t="n">
        <v>13.4</v>
      </c>
      <c r="CI165" s="22" t="n">
        <v>12.4</v>
      </c>
      <c r="CJ165" s="22" t="n">
        <v>12.5</v>
      </c>
      <c r="CK165" s="22" t="n">
        <v>15.2</v>
      </c>
      <c r="CL165" s="22" t="n">
        <v>19.9</v>
      </c>
      <c r="CM165" s="22" t="n">
        <v>19</v>
      </c>
      <c r="CN165" s="22" t="n">
        <v>21.9</v>
      </c>
      <c r="CO165" s="18" t="n">
        <f aca="false">AVERAGE(CC165:CN165)</f>
        <v>17.3166666666667</v>
      </c>
      <c r="DA165" s="17" t="n">
        <v>2015</v>
      </c>
      <c r="DB165" s="20" t="s">
        <v>190</v>
      </c>
      <c r="DC165" s="22" t="n">
        <v>22.4</v>
      </c>
      <c r="DD165" s="22" t="n">
        <v>22.6</v>
      </c>
      <c r="DE165" s="22" t="n">
        <v>21.3</v>
      </c>
      <c r="DF165" s="22" t="n">
        <v>19.2</v>
      </c>
      <c r="DG165" s="22" t="n">
        <v>17.8</v>
      </c>
      <c r="DH165" s="22" t="n">
        <v>14.8</v>
      </c>
      <c r="DI165" s="22" t="n">
        <v>14.3</v>
      </c>
      <c r="DJ165" s="22" t="n">
        <v>14.3</v>
      </c>
      <c r="DK165" s="22" t="n">
        <v>16.4</v>
      </c>
      <c r="DL165" s="22" t="n">
        <v>20.8</v>
      </c>
      <c r="DM165" s="22" t="n">
        <v>19.4</v>
      </c>
      <c r="DN165" s="22" t="n">
        <v>22.1</v>
      </c>
      <c r="DO165" s="18" t="n">
        <f aca="false">AVERAGE(DC165:DN165)</f>
        <v>18.7833333333333</v>
      </c>
      <c r="EA165" s="17" t="n">
        <v>2015</v>
      </c>
      <c r="EB165" s="20" t="s">
        <v>190</v>
      </c>
      <c r="EC165" s="22" t="n">
        <v>21</v>
      </c>
      <c r="ED165" s="22" t="n">
        <v>21.4</v>
      </c>
      <c r="EE165" s="22" t="n">
        <v>18.8</v>
      </c>
      <c r="EF165" s="22" t="n">
        <v>16.9</v>
      </c>
      <c r="EG165" s="22" t="n">
        <v>15</v>
      </c>
      <c r="EH165" s="22" t="n">
        <v>12.9</v>
      </c>
      <c r="EI165" s="22" t="n">
        <v>12.2</v>
      </c>
      <c r="EJ165" s="22" t="n">
        <v>12</v>
      </c>
      <c r="EK165" s="22" t="n">
        <v>14.5</v>
      </c>
      <c r="EL165" s="22" t="n">
        <v>19.5</v>
      </c>
      <c r="EM165" s="22" t="n">
        <v>18.8</v>
      </c>
      <c r="EN165" s="22" t="n">
        <v>21.2</v>
      </c>
      <c r="EO165" s="18" t="n">
        <f aca="false">AVERAGE(EC165:EN165)</f>
        <v>17.0166666666667</v>
      </c>
      <c r="FA165" s="1" t="n">
        <v>2015</v>
      </c>
      <c r="FB165" s="20" t="s">
        <v>190</v>
      </c>
      <c r="FC165" s="22" t="n">
        <v>28.2</v>
      </c>
      <c r="FD165" s="22" t="n">
        <v>27.2</v>
      </c>
      <c r="FE165" s="22" t="n">
        <v>27.8</v>
      </c>
      <c r="FF165" s="22" t="n">
        <v>24.5</v>
      </c>
      <c r="FG165" s="22" t="n">
        <v>22.3</v>
      </c>
      <c r="FH165" s="22" t="n">
        <v>20.6</v>
      </c>
      <c r="FI165" s="22" t="n">
        <v>19.1</v>
      </c>
      <c r="FJ165" s="22" t="n">
        <v>20.6</v>
      </c>
      <c r="FK165" s="22" t="n">
        <v>21.6</v>
      </c>
      <c r="FL165" s="22" t="n">
        <v>24.4</v>
      </c>
      <c r="FM165" s="22" t="n">
        <v>26.1</v>
      </c>
      <c r="FN165" s="22" t="n">
        <v>26.8</v>
      </c>
      <c r="FO165" s="18" t="n">
        <f aca="false">AVERAGE(FC165:FN165)</f>
        <v>24.1</v>
      </c>
      <c r="GA165" s="1" t="n">
        <v>2015</v>
      </c>
      <c r="GB165" s="34" t="s">
        <v>190</v>
      </c>
      <c r="GC165" s="15" t="n">
        <v>30.6</v>
      </c>
      <c r="GD165" s="15" t="n">
        <v>29.6</v>
      </c>
      <c r="GE165" s="15" t="n">
        <v>30.1</v>
      </c>
      <c r="GF165" s="15" t="n">
        <v>26.9</v>
      </c>
      <c r="GG165" s="15" t="n">
        <v>23.8</v>
      </c>
      <c r="GH165" s="15" t="n">
        <v>23.6</v>
      </c>
      <c r="GI165" s="15" t="n">
        <v>21.7</v>
      </c>
      <c r="GJ165" s="15" t="n">
        <v>22.3</v>
      </c>
      <c r="GK165" s="15" t="n">
        <v>24.7</v>
      </c>
      <c r="GL165" s="15" t="n">
        <v>26.2</v>
      </c>
      <c r="GM165" s="15" t="n">
        <v>28.2</v>
      </c>
      <c r="GN165" s="15" t="n">
        <v>28.8</v>
      </c>
      <c r="GO165" s="18" t="n">
        <f aca="false">AVERAGE(GC165:GN165)</f>
        <v>26.375</v>
      </c>
      <c r="HA165" s="1" t="n">
        <v>2015</v>
      </c>
      <c r="HB165" s="42" t="s">
        <v>190</v>
      </c>
      <c r="HC165" s="43" t="n">
        <v>31</v>
      </c>
      <c r="HD165" s="43" t="n">
        <v>30.6</v>
      </c>
      <c r="HE165" s="43" t="n">
        <v>30</v>
      </c>
      <c r="HF165" s="43" t="n">
        <v>29.1</v>
      </c>
      <c r="HG165" s="43" t="n">
        <v>28.1</v>
      </c>
      <c r="HH165" s="43" t="n">
        <v>27.3</v>
      </c>
      <c r="HI165" s="43" t="n">
        <v>26.4</v>
      </c>
      <c r="HJ165" s="43" t="n">
        <v>26.5</v>
      </c>
      <c r="HK165" s="43" t="n">
        <v>27.5</v>
      </c>
      <c r="HL165" s="43" t="n">
        <v>28</v>
      </c>
      <c r="HM165" s="43" t="n">
        <v>30</v>
      </c>
      <c r="HN165" s="43" t="n">
        <v>30.8</v>
      </c>
      <c r="HO165" s="43" t="n">
        <v>28.8</v>
      </c>
      <c r="IA165" s="1" t="n">
        <f aca="false">IA164+1</f>
        <v>2015</v>
      </c>
      <c r="IB165" s="20" t="s">
        <v>190</v>
      </c>
      <c r="IC165" s="22" t="n">
        <v>26.4</v>
      </c>
      <c r="ID165" s="22" t="n">
        <v>27.7</v>
      </c>
      <c r="IE165" s="22" t="n">
        <v>24.1</v>
      </c>
      <c r="IF165" s="22" t="n">
        <v>19.5</v>
      </c>
      <c r="IG165" s="22" t="n">
        <v>17.8</v>
      </c>
      <c r="IH165" s="22" t="n">
        <v>15.9</v>
      </c>
      <c r="II165" s="22" t="n">
        <v>14.7</v>
      </c>
      <c r="IJ165" s="22" t="n">
        <v>15.2</v>
      </c>
      <c r="IK165" s="22" t="n">
        <v>17.3</v>
      </c>
      <c r="IL165" s="22" t="n">
        <v>23</v>
      </c>
      <c r="IM165" s="22" t="n">
        <v>24.6</v>
      </c>
      <c r="IN165" s="22" t="n">
        <v>29.3</v>
      </c>
      <c r="IO165" s="29" t="n">
        <f aca="false">SUM(IC165:IN165)/12</f>
        <v>21.2916666666667</v>
      </c>
      <c r="JA165" s="1" t="n">
        <v>2015</v>
      </c>
      <c r="JB165" s="33" t="s">
        <v>190</v>
      </c>
      <c r="JC165" s="31" t="n">
        <v>27.7</v>
      </c>
      <c r="JD165" s="31" t="n">
        <v>27.9</v>
      </c>
      <c r="JE165" s="31" t="n">
        <v>25.5</v>
      </c>
      <c r="JF165" s="31" t="n">
        <v>22.2</v>
      </c>
      <c r="JG165" s="31" t="n">
        <v>19.3</v>
      </c>
      <c r="JH165" s="31" t="n">
        <v>18.4</v>
      </c>
      <c r="JI165" s="31" t="n">
        <v>17.6</v>
      </c>
      <c r="JJ165" s="31" t="n">
        <v>17.4</v>
      </c>
      <c r="JK165" s="31" t="n">
        <v>18.7</v>
      </c>
      <c r="JL165" s="31" t="n">
        <v>21.9</v>
      </c>
      <c r="JM165" s="31" t="n">
        <v>24.3</v>
      </c>
      <c r="JN165" s="31" t="n">
        <v>24.9</v>
      </c>
      <c r="JO165" s="32" t="n">
        <f aca="false">AVERAGE(JC165:JN165)</f>
        <v>22.15</v>
      </c>
      <c r="KA165" s="1" t="n">
        <v>2015</v>
      </c>
      <c r="KB165" s="33" t="s">
        <v>190</v>
      </c>
      <c r="KC165" s="31" t="n">
        <v>23.5</v>
      </c>
      <c r="KD165" s="31" t="n">
        <v>24.9</v>
      </c>
      <c r="KE165" s="31" t="n">
        <v>22.7</v>
      </c>
      <c r="KF165" s="31" t="n">
        <v>21.5</v>
      </c>
      <c r="KG165" s="31" t="n">
        <v>18.9</v>
      </c>
      <c r="KH165" s="31" t="n">
        <v>18.5</v>
      </c>
      <c r="KI165" s="31" t="n">
        <v>17.6</v>
      </c>
      <c r="KJ165" s="31" t="n">
        <v>17.4</v>
      </c>
      <c r="KK165" s="31" t="n">
        <v>18.6</v>
      </c>
      <c r="KL165" s="31" t="n">
        <v>20.2</v>
      </c>
      <c r="KM165" s="31" t="n">
        <v>21.6</v>
      </c>
      <c r="KN165" s="31" t="n">
        <v>22.3</v>
      </c>
      <c r="KO165" s="32" t="n">
        <f aca="false">AVERAGE(KC165:KN165)</f>
        <v>20.6416666666667</v>
      </c>
      <c r="LB165" s="3" t="n">
        <v>2015</v>
      </c>
      <c r="LC165" s="22" t="n">
        <v>19.1</v>
      </c>
      <c r="LD165" s="22" t="n">
        <v>20.9</v>
      </c>
      <c r="LE165" s="22" t="n">
        <v>18</v>
      </c>
      <c r="LF165" s="22" t="n">
        <v>15.6</v>
      </c>
      <c r="LG165" s="22" t="n">
        <v>13.5</v>
      </c>
      <c r="LH165" s="22" t="n">
        <v>12.4</v>
      </c>
      <c r="LI165" s="22" t="n">
        <v>11.5</v>
      </c>
      <c r="LJ165" s="22" t="n">
        <v>11.5</v>
      </c>
      <c r="LK165" s="22" t="n">
        <v>14</v>
      </c>
      <c r="LL165" s="22" t="n">
        <v>17</v>
      </c>
      <c r="LM165" s="22" t="n">
        <v>18.1</v>
      </c>
      <c r="LN165" s="22" t="n">
        <v>19.6</v>
      </c>
      <c r="LO165" s="29" t="n">
        <f aca="false">SUM(LC165:LN165)/12</f>
        <v>15.9333333333333</v>
      </c>
      <c r="MB165" s="20" t="s">
        <v>190</v>
      </c>
      <c r="MC165" s="22" t="n">
        <v>18.8</v>
      </c>
      <c r="MD165" s="22" t="n">
        <v>19.7</v>
      </c>
      <c r="ME165" s="22" t="n">
        <v>17</v>
      </c>
      <c r="MF165" s="22" t="n">
        <v>15.3</v>
      </c>
      <c r="MG165" s="22" t="n">
        <v>13.7</v>
      </c>
      <c r="MH165" s="22" t="n">
        <v>11.8</v>
      </c>
      <c r="MI165" s="22" t="n">
        <v>11.7</v>
      </c>
      <c r="MJ165" s="22" t="n">
        <v>11.9</v>
      </c>
      <c r="MK165" s="22" t="n">
        <v>14.3</v>
      </c>
      <c r="ML165" s="22" t="n">
        <v>16.1</v>
      </c>
      <c r="MM165" s="22" t="n">
        <v>17</v>
      </c>
      <c r="MN165" s="22" t="n">
        <v>19.5</v>
      </c>
      <c r="MO165" s="29" t="n">
        <f aca="false">SUM(MC165:MN165)/12</f>
        <v>15.5666666666667</v>
      </c>
      <c r="NA165" s="1" t="n">
        <f aca="false">NA164+1</f>
        <v>2015</v>
      </c>
      <c r="NB165" s="20" t="s">
        <v>190</v>
      </c>
      <c r="NC165" s="22" t="n">
        <v>20.7</v>
      </c>
      <c r="ND165" s="22" t="n">
        <v>21.7</v>
      </c>
      <c r="NE165" s="22" t="n">
        <v>18.8</v>
      </c>
      <c r="NF165" s="22" t="n">
        <v>16.8</v>
      </c>
      <c r="NG165" s="22" t="n">
        <v>14.9</v>
      </c>
      <c r="NH165" s="22" t="n">
        <v>13.5</v>
      </c>
      <c r="NI165" s="22" t="n">
        <v>12.5</v>
      </c>
      <c r="NJ165" s="22" t="n">
        <v>12.4</v>
      </c>
      <c r="NK165" s="22" t="n">
        <v>14.7</v>
      </c>
      <c r="NL165" s="22" t="n">
        <v>18.2</v>
      </c>
      <c r="NM165" s="22" t="n">
        <v>17.8</v>
      </c>
      <c r="NN165" s="22" t="n">
        <v>21.8</v>
      </c>
      <c r="NO165" s="29" t="n">
        <f aca="false">SUM(NC165:NN165)/12</f>
        <v>16.9833333333333</v>
      </c>
      <c r="OA165" s="1" t="n">
        <f aca="false">OA164+1</f>
        <v>2015</v>
      </c>
      <c r="OB165" s="20" t="s">
        <v>190</v>
      </c>
      <c r="OC165" s="22" t="n">
        <v>21.5</v>
      </c>
      <c r="OD165" s="22" t="n">
        <v>22.2</v>
      </c>
      <c r="OE165" s="22" t="n">
        <v>20.3</v>
      </c>
      <c r="OF165" s="22" t="n">
        <v>17.9</v>
      </c>
      <c r="OG165" s="22" t="n">
        <v>15.6</v>
      </c>
      <c r="OH165" s="22" t="n">
        <v>14.2</v>
      </c>
      <c r="OI165" s="22" t="n">
        <v>13.1</v>
      </c>
      <c r="OJ165" s="22" t="n">
        <v>13</v>
      </c>
      <c r="OK165" s="22" t="n">
        <v>15.8</v>
      </c>
      <c r="OL165" s="22" t="n">
        <v>19</v>
      </c>
      <c r="OM165" s="22" t="n">
        <v>19.9</v>
      </c>
      <c r="ON165" s="22" t="n">
        <v>22.2</v>
      </c>
      <c r="OO165" s="29" t="n">
        <f aca="false">SUM(OC165:ON165)/12</f>
        <v>17.8916666666667</v>
      </c>
      <c r="PA165" s="1" t="n">
        <f aca="false">PA164+1</f>
        <v>2015</v>
      </c>
      <c r="PB165" s="20" t="s">
        <v>190</v>
      </c>
      <c r="PC165" s="22" t="n">
        <v>20.7</v>
      </c>
      <c r="PD165" s="22" t="n">
        <v>21.6</v>
      </c>
      <c r="PE165" s="22" t="n">
        <v>18.8</v>
      </c>
      <c r="PF165" s="22" t="n">
        <v>17.4</v>
      </c>
      <c r="PG165" s="22" t="n">
        <v>14.8</v>
      </c>
      <c r="PH165" s="22" t="n">
        <v>12.6</v>
      </c>
      <c r="PI165" s="22" t="n">
        <v>12</v>
      </c>
      <c r="PJ165" s="22" t="n">
        <v>12.1</v>
      </c>
      <c r="PK165" s="22" t="n">
        <v>14.2</v>
      </c>
      <c r="PL165" s="22" t="n">
        <v>16.5</v>
      </c>
      <c r="PM165" s="22" t="n">
        <v>17.9</v>
      </c>
      <c r="PN165" s="22" t="n">
        <v>20.1</v>
      </c>
      <c r="PO165" s="29" t="n">
        <f aca="false">SUM(PC165:PN165)/12</f>
        <v>16.5583333333333</v>
      </c>
    </row>
    <row r="166" customFormat="false" ht="12.8" hidden="false" customHeight="false" outlineLevel="0" collapsed="false">
      <c r="A166" s="4"/>
      <c r="B166" s="5" t="n">
        <f aca="false">AVERAGE(AO166,BO166,CO166,DO166,EO166,FO166,GO166,HO166,IO166,JO158,KO158)</f>
        <v>22.0560606060606</v>
      </c>
      <c r="C166" s="19" t="n">
        <f aca="false">AVERAGE(B162:B166)</f>
        <v>21.7912878787879</v>
      </c>
      <c r="D166" s="24" t="n">
        <f aca="false">AVERAGE(B157:B166)</f>
        <v>21.7085227272727</v>
      </c>
      <c r="E166" s="5" t="n">
        <f aca="false">AVERAGE(B147:B166)</f>
        <v>21.5817297979798</v>
      </c>
      <c r="F166" s="25" t="n">
        <f aca="false">AVERAGE(B117:B166)</f>
        <v>21.204271043771</v>
      </c>
      <c r="G166" s="7" t="n">
        <f aca="false">MAX(AC166:AN166,BC166:BN166,CC166:CN166,DC166:DN166,EC166:EN166,FC166:FN166,GC166:GN166,HC166:HN166,IC166:IN166,JC158:JN158,KC158:KN158)</f>
        <v>32.3</v>
      </c>
      <c r="H166" s="10" t="n">
        <f aca="false">MEDIAN(AC166:AN166,BC166:BN166,CC166:CN166,DC166:DN166,EC166:EN166,FC166:FN166,GC166:GN166,HC166:HN166,IC166:IN166,JC158:JN158,KC158:KN158)</f>
        <v>21.6</v>
      </c>
      <c r="I166" s="11" t="n">
        <f aca="false">MIN(AC166:AN166,BC166:BN166,CC166:CN166,DC166:DN166,EC166:EN166,FC166:FN166,GC166:GN166,HC166:HN166,IC166:IN166,JC158:JN158,KC158:KN158)</f>
        <v>13.2</v>
      </c>
      <c r="J166" s="12" t="n">
        <f aca="false">(G166+I166)/2</f>
        <v>22.75</v>
      </c>
      <c r="K166" s="12" t="n">
        <f aca="false">(G166+I166)/2</f>
        <v>22.75</v>
      </c>
      <c r="AA166" s="13" t="n">
        <f aca="false">AA165+1</f>
        <v>2016</v>
      </c>
      <c r="AB166" s="34" t="s">
        <v>191</v>
      </c>
      <c r="AC166" s="15" t="n">
        <v>23.8</v>
      </c>
      <c r="AD166" s="15" t="n">
        <v>25.3</v>
      </c>
      <c r="AE166" s="15" t="n">
        <v>23.9</v>
      </c>
      <c r="AF166" s="15" t="n">
        <v>22.8</v>
      </c>
      <c r="AG166" s="15" t="n">
        <v>21.5</v>
      </c>
      <c r="AH166" s="15" t="n">
        <v>17.5</v>
      </c>
      <c r="AI166" s="15" t="n">
        <v>17.4</v>
      </c>
      <c r="AJ166" s="15" t="n">
        <v>18.1</v>
      </c>
      <c r="AK166" s="15" t="n">
        <v>18.7</v>
      </c>
      <c r="AL166" s="15" t="n">
        <v>21.5</v>
      </c>
      <c r="AM166" s="15" t="n">
        <v>22.7</v>
      </c>
      <c r="AN166" s="15" t="n">
        <v>25.3</v>
      </c>
      <c r="AO166" s="16" t="n">
        <f aca="false">AVERAGE(AC166:AN166)</f>
        <v>21.5416666666667</v>
      </c>
      <c r="BA166" s="13" t="n">
        <f aca="false">BA165+1</f>
        <v>2016</v>
      </c>
      <c r="BB166" s="34" t="s">
        <v>191</v>
      </c>
      <c r="BC166" s="15" t="n">
        <v>26.7</v>
      </c>
      <c r="BD166" s="15" t="n">
        <v>26.4</v>
      </c>
      <c r="BE166" s="15" t="n">
        <v>24.9</v>
      </c>
      <c r="BF166" s="15" t="n">
        <v>24.3</v>
      </c>
      <c r="BG166" s="15" t="n">
        <v>22.8</v>
      </c>
      <c r="BH166" s="15" t="n">
        <v>18.5</v>
      </c>
      <c r="BI166" s="15" t="n">
        <v>18.4</v>
      </c>
      <c r="BJ166" s="15" t="n">
        <v>18.9</v>
      </c>
      <c r="BK166" s="15" t="n">
        <v>20.5</v>
      </c>
      <c r="BL166" s="15" t="n">
        <v>22.5</v>
      </c>
      <c r="BM166" s="15" t="n">
        <v>24.7</v>
      </c>
      <c r="BN166" s="15" t="n">
        <v>26.5</v>
      </c>
      <c r="BO166" s="16" t="n">
        <f aca="false">AVERAGE(BC166:BN166)</f>
        <v>22.925</v>
      </c>
      <c r="CA166" s="17" t="n">
        <v>2016</v>
      </c>
      <c r="CB166" s="20" t="s">
        <v>191</v>
      </c>
      <c r="CC166" s="22" t="n">
        <v>21.7</v>
      </c>
      <c r="CD166" s="22" t="n">
        <v>21.3</v>
      </c>
      <c r="CE166" s="22" t="n">
        <v>20.3</v>
      </c>
      <c r="CF166" s="22" t="n">
        <v>19.5</v>
      </c>
      <c r="CG166" s="22" t="n">
        <v>16.4</v>
      </c>
      <c r="CH166" s="22" t="n">
        <v>13.7</v>
      </c>
      <c r="CI166" s="22" t="n">
        <v>13.2</v>
      </c>
      <c r="CJ166" s="22" t="n">
        <v>14.4</v>
      </c>
      <c r="CK166" s="22" t="n">
        <v>15.1</v>
      </c>
      <c r="CL166" s="22" t="n">
        <v>16.5</v>
      </c>
      <c r="CM166" s="22" t="n">
        <v>17.6</v>
      </c>
      <c r="CN166" s="22" t="n">
        <v>20.5</v>
      </c>
      <c r="CO166" s="18" t="n">
        <f aca="false">AVERAGE(CC166:CN166)</f>
        <v>17.5166666666667</v>
      </c>
      <c r="DA166" s="17" t="n">
        <v>2016</v>
      </c>
      <c r="DB166" s="20" t="s">
        <v>191</v>
      </c>
      <c r="DC166" s="22" t="n">
        <v>22.4</v>
      </c>
      <c r="DD166" s="22" t="n">
        <v>23.6</v>
      </c>
      <c r="DE166" s="22" t="n">
        <v>22.5</v>
      </c>
      <c r="DF166" s="22" t="n">
        <v>21.4</v>
      </c>
      <c r="DG166" s="22" t="n">
        <v>18.4</v>
      </c>
      <c r="DH166" s="22" t="n">
        <v>15.7</v>
      </c>
      <c r="DI166" s="22" t="n">
        <v>15.6</v>
      </c>
      <c r="DJ166" s="22" t="n">
        <v>15.6</v>
      </c>
      <c r="DK166" s="22" t="n">
        <v>16.6</v>
      </c>
      <c r="DL166" s="22" t="n">
        <v>18.6</v>
      </c>
      <c r="DM166" s="22" t="n">
        <v>19.2</v>
      </c>
      <c r="DN166" s="22" t="n">
        <v>21.8</v>
      </c>
      <c r="DO166" s="18" t="n">
        <f aca="false">AVERAGE(DC166:DN166)</f>
        <v>19.2833333333333</v>
      </c>
      <c r="EA166" s="17" t="n">
        <v>2016</v>
      </c>
      <c r="EB166" s="20" t="s">
        <v>191</v>
      </c>
      <c r="EC166" s="22" t="n">
        <v>20.8</v>
      </c>
      <c r="ED166" s="22" t="n">
        <v>21.1</v>
      </c>
      <c r="EE166" s="22" t="n">
        <v>20.5</v>
      </c>
      <c r="EF166" s="22" t="n">
        <v>20.1</v>
      </c>
      <c r="EG166" s="22" t="n">
        <v>16.5</v>
      </c>
      <c r="EH166" s="22" t="n">
        <v>13.3</v>
      </c>
      <c r="EI166" s="22" t="n">
        <v>13.2</v>
      </c>
      <c r="EJ166" s="22" t="n">
        <v>13.3</v>
      </c>
      <c r="EK166" s="22" t="n">
        <v>14.3</v>
      </c>
      <c r="EL166" s="22" t="n">
        <v>17</v>
      </c>
      <c r="EM166" s="22" t="n">
        <v>17.4</v>
      </c>
      <c r="EN166" s="22" t="n">
        <v>20.7</v>
      </c>
      <c r="EO166" s="18" t="n">
        <f aca="false">AVERAGE(EC166:EN166)</f>
        <v>17.35</v>
      </c>
      <c r="FA166" s="1" t="n">
        <v>2016</v>
      </c>
      <c r="FB166" s="20" t="s">
        <v>191</v>
      </c>
      <c r="FC166" s="22" t="n">
        <v>27.7</v>
      </c>
      <c r="FD166" s="22" t="n">
        <v>27.8</v>
      </c>
      <c r="FE166" s="22" t="n">
        <v>28.1</v>
      </c>
      <c r="FF166" s="22" t="n">
        <v>26.7</v>
      </c>
      <c r="FG166" s="22" t="n">
        <v>25.3</v>
      </c>
      <c r="FH166" s="22" t="n">
        <v>20.7</v>
      </c>
      <c r="FI166" s="22" t="n">
        <v>20.7</v>
      </c>
      <c r="FJ166" s="22" t="n">
        <v>21.1</v>
      </c>
      <c r="FK166" s="22" t="n">
        <v>23</v>
      </c>
      <c r="FL166" s="22" t="n">
        <v>24.2</v>
      </c>
      <c r="FM166" s="22" t="n">
        <v>26.6</v>
      </c>
      <c r="FN166" s="22" t="n">
        <v>27.8</v>
      </c>
      <c r="FO166" s="18" t="n">
        <f aca="false">AVERAGE(FC166:FN166)</f>
        <v>24.975</v>
      </c>
      <c r="GA166" s="1" t="n">
        <v>2016</v>
      </c>
      <c r="GB166" s="34" t="s">
        <v>191</v>
      </c>
      <c r="GC166" s="15" t="n">
        <v>29.7</v>
      </c>
      <c r="GD166" s="15" t="n">
        <v>29.4</v>
      </c>
      <c r="GE166" s="15" t="n">
        <v>29.4</v>
      </c>
      <c r="GF166" s="15" t="n">
        <v>27.3</v>
      </c>
      <c r="GG166" s="15" t="n">
        <v>26.4</v>
      </c>
      <c r="GH166" s="15" t="n">
        <v>22.2</v>
      </c>
      <c r="GI166" s="15" t="n">
        <v>22.6</v>
      </c>
      <c r="GJ166" s="15" t="n">
        <v>22.8</v>
      </c>
      <c r="GK166" s="15" t="n">
        <v>25.2</v>
      </c>
      <c r="GL166" s="15" t="n">
        <v>26.3</v>
      </c>
      <c r="GM166" s="15" t="n">
        <v>28.2</v>
      </c>
      <c r="GN166" s="15" t="n">
        <v>29.5</v>
      </c>
      <c r="GO166" s="18" t="n">
        <f aca="false">AVERAGE(GC166:GN166)</f>
        <v>26.5833333333333</v>
      </c>
      <c r="HA166" s="1" t="n">
        <v>2016</v>
      </c>
      <c r="HB166" s="42" t="s">
        <v>191</v>
      </c>
      <c r="HC166" s="43" t="n">
        <v>31.8</v>
      </c>
      <c r="HD166" s="43" t="n">
        <v>32.3</v>
      </c>
      <c r="HE166" s="43" t="n">
        <v>31.5</v>
      </c>
      <c r="HF166" s="43" t="n">
        <v>29.9</v>
      </c>
      <c r="HG166" s="43" t="n">
        <v>29.3</v>
      </c>
      <c r="HH166" s="43" t="n">
        <v>27.9</v>
      </c>
      <c r="HI166" s="43" t="n">
        <v>27.4</v>
      </c>
      <c r="HJ166" s="43" t="n">
        <v>26.4</v>
      </c>
      <c r="HK166" s="43" t="n">
        <v>28.2</v>
      </c>
      <c r="HL166" s="43" t="n">
        <v>29.3</v>
      </c>
      <c r="HM166" s="43" t="n">
        <v>30.5</v>
      </c>
      <c r="HN166" s="43" t="n">
        <v>31.3</v>
      </c>
      <c r="HO166" s="43" t="n">
        <v>29.6</v>
      </c>
      <c r="IA166" s="1" t="n">
        <f aca="false">IA165+1</f>
        <v>2016</v>
      </c>
      <c r="IB166" s="20" t="s">
        <v>191</v>
      </c>
      <c r="IC166" s="22" t="n">
        <v>27</v>
      </c>
      <c r="ID166" s="22" t="n">
        <v>25.1</v>
      </c>
      <c r="IE166" s="22" t="n">
        <v>23.7</v>
      </c>
      <c r="IF166" s="22" t="n">
        <v>22.8</v>
      </c>
      <c r="IG166" s="22" t="n">
        <v>19.3</v>
      </c>
      <c r="IH166" s="22" t="n">
        <v>16.1</v>
      </c>
      <c r="II166" s="22" t="n">
        <v>14.9</v>
      </c>
      <c r="IJ166" s="22" t="n">
        <v>16.4</v>
      </c>
      <c r="IK166" s="22" t="n">
        <v>16</v>
      </c>
      <c r="IL166" s="22" t="n">
        <v>19.4</v>
      </c>
      <c r="IM166" s="22" t="n">
        <v>21.5</v>
      </c>
      <c r="IN166" s="22" t="n">
        <v>25.6</v>
      </c>
      <c r="IO166" s="29" t="n">
        <f aca="false">SUM(IC166:IN166)/12</f>
        <v>20.65</v>
      </c>
      <c r="JA166" s="1" t="n">
        <v>2016</v>
      </c>
      <c r="JB166" s="33" t="s">
        <v>191</v>
      </c>
      <c r="JC166" s="31" t="n">
        <v>28.2</v>
      </c>
      <c r="JD166" s="31" t="n">
        <v>27.4</v>
      </c>
      <c r="JE166" s="31" t="n">
        <v>25.8</v>
      </c>
      <c r="JF166" s="31" t="n">
        <v>22.6</v>
      </c>
      <c r="JG166" s="31" t="n">
        <v>19.8</v>
      </c>
      <c r="JH166" s="31" t="n">
        <v>17.6</v>
      </c>
      <c r="JI166" s="31" t="n">
        <v>16.5</v>
      </c>
      <c r="JJ166" s="31" t="n">
        <v>16.4</v>
      </c>
      <c r="JK166" s="31" t="n">
        <v>16.8</v>
      </c>
      <c r="JL166" s="31" t="n">
        <v>18.8</v>
      </c>
      <c r="JM166" s="31" t="n">
        <v>22.9</v>
      </c>
      <c r="JN166" s="31" t="n">
        <v>24.2</v>
      </c>
      <c r="JO166" s="32" t="n">
        <f aca="false">AVERAGE(JC166:JN166)</f>
        <v>21.4166666666667</v>
      </c>
      <c r="KA166" s="1" t="n">
        <v>2016</v>
      </c>
      <c r="KB166" s="33" t="s">
        <v>191</v>
      </c>
      <c r="KC166" s="31" t="n">
        <v>23.1</v>
      </c>
      <c r="KD166" s="31" t="n">
        <v>23.2</v>
      </c>
      <c r="KE166" s="31" t="n">
        <v>22.8</v>
      </c>
      <c r="KF166" s="31" t="n">
        <v>21.5</v>
      </c>
      <c r="KG166" s="31" t="n">
        <v>19.2</v>
      </c>
      <c r="KH166" s="31" t="n">
        <v>17.4</v>
      </c>
      <c r="KI166" s="31" t="n">
        <v>16.3</v>
      </c>
      <c r="KJ166" s="31" t="n">
        <v>16.3</v>
      </c>
      <c r="KK166" s="31" t="n">
        <v>15.8</v>
      </c>
      <c r="KL166" s="31" t="n">
        <v>17.9</v>
      </c>
      <c r="KM166" s="31" t="n">
        <v>21.2</v>
      </c>
      <c r="KN166" s="31" t="n">
        <v>21.7</v>
      </c>
      <c r="KO166" s="32" t="n">
        <f aca="false">AVERAGE(KC166:KN166)</f>
        <v>19.7</v>
      </c>
      <c r="LB166" s="3" t="n">
        <v>2016</v>
      </c>
      <c r="LC166" s="22" t="n">
        <v>21.1</v>
      </c>
      <c r="LD166" s="22" t="n">
        <v>21.2</v>
      </c>
      <c r="LE166" s="22" t="n">
        <v>20</v>
      </c>
      <c r="LF166" s="22" t="n">
        <v>18.8</v>
      </c>
      <c r="LG166" s="22" t="n">
        <v>14.5</v>
      </c>
      <c r="LH166" s="22" t="n">
        <v>13</v>
      </c>
      <c r="LI166" s="22" t="n">
        <v>12.2</v>
      </c>
      <c r="LJ166" s="22" t="n">
        <v>13.2</v>
      </c>
      <c r="LK166" s="22" t="n">
        <v>15</v>
      </c>
      <c r="LL166" s="22" t="n">
        <v>15.6</v>
      </c>
      <c r="LM166" s="22" t="n">
        <v>16.6</v>
      </c>
      <c r="LN166" s="22" t="n">
        <v>19.1</v>
      </c>
      <c r="LO166" s="29" t="n">
        <f aca="false">SUM(LC166:LN166)/12</f>
        <v>16.6916666666667</v>
      </c>
      <c r="MB166" s="20" t="s">
        <v>191</v>
      </c>
      <c r="MC166" s="22" t="n">
        <v>20.6</v>
      </c>
      <c r="MD166" s="22" t="n">
        <v>20.5</v>
      </c>
      <c r="ME166" s="22" t="n">
        <v>19.9</v>
      </c>
      <c r="MF166" s="22" t="n">
        <v>17.8</v>
      </c>
      <c r="MG166" s="22" t="n">
        <v>14.7</v>
      </c>
      <c r="MH166" s="22" t="n">
        <v>13.6</v>
      </c>
      <c r="MI166" s="22" t="n">
        <v>12.7</v>
      </c>
      <c r="MJ166" s="22" t="n">
        <v>13</v>
      </c>
      <c r="MK166" s="22" t="n">
        <v>14.8</v>
      </c>
      <c r="ML166" s="22" t="n">
        <v>15.2</v>
      </c>
      <c r="MM166" s="22" t="n">
        <v>16.5</v>
      </c>
      <c r="MN166" s="22" t="n">
        <v>18.4</v>
      </c>
      <c r="MO166" s="29" t="n">
        <f aca="false">SUM(MC166:MN166)/12</f>
        <v>16.475</v>
      </c>
      <c r="NA166" s="1" t="n">
        <f aca="false">NA165+1</f>
        <v>2016</v>
      </c>
      <c r="NB166" s="38" t="s">
        <v>191</v>
      </c>
      <c r="NC166" s="22" t="n">
        <v>21.6</v>
      </c>
      <c r="ND166" s="22" t="n">
        <v>21.4</v>
      </c>
      <c r="NE166" s="22" t="n">
        <v>20.4</v>
      </c>
      <c r="NF166" s="22" t="n">
        <v>19.2</v>
      </c>
      <c r="NG166" s="22" t="n">
        <v>16</v>
      </c>
      <c r="NH166" s="22" t="n">
        <v>14.1</v>
      </c>
      <c r="NI166" s="22" t="n">
        <v>13.4</v>
      </c>
      <c r="NJ166" s="22" t="n">
        <v>13.8</v>
      </c>
      <c r="NK166" s="22" t="n">
        <v>14.8</v>
      </c>
      <c r="NL166" s="22" t="n">
        <v>15.5</v>
      </c>
      <c r="NM166" s="22" t="n">
        <v>16.7</v>
      </c>
      <c r="NN166" s="22" t="n">
        <v>19.3</v>
      </c>
      <c r="NO166" s="29" t="n">
        <f aca="false">SUM(NC166:NN166)/12</f>
        <v>17.1833333333333</v>
      </c>
      <c r="OA166" s="1" t="n">
        <f aca="false">OA165+1</f>
        <v>2016</v>
      </c>
      <c r="OB166" s="20" t="s">
        <v>191</v>
      </c>
      <c r="OC166" s="22" t="n">
        <v>23.8</v>
      </c>
      <c r="OD166" s="22" t="n">
        <v>23.7</v>
      </c>
      <c r="OE166" s="22" t="n">
        <v>21.7</v>
      </c>
      <c r="OF166" s="22" t="n">
        <v>20.2</v>
      </c>
      <c r="OG166" s="22" t="n">
        <v>16.5</v>
      </c>
      <c r="OH166" s="22" t="n">
        <v>14.3</v>
      </c>
      <c r="OI166" s="22" t="n">
        <v>13.9</v>
      </c>
      <c r="OJ166" s="22" t="n">
        <v>14.1</v>
      </c>
      <c r="OK166" s="22" t="n">
        <v>16.1</v>
      </c>
      <c r="OL166" s="22" t="n">
        <v>16.5</v>
      </c>
      <c r="OM166" s="22" t="n">
        <v>18.8</v>
      </c>
      <c r="ON166" s="22" t="n">
        <v>20.6</v>
      </c>
      <c r="OO166" s="29" t="n">
        <f aca="false">SUM(OC166:ON166)/12</f>
        <v>18.35</v>
      </c>
      <c r="PA166" s="1" t="n">
        <f aca="false">PA165+1</f>
        <v>2016</v>
      </c>
      <c r="PB166" s="20" t="s">
        <v>191</v>
      </c>
      <c r="PC166" s="22" t="n">
        <v>22.2</v>
      </c>
      <c r="PD166" s="22" t="n">
        <v>22.2</v>
      </c>
      <c r="PE166" s="22" t="n">
        <v>20.8</v>
      </c>
      <c r="PF166" s="22" t="n">
        <v>18.9</v>
      </c>
      <c r="PG166" s="22" t="n">
        <v>15.7</v>
      </c>
      <c r="PH166" s="22" t="n">
        <v>13.6</v>
      </c>
      <c r="PI166" s="22" t="n">
        <v>12.9</v>
      </c>
      <c r="PJ166" s="22" t="n">
        <v>13.1</v>
      </c>
      <c r="PK166" s="22" t="n">
        <v>14.6</v>
      </c>
      <c r="PL166" s="22" t="n">
        <v>14.8</v>
      </c>
      <c r="PM166" s="22" t="n">
        <v>16.9</v>
      </c>
      <c r="PN166" s="22" t="n">
        <v>18.9</v>
      </c>
      <c r="PO166" s="29" t="n">
        <f aca="false">SUM(PC166:PN166)/12</f>
        <v>17.05</v>
      </c>
    </row>
    <row r="167" customFormat="false" ht="12.8" hidden="false" customHeight="false" outlineLevel="0" collapsed="false">
      <c r="A167" s="4"/>
      <c r="B167" s="5" t="n">
        <f aca="false">AVERAGE(AO167,BO167,CO167,DO167,EO167,FO167,GO167,HO167,IO167,JO159,KO159)</f>
        <v>22.0140151515152</v>
      </c>
      <c r="C167" s="19" t="n">
        <f aca="false">AVERAGE(B163:B167)</f>
        <v>21.9001515151515</v>
      </c>
      <c r="D167" s="24" t="n">
        <f aca="false">AVERAGE(B158:B167)</f>
        <v>21.7272727272727</v>
      </c>
      <c r="E167" s="5" t="n">
        <f aca="false">AVERAGE(B148:B167)</f>
        <v>21.6234532828283</v>
      </c>
      <c r="F167" s="25" t="n">
        <f aca="false">AVERAGE(B118:B167)</f>
        <v>21.2303240740741</v>
      </c>
      <c r="G167" s="7" t="n">
        <f aca="false">MAX(AC167:AN167,BC167:BN167,CC167:CN167,DC167:DN167,EC167:EN167,FC167:FN167,GC167:GN167,HC167:HN167,IC167:IN167,JC159:JN159,KC159:KN159)</f>
        <v>31.8</v>
      </c>
      <c r="H167" s="10" t="n">
        <f aca="false">MEDIAN(AC167:AN167,BC167:BN167,CC167:CN167,DC167:DN167,EC167:EN167,FC167:FN167,GC167:GN167,HC167:HN167,IC167:IN167,JC159:JN159,KC159:KN159)</f>
        <v>21.8</v>
      </c>
      <c r="I167" s="11" t="n">
        <f aca="false">MIN(AC167:AN167,BC167:BN167,CC167:CN167,DC167:DN167,EC167:EN167,FC167:FN167,GC167:GN167,HC167:HN167,IC167:IN167,JC159:JN159,KC159:KN159)</f>
        <v>12.6</v>
      </c>
      <c r="J167" s="12" t="n">
        <f aca="false">(G167+I167)/2</f>
        <v>22.2</v>
      </c>
      <c r="K167" s="12" t="n">
        <f aca="false">(G167+I167)/2</f>
        <v>22.2</v>
      </c>
      <c r="AA167" s="13" t="n">
        <f aca="false">AA166+1</f>
        <v>2017</v>
      </c>
      <c r="AB167" s="34" t="s">
        <v>192</v>
      </c>
      <c r="AC167" s="15" t="n">
        <v>26.2</v>
      </c>
      <c r="AD167" s="15" t="n">
        <v>24.1</v>
      </c>
      <c r="AE167" s="15" t="n">
        <v>23.8</v>
      </c>
      <c r="AF167" s="15" t="n">
        <v>21.7</v>
      </c>
      <c r="AG167" s="15" t="n">
        <v>19.2</v>
      </c>
      <c r="AH167" s="15" t="n">
        <v>16.7</v>
      </c>
      <c r="AI167" s="15" t="n">
        <v>17.4</v>
      </c>
      <c r="AJ167" s="15" t="n">
        <v>17.5</v>
      </c>
      <c r="AK167" s="15" t="n">
        <v>21.7</v>
      </c>
      <c r="AL167" s="15" t="n">
        <v>21</v>
      </c>
      <c r="AM167" s="15" t="n">
        <v>20.7</v>
      </c>
      <c r="AN167" s="15" t="n">
        <v>23.1</v>
      </c>
      <c r="AO167" s="16" t="n">
        <f aca="false">AVERAGE(AC167:AN167)</f>
        <v>21.0916666666667</v>
      </c>
      <c r="BA167" s="13" t="n">
        <f aca="false">BA166+1</f>
        <v>2017</v>
      </c>
      <c r="BB167" s="34" t="s">
        <v>192</v>
      </c>
      <c r="BC167" s="15" t="n">
        <v>27.9</v>
      </c>
      <c r="BD167" s="15" t="n">
        <v>26.8</v>
      </c>
      <c r="BE167" s="15" t="n">
        <v>24.8</v>
      </c>
      <c r="BF167" s="15" t="n">
        <v>22.8</v>
      </c>
      <c r="BG167" s="15" t="n">
        <v>21.1</v>
      </c>
      <c r="BH167" s="15" t="n">
        <v>18.2</v>
      </c>
      <c r="BI167" s="15" t="n">
        <v>19.2</v>
      </c>
      <c r="BJ167" s="15" t="n">
        <v>19.1</v>
      </c>
      <c r="BK167" s="15" t="n">
        <v>23.7</v>
      </c>
      <c r="BL167" s="15" t="n">
        <v>22.9</v>
      </c>
      <c r="BM167" s="15" t="n">
        <v>22</v>
      </c>
      <c r="BN167" s="15" t="n">
        <v>26.2</v>
      </c>
      <c r="BO167" s="16" t="n">
        <f aca="false">AVERAGE(BC167:BN167)</f>
        <v>22.8916666666667</v>
      </c>
      <c r="CA167" s="17" t="n">
        <v>2017</v>
      </c>
      <c r="CB167" s="20" t="s">
        <v>192</v>
      </c>
      <c r="CC167" s="22" t="n">
        <v>21.2</v>
      </c>
      <c r="CD167" s="22" t="n">
        <v>21</v>
      </c>
      <c r="CE167" s="22" t="n">
        <v>22.2</v>
      </c>
      <c r="CF167" s="22" t="n">
        <v>18.2</v>
      </c>
      <c r="CG167" s="22" t="n">
        <v>15.5</v>
      </c>
      <c r="CH167" s="22" t="n">
        <v>13.5</v>
      </c>
      <c r="CI167" s="22" t="n">
        <v>13.3</v>
      </c>
      <c r="CJ167" s="22" t="n">
        <v>13.2</v>
      </c>
      <c r="CK167" s="22" t="n">
        <v>15</v>
      </c>
      <c r="CL167" s="22" t="n">
        <v>17.6</v>
      </c>
      <c r="CM167" s="22" t="n">
        <v>19.4</v>
      </c>
      <c r="CN167" s="22" t="n">
        <v>20.6</v>
      </c>
      <c r="CO167" s="18" t="n">
        <f aca="false">AVERAGE(CC167:CN167)</f>
        <v>17.5583333333333</v>
      </c>
      <c r="DA167" s="17" t="n">
        <v>2017</v>
      </c>
      <c r="DB167" s="20" t="s">
        <v>192</v>
      </c>
      <c r="DC167" s="22" t="n">
        <v>22.9</v>
      </c>
      <c r="DD167" s="22" t="n">
        <v>22.4</v>
      </c>
      <c r="DE167" s="22" t="n">
        <v>22.4</v>
      </c>
      <c r="DF167" s="22" t="n">
        <v>20.2</v>
      </c>
      <c r="DG167" s="22" t="n">
        <v>17.7</v>
      </c>
      <c r="DH167" s="22" t="n">
        <v>15.4</v>
      </c>
      <c r="DI167" s="22" t="n">
        <v>15.6</v>
      </c>
      <c r="DJ167" s="22" t="n">
        <v>15.1</v>
      </c>
      <c r="DK167" s="22" t="n">
        <v>17.5</v>
      </c>
      <c r="DL167" s="22" t="n">
        <v>18.3</v>
      </c>
      <c r="DM167" s="22" t="n">
        <v>19.3</v>
      </c>
      <c r="DN167" s="22" t="n">
        <v>21.7</v>
      </c>
      <c r="DO167" s="18" t="n">
        <f aca="false">AVERAGE(DC167:DN167)</f>
        <v>19.0416666666667</v>
      </c>
      <c r="EA167" s="17" t="n">
        <v>2017</v>
      </c>
      <c r="EB167" s="20" t="s">
        <v>192</v>
      </c>
      <c r="EC167" s="22" t="n">
        <v>21.9</v>
      </c>
      <c r="ED167" s="22" t="n">
        <v>20.2</v>
      </c>
      <c r="EE167" s="22" t="n">
        <v>20.9</v>
      </c>
      <c r="EF167" s="22" t="n">
        <v>18.3</v>
      </c>
      <c r="EG167" s="22" t="n">
        <v>15.5</v>
      </c>
      <c r="EH167" s="22" t="n">
        <v>13.1</v>
      </c>
      <c r="EI167" s="22" t="n">
        <v>12.7</v>
      </c>
      <c r="EJ167" s="22" t="n">
        <v>12.6</v>
      </c>
      <c r="EK167" s="22" t="n">
        <v>15</v>
      </c>
      <c r="EL167" s="22" t="n">
        <v>16.8</v>
      </c>
      <c r="EM167" s="22" t="n">
        <v>18.7</v>
      </c>
      <c r="EN167" s="22" t="n">
        <v>20</v>
      </c>
      <c r="EO167" s="18" t="n">
        <f aca="false">AVERAGE(EC167:EN167)</f>
        <v>17.1416666666667</v>
      </c>
      <c r="FA167" s="1" t="n">
        <v>2017</v>
      </c>
      <c r="FB167" s="20" t="s">
        <v>192</v>
      </c>
      <c r="FC167" s="22" t="n">
        <v>29.5</v>
      </c>
      <c r="FD167" s="22" t="n">
        <v>29.6</v>
      </c>
      <c r="FE167" s="22" t="n">
        <v>28</v>
      </c>
      <c r="FF167" s="22" t="n">
        <v>24</v>
      </c>
      <c r="FG167" s="22" t="n">
        <v>22.7</v>
      </c>
      <c r="FH167" s="22" t="n">
        <v>21</v>
      </c>
      <c r="FI167" s="22" t="n">
        <v>20.6</v>
      </c>
      <c r="FJ167" s="22" t="n">
        <v>21.6</v>
      </c>
      <c r="FK167" s="22" t="n">
        <v>23.8</v>
      </c>
      <c r="FL167" s="22" t="n">
        <v>24.7</v>
      </c>
      <c r="FM167" s="22" t="n">
        <v>25.7</v>
      </c>
      <c r="FN167" s="22" t="n">
        <v>28.3</v>
      </c>
      <c r="FO167" s="18" t="n">
        <f aca="false">AVERAGE(FC167:FN167)</f>
        <v>24.9583333333333</v>
      </c>
      <c r="GA167" s="1" t="n">
        <v>2017</v>
      </c>
      <c r="GB167" s="34" t="s">
        <v>192</v>
      </c>
      <c r="GC167" s="15" t="n">
        <v>30.7</v>
      </c>
      <c r="GD167" s="15" t="n">
        <v>31.3</v>
      </c>
      <c r="GE167" s="15" t="n">
        <v>30.1</v>
      </c>
      <c r="GF167" s="15" t="n">
        <v>27.1</v>
      </c>
      <c r="GG167" s="15" t="n">
        <v>24.6</v>
      </c>
      <c r="GH167" s="15" t="n">
        <v>22.9</v>
      </c>
      <c r="GI167" s="15" t="n">
        <v>23</v>
      </c>
      <c r="GJ167" s="15" t="n">
        <v>24.3</v>
      </c>
      <c r="GK167" s="15" t="n">
        <v>25.3</v>
      </c>
      <c r="GL167" s="15" t="n">
        <v>26.5</v>
      </c>
      <c r="GM167" s="15" t="n">
        <v>26</v>
      </c>
      <c r="GN167" s="26" t="n">
        <f aca="false">(GN166+GN168)/2</f>
        <v>28.85</v>
      </c>
      <c r="GO167" s="18" t="n">
        <f aca="false">AVERAGE(GC167:GN167)</f>
        <v>26.7208333333333</v>
      </c>
      <c r="HA167" s="1" t="n">
        <v>2017</v>
      </c>
      <c r="HB167" s="42" t="s">
        <v>192</v>
      </c>
      <c r="HC167" s="43" t="n">
        <v>31.8</v>
      </c>
      <c r="HD167" s="43" t="n">
        <v>31.5</v>
      </c>
      <c r="HE167" s="43" t="n">
        <v>30.3</v>
      </c>
      <c r="HF167" s="43" t="n">
        <v>29.5</v>
      </c>
      <c r="HG167" s="43" t="n">
        <v>28.6</v>
      </c>
      <c r="HH167" s="43" t="n">
        <v>27.1</v>
      </c>
      <c r="HI167" s="43" t="n">
        <v>27.1</v>
      </c>
      <c r="HJ167" s="43" t="n">
        <v>27.1</v>
      </c>
      <c r="HK167" s="43" t="n">
        <v>27.5</v>
      </c>
      <c r="HL167" s="43" t="n">
        <v>29.3</v>
      </c>
      <c r="HM167" s="43" t="n">
        <v>30.1</v>
      </c>
      <c r="HN167" s="43" t="n">
        <v>31.5</v>
      </c>
      <c r="HO167" s="43" t="n">
        <v>29.3</v>
      </c>
      <c r="IA167" s="1" t="n">
        <f aca="false">IA166+1</f>
        <v>2017</v>
      </c>
      <c r="IB167" s="20" t="s">
        <v>192</v>
      </c>
      <c r="IC167" s="22" t="n">
        <v>26.6</v>
      </c>
      <c r="ID167" s="22" t="n">
        <v>26</v>
      </c>
      <c r="IE167" s="22" t="n">
        <v>25.7</v>
      </c>
      <c r="IF167" s="22" t="n">
        <v>22</v>
      </c>
      <c r="IG167" s="22" t="n">
        <v>18.6</v>
      </c>
      <c r="IH167" s="22" t="n">
        <v>17.1</v>
      </c>
      <c r="II167" s="22" t="n">
        <v>16</v>
      </c>
      <c r="IJ167" s="22" t="n">
        <v>15.5</v>
      </c>
      <c r="IK167" s="22" t="n">
        <v>17.7</v>
      </c>
      <c r="IL167" s="22" t="n">
        <v>21.2</v>
      </c>
      <c r="IM167" s="22" t="n">
        <v>25.7</v>
      </c>
      <c r="IN167" s="22" t="n">
        <v>25.6</v>
      </c>
      <c r="IO167" s="29" t="n">
        <f aca="false">SUM(IC167:IN167)/12</f>
        <v>21.475</v>
      </c>
      <c r="JA167" s="1" t="n">
        <v>2017</v>
      </c>
      <c r="JB167" s="33" t="s">
        <v>192</v>
      </c>
      <c r="JC167" s="31" t="n">
        <v>25.8</v>
      </c>
      <c r="JD167" s="31" t="n">
        <v>25.7</v>
      </c>
      <c r="JE167" s="31" t="n">
        <v>24.9</v>
      </c>
      <c r="JF167" s="31" t="n">
        <v>23.6</v>
      </c>
      <c r="JG167" s="31" t="n">
        <v>20.8</v>
      </c>
      <c r="JH167" s="31" t="n">
        <v>19.5</v>
      </c>
      <c r="JI167" s="31" t="n">
        <v>16.8</v>
      </c>
      <c r="JJ167" s="31" t="n">
        <v>17.6</v>
      </c>
      <c r="JK167" s="31" t="n">
        <v>18.5</v>
      </c>
      <c r="JL167" s="31" t="n">
        <v>20</v>
      </c>
      <c r="JM167" s="31" t="n">
        <v>24.5</v>
      </c>
      <c r="JN167" s="31" t="n">
        <v>25.5</v>
      </c>
      <c r="JO167" s="32" t="n">
        <f aca="false">AVERAGE(JC167:JN167)</f>
        <v>21.9333333333333</v>
      </c>
      <c r="KA167" s="1" t="n">
        <v>2017</v>
      </c>
      <c r="KB167" s="33" t="s">
        <v>192</v>
      </c>
      <c r="KC167" s="31" t="n">
        <v>22.8</v>
      </c>
      <c r="KD167" s="31" t="n">
        <v>23</v>
      </c>
      <c r="KE167" s="31" t="n">
        <v>21.7</v>
      </c>
      <c r="KF167" s="31" t="n">
        <v>21</v>
      </c>
      <c r="KG167" s="31" t="n">
        <v>19.8</v>
      </c>
      <c r="KH167" s="31" t="n">
        <v>19.2</v>
      </c>
      <c r="KI167" s="31" t="n">
        <v>16.5</v>
      </c>
      <c r="KJ167" s="31" t="n">
        <v>16.7</v>
      </c>
      <c r="KK167" s="31" t="n">
        <v>17.4</v>
      </c>
      <c r="KL167" s="31" t="n">
        <v>18.7</v>
      </c>
      <c r="KM167" s="31" t="n">
        <v>21.3</v>
      </c>
      <c r="KN167" s="31" t="n">
        <v>22.3</v>
      </c>
      <c r="KO167" s="32" t="n">
        <f aca="false">AVERAGE(KC167:KN167)</f>
        <v>20.0333333333333</v>
      </c>
      <c r="LB167" s="3" t="n">
        <v>2017</v>
      </c>
      <c r="LC167" s="22" t="n">
        <v>20.2</v>
      </c>
      <c r="LD167" s="22" t="n">
        <v>20</v>
      </c>
      <c r="LE167" s="22" t="n">
        <v>20.8</v>
      </c>
      <c r="LF167" s="22" t="n">
        <v>17.5</v>
      </c>
      <c r="LG167" s="22" t="n">
        <v>13.8</v>
      </c>
      <c r="LH167" s="22" t="n">
        <v>13.1</v>
      </c>
      <c r="LI167" s="22" t="n">
        <v>11.4</v>
      </c>
      <c r="LJ167" s="22" t="n">
        <v>12.3</v>
      </c>
      <c r="LK167" s="22" t="n">
        <v>13.5</v>
      </c>
      <c r="LL167" s="22" t="n">
        <v>17.4</v>
      </c>
      <c r="LM167" s="22" t="n">
        <v>19.6</v>
      </c>
      <c r="LN167" s="22" t="n">
        <v>19.5</v>
      </c>
      <c r="LO167" s="29" t="n">
        <f aca="false">SUM(LC167:LN167)/12</f>
        <v>16.5916666666667</v>
      </c>
      <c r="MB167" s="20" t="s">
        <v>192</v>
      </c>
      <c r="MC167" s="22" t="n">
        <v>19.6</v>
      </c>
      <c r="MD167" s="22" t="n">
        <v>19</v>
      </c>
      <c r="ME167" s="22" t="n">
        <v>20.6</v>
      </c>
      <c r="MF167" s="22" t="n">
        <v>17.8</v>
      </c>
      <c r="MG167" s="22" t="n">
        <v>14.3</v>
      </c>
      <c r="MH167" s="22" t="n">
        <v>13.2</v>
      </c>
      <c r="MI167" s="22" t="n">
        <v>12.3</v>
      </c>
      <c r="MJ167" s="22" t="n">
        <v>12.6</v>
      </c>
      <c r="MK167" s="22" t="n">
        <v>13</v>
      </c>
      <c r="ML167" s="22" t="n">
        <v>16.2</v>
      </c>
      <c r="MM167" s="22" t="n">
        <v>20.1</v>
      </c>
      <c r="MN167" s="22" t="n">
        <v>19.4</v>
      </c>
      <c r="MO167" s="29" t="n">
        <f aca="false">SUM(MC167:MN167)/12</f>
        <v>16.5083333333333</v>
      </c>
      <c r="NA167" s="1" t="n">
        <f aca="false">NA166+1</f>
        <v>2017</v>
      </c>
      <c r="NB167" s="38" t="s">
        <v>192</v>
      </c>
      <c r="NC167" s="22" t="n">
        <v>20.4</v>
      </c>
      <c r="ND167" s="22" t="n">
        <v>20.4</v>
      </c>
      <c r="NE167" s="22" t="n">
        <v>22.9</v>
      </c>
      <c r="NF167" s="22" t="n">
        <v>18.5</v>
      </c>
      <c r="NG167" s="22" t="n">
        <v>15.5</v>
      </c>
      <c r="NH167" s="22" t="n">
        <v>14</v>
      </c>
      <c r="NI167" s="22" t="n">
        <v>13.3</v>
      </c>
      <c r="NJ167" s="22" t="n">
        <v>13.6</v>
      </c>
      <c r="NK167" s="22" t="n">
        <v>14.2</v>
      </c>
      <c r="NL167" s="22" t="n">
        <v>16.7</v>
      </c>
      <c r="NM167" s="22" t="n">
        <v>19.3</v>
      </c>
      <c r="NN167" s="22" t="n">
        <v>20.4</v>
      </c>
      <c r="NO167" s="29" t="n">
        <f aca="false">SUM(NC167:NN167)/12</f>
        <v>17.4333333333333</v>
      </c>
      <c r="OA167" s="1" t="n">
        <f aca="false">OA166+1</f>
        <v>2017</v>
      </c>
      <c r="OB167" s="38" t="s">
        <v>192</v>
      </c>
      <c r="OC167" s="22" t="n">
        <v>22.5</v>
      </c>
      <c r="OD167" s="22" t="n">
        <v>21.4</v>
      </c>
      <c r="OE167" s="22" t="n">
        <v>21.5</v>
      </c>
      <c r="OF167" s="22" t="n">
        <v>19.2</v>
      </c>
      <c r="OG167" s="22" t="n">
        <v>16.5</v>
      </c>
      <c r="OH167" s="22" t="n">
        <v>14.8</v>
      </c>
      <c r="OI167" s="22" t="n">
        <v>13.5</v>
      </c>
      <c r="OJ167" s="22" t="n">
        <v>13.9</v>
      </c>
      <c r="OK167" s="22" t="n">
        <v>15.2</v>
      </c>
      <c r="OL167" s="22" t="n">
        <v>18.1</v>
      </c>
      <c r="OM167" s="22" t="n">
        <v>20.3</v>
      </c>
      <c r="ON167" s="22" t="n">
        <v>21.8</v>
      </c>
      <c r="OO167" s="29" t="n">
        <f aca="false">SUM(OC167:ON167)/12</f>
        <v>18.225</v>
      </c>
      <c r="PA167" s="1" t="n">
        <f aca="false">PA166+1</f>
        <v>2017</v>
      </c>
      <c r="PB167" s="20" t="s">
        <v>192</v>
      </c>
      <c r="PC167" s="22" t="n">
        <v>20.3</v>
      </c>
      <c r="PD167" s="22" t="n">
        <v>19.5</v>
      </c>
      <c r="PE167" s="22" t="n">
        <v>21.1</v>
      </c>
      <c r="PF167" s="22" t="n">
        <v>18.3</v>
      </c>
      <c r="PG167" s="22" t="n">
        <v>15.6</v>
      </c>
      <c r="PH167" s="22" t="n">
        <v>13.7</v>
      </c>
      <c r="PI167" s="22" t="n">
        <v>12.7</v>
      </c>
      <c r="PJ167" s="22" t="n">
        <v>12.7</v>
      </c>
      <c r="PK167" s="22" t="n">
        <v>13</v>
      </c>
      <c r="PL167" s="22" t="n">
        <v>15.9</v>
      </c>
      <c r="PM167" s="22" t="n">
        <v>19</v>
      </c>
      <c r="PN167" s="22" t="n">
        <v>19.8</v>
      </c>
      <c r="PO167" s="29" t="n">
        <f aca="false">SUM(PC167:PN167)/12</f>
        <v>16.8</v>
      </c>
    </row>
    <row r="168" customFormat="false" ht="12.8" hidden="false" customHeight="false" outlineLevel="0" collapsed="false">
      <c r="A168" s="4"/>
      <c r="B168" s="5" t="n">
        <f aca="false">AVERAGE(AO168,BO168,CO168,DO168,EO168,FO168,GO168,HO168,IO168,JO160,KO160)</f>
        <v>22.0143939393939</v>
      </c>
      <c r="C168" s="19" t="n">
        <f aca="false">AVERAGE(B164:B168)</f>
        <v>21.935303030303</v>
      </c>
      <c r="D168" s="24" t="n">
        <f aca="false">AVERAGE(B159:B168)</f>
        <v>21.7855303030303</v>
      </c>
      <c r="E168" s="5" t="n">
        <f aca="false">AVERAGE(B149:B168)</f>
        <v>21.6588320707071</v>
      </c>
      <c r="F168" s="25" t="n">
        <f aca="false">AVERAGE(B119:B168)</f>
        <v>21.2573089225589</v>
      </c>
      <c r="G168" s="7" t="n">
        <f aca="false">MAX(AC168:AN168,BC168:BN168,CC168:CN168,DC168:DN168,EC168:EN168,FC168:FN168,GC168:GN168,HC168:HN168,IC168:IN168,JC160:JN160,KC160:KN160)</f>
        <v>31.5</v>
      </c>
      <c r="H168" s="10" t="n">
        <f aca="false">MEDIAN(AC168:AN168,BC168:BN168,CC168:CN168,DC168:DN168,EC168:EN168,FC168:FN168,GC168:GN168,HC168:HN168,IC168:IN168,JC160:JN160,KC160:KN160)</f>
        <v>22</v>
      </c>
      <c r="I168" s="11" t="n">
        <f aca="false">MIN(AC168:AN168,BC168:BN168,CC168:CN168,DC168:DN168,EC168:EN168,FC168:FN168,GC168:GN168,HC168:HN168,IC168:IN168,JC160:JN160,KC160:KN160)</f>
        <v>12.7</v>
      </c>
      <c r="J168" s="12" t="n">
        <f aca="false">(G168+I168)/2</f>
        <v>22.1</v>
      </c>
      <c r="K168" s="12" t="n">
        <f aca="false">(G168+I168)/2</f>
        <v>22.1</v>
      </c>
      <c r="AA168" s="13" t="n">
        <f aca="false">AA167+1</f>
        <v>2018</v>
      </c>
      <c r="AB168" s="34" t="s">
        <v>193</v>
      </c>
      <c r="AC168" s="15" t="n">
        <v>25</v>
      </c>
      <c r="AD168" s="15" t="n">
        <v>24</v>
      </c>
      <c r="AE168" s="15" t="n">
        <v>23.7</v>
      </c>
      <c r="AF168" s="15" t="n">
        <v>22.8</v>
      </c>
      <c r="AG168" s="15" t="n">
        <v>20</v>
      </c>
      <c r="AH168" s="15" t="n">
        <v>16.9</v>
      </c>
      <c r="AI168" s="15" t="n">
        <v>17.8</v>
      </c>
      <c r="AJ168" s="15" t="n">
        <v>17.8</v>
      </c>
      <c r="AK168" s="15" t="n">
        <v>19.1</v>
      </c>
      <c r="AL168" s="15" t="n">
        <v>19.3</v>
      </c>
      <c r="AM168" s="15" t="n">
        <v>22.4</v>
      </c>
      <c r="AN168" s="15" t="n">
        <v>23.7</v>
      </c>
      <c r="AO168" s="16" t="n">
        <f aca="false">AVERAGE(AC168:AN168)</f>
        <v>21.0416666666667</v>
      </c>
      <c r="BA168" s="13" t="n">
        <f aca="false">BA167+1</f>
        <v>2018</v>
      </c>
      <c r="BB168" s="34" t="s">
        <v>193</v>
      </c>
      <c r="BC168" s="15" t="n">
        <v>26.2</v>
      </c>
      <c r="BD168" s="15" t="n">
        <v>26.1</v>
      </c>
      <c r="BE168" s="15" t="n">
        <v>26</v>
      </c>
      <c r="BF168" s="15" t="n">
        <v>25.1</v>
      </c>
      <c r="BG168" s="15" t="n">
        <v>20.9</v>
      </c>
      <c r="BH168" s="15" t="n">
        <v>17.4</v>
      </c>
      <c r="BI168" s="15" t="n">
        <v>19.4</v>
      </c>
      <c r="BJ168" s="15" t="n">
        <v>19</v>
      </c>
      <c r="BK168" s="15" t="n">
        <v>19.8</v>
      </c>
      <c r="BL168" s="15" t="n">
        <v>20.3</v>
      </c>
      <c r="BM168" s="15" t="n">
        <v>23.9</v>
      </c>
      <c r="BN168" s="15" t="n">
        <v>25.1</v>
      </c>
      <c r="BO168" s="16" t="n">
        <f aca="false">AVERAGE(BC168:BN168)</f>
        <v>22.4333333333333</v>
      </c>
      <c r="CA168" s="17" t="n">
        <v>2018</v>
      </c>
      <c r="CB168" s="20" t="s">
        <v>193</v>
      </c>
      <c r="CC168" s="22" t="n">
        <v>23.5</v>
      </c>
      <c r="CD168" s="22" t="n">
        <v>21.8</v>
      </c>
      <c r="CE168" s="22" t="n">
        <v>21</v>
      </c>
      <c r="CF168" s="22" t="n">
        <v>19.1</v>
      </c>
      <c r="CG168" s="22" t="n">
        <v>15.9</v>
      </c>
      <c r="CH168" s="22" t="n">
        <v>13.7</v>
      </c>
      <c r="CI168" s="22" t="n">
        <v>13.2</v>
      </c>
      <c r="CJ168" s="22" t="n">
        <v>13.4</v>
      </c>
      <c r="CK168" s="22" t="n">
        <v>14.9</v>
      </c>
      <c r="CL168" s="22" t="n">
        <v>17.6</v>
      </c>
      <c r="CM168" s="22" t="n">
        <v>18.2</v>
      </c>
      <c r="CN168" s="22" t="n">
        <v>21.1</v>
      </c>
      <c r="CO168" s="18" t="n">
        <f aca="false">AVERAGE(CC168:CN168)</f>
        <v>17.7833333333333</v>
      </c>
      <c r="DA168" s="17" t="n">
        <v>2018</v>
      </c>
      <c r="DB168" s="20" t="s">
        <v>193</v>
      </c>
      <c r="DC168" s="22" t="n">
        <v>23</v>
      </c>
      <c r="DD168" s="22" t="n">
        <v>22.8</v>
      </c>
      <c r="DE168" s="22" t="n">
        <v>22.3</v>
      </c>
      <c r="DF168" s="22" t="n">
        <v>21.3</v>
      </c>
      <c r="DG168" s="22" t="n">
        <v>17.6</v>
      </c>
      <c r="DH168" s="22" t="n">
        <v>15.3</v>
      </c>
      <c r="DI168" s="22" t="n">
        <v>15.5</v>
      </c>
      <c r="DJ168" s="22" t="n">
        <v>15.3</v>
      </c>
      <c r="DK168" s="22" t="n">
        <v>15.9</v>
      </c>
      <c r="DL168" s="22" t="n">
        <v>18.4</v>
      </c>
      <c r="DM168" s="22" t="n">
        <v>19.8</v>
      </c>
      <c r="DN168" s="22" t="n">
        <v>22</v>
      </c>
      <c r="DO168" s="18" t="n">
        <f aca="false">AVERAGE(DC168:DN168)</f>
        <v>19.1</v>
      </c>
      <c r="EA168" s="17" t="n">
        <v>2018</v>
      </c>
      <c r="EB168" s="20" t="s">
        <v>193</v>
      </c>
      <c r="EC168" s="22" t="n">
        <v>22.9</v>
      </c>
      <c r="ED168" s="22" t="n">
        <v>21.9</v>
      </c>
      <c r="EE168" s="22" t="n">
        <v>20.3</v>
      </c>
      <c r="EF168" s="22" t="n">
        <v>18.6</v>
      </c>
      <c r="EG168" s="22" t="n">
        <v>15.9</v>
      </c>
      <c r="EH168" s="22" t="n">
        <v>13.2</v>
      </c>
      <c r="EI168" s="22" t="n">
        <v>13.4</v>
      </c>
      <c r="EJ168" s="22" t="n">
        <v>12.7</v>
      </c>
      <c r="EK168" s="22" t="n">
        <v>14.6</v>
      </c>
      <c r="EL168" s="22" t="n">
        <v>16.5</v>
      </c>
      <c r="EM168" s="22" t="n">
        <v>18.3</v>
      </c>
      <c r="EN168" s="22" t="n">
        <v>21.4</v>
      </c>
      <c r="EO168" s="18" t="n">
        <f aca="false">AVERAGE(EC168:EN168)</f>
        <v>17.475</v>
      </c>
      <c r="FA168" s="1" t="n">
        <v>2018</v>
      </c>
      <c r="FB168" s="20" t="s">
        <v>193</v>
      </c>
      <c r="FC168" s="22" t="n">
        <v>29.3</v>
      </c>
      <c r="FD168" s="22" t="n">
        <v>27.7</v>
      </c>
      <c r="FE168" s="22" t="n">
        <v>26.6</v>
      </c>
      <c r="FF168" s="22" t="n">
        <v>25.4</v>
      </c>
      <c r="FG168" s="22" t="n">
        <v>22.5</v>
      </c>
      <c r="FH168" s="22" t="n">
        <v>20.1</v>
      </c>
      <c r="FI168" s="22" t="n">
        <v>20.5</v>
      </c>
      <c r="FJ168" s="22" t="n">
        <v>21.1</v>
      </c>
      <c r="FK168" s="22" t="n">
        <v>22.3</v>
      </c>
      <c r="FL168" s="22" t="n">
        <v>24.1</v>
      </c>
      <c r="FM168" s="22" t="n">
        <v>26.6</v>
      </c>
      <c r="FN168" s="22" t="n">
        <v>27.1</v>
      </c>
      <c r="FO168" s="18" t="n">
        <f aca="false">AVERAGE(FC168:FN168)</f>
        <v>24.4416666666667</v>
      </c>
      <c r="GA168" s="1" t="n">
        <v>2018</v>
      </c>
      <c r="GB168" s="34" t="s">
        <v>193</v>
      </c>
      <c r="GC168" s="15" t="n">
        <v>30.4</v>
      </c>
      <c r="GD168" s="15" t="n">
        <v>29.3</v>
      </c>
      <c r="GE168" s="15" t="n">
        <v>28.9</v>
      </c>
      <c r="GF168" s="15" t="n">
        <v>27.3</v>
      </c>
      <c r="GG168" s="15" t="n">
        <v>25.8</v>
      </c>
      <c r="GH168" s="15" t="n">
        <v>23.1</v>
      </c>
      <c r="GI168" s="15" t="n">
        <v>22.4</v>
      </c>
      <c r="GJ168" s="15" t="n">
        <v>23</v>
      </c>
      <c r="GK168" s="15" t="n">
        <v>24.8</v>
      </c>
      <c r="GL168" s="15" t="n">
        <v>26.3</v>
      </c>
      <c r="GM168" s="15" t="n">
        <v>29.2</v>
      </c>
      <c r="GN168" s="15" t="n">
        <v>28.2</v>
      </c>
      <c r="GO168" s="18" t="n">
        <f aca="false">AVERAGE(GC168:GN168)</f>
        <v>26.5583333333333</v>
      </c>
      <c r="HA168" s="1" t="n">
        <v>2018</v>
      </c>
      <c r="HB168" s="42" t="s">
        <v>193</v>
      </c>
      <c r="HC168" s="43" t="n">
        <v>31.5</v>
      </c>
      <c r="HD168" s="43" t="n">
        <v>30.8</v>
      </c>
      <c r="HE168" s="43" t="n">
        <v>30.5</v>
      </c>
      <c r="HF168" s="43" t="n">
        <v>28.9</v>
      </c>
      <c r="HG168" s="43" t="n">
        <v>27.9</v>
      </c>
      <c r="HH168" s="43" t="n">
        <v>26.6</v>
      </c>
      <c r="HI168" s="43" t="n">
        <v>26.7</v>
      </c>
      <c r="HJ168" s="43" t="n">
        <v>27.1</v>
      </c>
      <c r="HK168" s="43" t="n">
        <v>27.5</v>
      </c>
      <c r="HL168" s="43" t="n">
        <v>29.1</v>
      </c>
      <c r="HM168" s="43" t="n">
        <v>30.7</v>
      </c>
      <c r="HN168" s="43" t="n">
        <v>31.3</v>
      </c>
      <c r="HO168" s="43" t="n">
        <v>29.1</v>
      </c>
      <c r="IA168" s="1" t="n">
        <f aca="false">IA167+1</f>
        <v>2018</v>
      </c>
      <c r="IB168" s="20" t="s">
        <v>193</v>
      </c>
      <c r="IC168" s="22" t="n">
        <v>28</v>
      </c>
      <c r="ID168" s="22" t="n">
        <v>27.5</v>
      </c>
      <c r="IE168" s="22" t="n">
        <v>25.8</v>
      </c>
      <c r="IF168" s="22" t="n">
        <v>24.6</v>
      </c>
      <c r="IG168" s="22" t="n">
        <v>18.5</v>
      </c>
      <c r="IH168" s="22" t="n">
        <v>15.6</v>
      </c>
      <c r="II168" s="22" t="n">
        <v>15.7</v>
      </c>
      <c r="IJ168" s="22" t="n">
        <v>15.9</v>
      </c>
      <c r="IK168" s="22" t="n">
        <v>17.1</v>
      </c>
      <c r="IL168" s="22" t="n">
        <v>21.1</v>
      </c>
      <c r="IM168" s="22" t="n">
        <v>23.1</v>
      </c>
      <c r="IN168" s="22" t="n">
        <v>26.4</v>
      </c>
      <c r="IO168" s="29" t="n">
        <f aca="false">SUM(IC168:IN168)/12</f>
        <v>21.6083333333333</v>
      </c>
      <c r="JA168" s="1" t="n">
        <v>2018</v>
      </c>
      <c r="JB168" s="33" t="s">
        <v>193</v>
      </c>
      <c r="JC168" s="31" t="n">
        <v>26.3</v>
      </c>
      <c r="JD168" s="31" t="n">
        <v>26</v>
      </c>
      <c r="JE168" s="31" t="n">
        <v>25.6</v>
      </c>
      <c r="JF168" s="31" t="n">
        <v>23.3</v>
      </c>
      <c r="JG168" s="31" t="n">
        <v>21.2</v>
      </c>
      <c r="JH168" s="31" t="n">
        <v>18.1</v>
      </c>
      <c r="JI168" s="31" t="n">
        <v>17.9</v>
      </c>
      <c r="JJ168" s="31" t="n">
        <v>16.7</v>
      </c>
      <c r="JK168" s="31" t="n">
        <v>17.9</v>
      </c>
      <c r="JL168" s="31" t="n">
        <v>20.6</v>
      </c>
      <c r="JM168" s="31" t="n">
        <v>21.4</v>
      </c>
      <c r="JN168" s="31" t="n">
        <v>24.1</v>
      </c>
      <c r="JO168" s="32" t="n">
        <f aca="false">AVERAGE(JC168:JN168)</f>
        <v>21.5916666666667</v>
      </c>
      <c r="KA168" s="1" t="n">
        <v>2018</v>
      </c>
      <c r="KB168" s="33" t="s">
        <v>193</v>
      </c>
      <c r="KC168" s="31" t="n">
        <v>22.9</v>
      </c>
      <c r="KD168" s="31" t="n">
        <v>23.5</v>
      </c>
      <c r="KE168" s="31" t="n">
        <v>22.7</v>
      </c>
      <c r="KF168" s="31" t="n">
        <v>21.4</v>
      </c>
      <c r="KG168" s="31" t="n">
        <v>21.4</v>
      </c>
      <c r="KH168" s="31" t="n">
        <v>18.3</v>
      </c>
      <c r="KI168" s="31" t="n">
        <v>17.9</v>
      </c>
      <c r="KJ168" s="31" t="n">
        <v>16.5</v>
      </c>
      <c r="KK168" s="31" t="n">
        <v>17.1</v>
      </c>
      <c r="KL168" s="31" t="n">
        <v>18.4</v>
      </c>
      <c r="KM168" s="31" t="n">
        <v>19.4</v>
      </c>
      <c r="KN168" s="31" t="n">
        <v>21.6</v>
      </c>
      <c r="KO168" s="32" t="n">
        <f aca="false">AVERAGE(KC168:KN168)</f>
        <v>20.0916666666667</v>
      </c>
      <c r="LB168" s="3" t="n">
        <v>2018</v>
      </c>
      <c r="LC168" s="22" t="n">
        <v>22</v>
      </c>
      <c r="LD168" s="22" t="n">
        <v>19.8</v>
      </c>
      <c r="LE168" s="22" t="n">
        <v>18.9</v>
      </c>
      <c r="LF168" s="22" t="n">
        <v>17</v>
      </c>
      <c r="LG168" s="22" t="n">
        <v>14.5</v>
      </c>
      <c r="LH168" s="22" t="n">
        <v>12.6</v>
      </c>
      <c r="LI168" s="22" t="n">
        <v>12.5</v>
      </c>
      <c r="LJ168" s="22" t="n">
        <v>12.7</v>
      </c>
      <c r="LK168" s="22" t="n">
        <v>15.1</v>
      </c>
      <c r="LL168" s="22" t="n">
        <v>16.6</v>
      </c>
      <c r="LM168" s="22" t="n">
        <v>17.2</v>
      </c>
      <c r="LN168" s="22" t="n">
        <v>20.1</v>
      </c>
      <c r="LO168" s="29" t="n">
        <f aca="false">SUM(LC168:LN168)/12</f>
        <v>16.5833333333333</v>
      </c>
      <c r="MB168" s="38" t="s">
        <v>193</v>
      </c>
      <c r="MC168" s="22" t="n">
        <v>21.3</v>
      </c>
      <c r="MD168" s="22" t="n">
        <v>19.6</v>
      </c>
      <c r="ME168" s="22" t="n">
        <v>18.6</v>
      </c>
      <c r="MF168" s="22" t="n">
        <v>16.6</v>
      </c>
      <c r="MG168" s="22" t="n">
        <v>14.6</v>
      </c>
      <c r="MH168" s="22" t="n">
        <v>13.3</v>
      </c>
      <c r="MI168" s="22" t="n">
        <v>12.6</v>
      </c>
      <c r="MJ168" s="22" t="n">
        <v>12.8</v>
      </c>
      <c r="MK168" s="22" t="n">
        <v>13.9</v>
      </c>
      <c r="ML168" s="22" t="n">
        <v>16.5</v>
      </c>
      <c r="MM168" s="22" t="n">
        <v>17.4</v>
      </c>
      <c r="MN168" s="22" t="n">
        <v>19.9</v>
      </c>
      <c r="MO168" s="29" t="n">
        <f aca="false">SUM(MC168:MN168)/12</f>
        <v>16.425</v>
      </c>
      <c r="NA168" s="1" t="n">
        <f aca="false">NA167+1</f>
        <v>2018</v>
      </c>
      <c r="NB168" s="38" t="s">
        <v>193</v>
      </c>
      <c r="NC168" s="22" t="n">
        <v>23.2</v>
      </c>
      <c r="ND168" s="22" t="n">
        <v>22.2</v>
      </c>
      <c r="NE168" s="22" t="n">
        <v>20.6</v>
      </c>
      <c r="NF168" s="22" t="n">
        <v>17.9</v>
      </c>
      <c r="NG168" s="22" t="n">
        <v>15.8</v>
      </c>
      <c r="NH168" s="22" t="n">
        <v>14</v>
      </c>
      <c r="NI168" s="22" t="n">
        <v>13.5</v>
      </c>
      <c r="NJ168" s="22" t="n">
        <v>13.5</v>
      </c>
      <c r="NK168" s="22" t="n">
        <v>14.5</v>
      </c>
      <c r="NL168" s="22" t="n">
        <v>17.1</v>
      </c>
      <c r="NM168" s="22" t="n">
        <v>17.8</v>
      </c>
      <c r="NN168" s="22" t="n">
        <v>20.8</v>
      </c>
      <c r="NO168" s="29" t="n">
        <f aca="false">SUM(NC168:NN168)/12</f>
        <v>17.575</v>
      </c>
      <c r="OA168" s="1" t="n">
        <f aca="false">OA167+1</f>
        <v>2018</v>
      </c>
      <c r="OB168" s="38" t="s">
        <v>193</v>
      </c>
      <c r="OC168" s="22" t="n">
        <v>24.2</v>
      </c>
      <c r="OD168" s="22" t="n">
        <v>22.6</v>
      </c>
      <c r="OE168" s="22" t="n">
        <v>21.3</v>
      </c>
      <c r="OF168" s="22" t="n">
        <v>19.5</v>
      </c>
      <c r="OG168" s="22" t="n">
        <v>16.5</v>
      </c>
      <c r="OH168" s="22" t="n">
        <v>14.6</v>
      </c>
      <c r="OI168" s="22" t="n">
        <v>14</v>
      </c>
      <c r="OJ168" s="22" t="n">
        <v>13.8</v>
      </c>
      <c r="OK168" s="22" t="n">
        <v>15.8</v>
      </c>
      <c r="OL168" s="22" t="n">
        <v>18.1</v>
      </c>
      <c r="OM168" s="22" t="n">
        <v>18.7</v>
      </c>
      <c r="ON168" s="22" t="n">
        <v>21.4</v>
      </c>
      <c r="OO168" s="29" t="n">
        <f aca="false">SUM(OC168:ON168)/12</f>
        <v>18.375</v>
      </c>
      <c r="PA168" s="1" t="n">
        <f aca="false">PA167+1</f>
        <v>2018</v>
      </c>
      <c r="PB168" s="38" t="s">
        <v>193</v>
      </c>
      <c r="PC168" s="22" t="n">
        <v>21.9</v>
      </c>
      <c r="PD168" s="22" t="n">
        <v>21.2</v>
      </c>
      <c r="PE168" s="22" t="n">
        <v>20.3</v>
      </c>
      <c r="PF168" s="22" t="n">
        <v>17.9</v>
      </c>
      <c r="PG168" s="22" t="n">
        <v>15.5</v>
      </c>
      <c r="PH168" s="22" t="n">
        <v>13.5</v>
      </c>
      <c r="PI168" s="22" t="n">
        <v>12.8</v>
      </c>
      <c r="PJ168" s="22" t="n">
        <v>12.8</v>
      </c>
      <c r="PK168" s="22" t="n">
        <v>13.8</v>
      </c>
      <c r="PL168" s="22" t="n">
        <v>16.3</v>
      </c>
      <c r="PM168" s="22" t="n">
        <v>17.3</v>
      </c>
      <c r="PN168" s="22" t="n">
        <v>20.2</v>
      </c>
      <c r="PO168" s="29" t="n">
        <f aca="false">SUM(PC168:PN168)/12</f>
        <v>16.9583333333333</v>
      </c>
    </row>
    <row r="169" customFormat="false" ht="12.8" hidden="false" customHeight="false" outlineLevel="0" collapsed="false">
      <c r="A169" s="4"/>
      <c r="B169" s="5" t="n">
        <f aca="false">AVERAGE(AO169,BO169,CO169,DO169,EO169,FO169,GO169,HO169,IO169,JO161,KO161)</f>
        <v>22.2287878787879</v>
      </c>
      <c r="C169" s="19" t="n">
        <f aca="false">AVERAGE(B165:B169)</f>
        <v>21.9970454545455</v>
      </c>
      <c r="D169" s="24" t="n">
        <f aca="false">AVERAGE(B160:B169)</f>
        <v>21.8250757575758</v>
      </c>
      <c r="E169" s="5" t="n">
        <f aca="false">AVERAGE(B150:B169)</f>
        <v>21.7102335858586</v>
      </c>
      <c r="F169" s="25" t="n">
        <f aca="false">AVERAGE(B120:B169)</f>
        <v>21.2856321548822</v>
      </c>
      <c r="G169" s="7" t="n">
        <f aca="false">MAX(AC169:AN169,BC169:BN169,CC169:CN169,DC169:DN169,EC169:EN169,FC169:FN169,GC169:GN169,HC169:HN169,IC169:IN169,JC161:JN161,KC161:KN161)</f>
        <v>31.1</v>
      </c>
      <c r="H169" s="10" t="n">
        <f aca="false">MEDIAN(AC169:AN169,BC169:BN169,CC169:CN169,DC169:DN169,EC169:EN169,FC169:FN169,GC169:GN169,HC169:HN169,IC169:IN169,JC161:JN161,KC161:KN161)</f>
        <v>22.35</v>
      </c>
      <c r="I169" s="11" t="n">
        <f aca="false">MIN(AC169:AN169,BC169:BN169,CC169:CN169,DC169:DN169,EC169:EN169,FC169:FN169,GC169:GN169,HC169:HN169,IC169:IN169,JC161:JN161,KC161:KN161)</f>
        <v>12.9</v>
      </c>
      <c r="J169" s="12" t="n">
        <f aca="false">(G169+I169)/2</f>
        <v>22</v>
      </c>
      <c r="K169" s="12" t="n">
        <f aca="false">(G169+I169)/2</f>
        <v>22</v>
      </c>
      <c r="AA169" s="13" t="n">
        <f aca="false">AA168+1</f>
        <v>2019</v>
      </c>
      <c r="AB169" s="44" t="s">
        <v>194</v>
      </c>
      <c r="AC169" s="22" t="n">
        <v>24.8</v>
      </c>
      <c r="AD169" s="22" t="n">
        <v>24.4</v>
      </c>
      <c r="AE169" s="22" t="n">
        <v>23.8</v>
      </c>
      <c r="AF169" s="22" t="n">
        <v>21.9</v>
      </c>
      <c r="AG169" s="22" t="n">
        <v>20.3</v>
      </c>
      <c r="AH169" s="22" t="n">
        <v>17.5</v>
      </c>
      <c r="AI169" s="22" t="n">
        <v>17.7</v>
      </c>
      <c r="AJ169" s="22" t="n">
        <v>17.2</v>
      </c>
      <c r="AK169" s="22" t="n">
        <v>18.4</v>
      </c>
      <c r="AL169" s="22" t="n">
        <v>19.9</v>
      </c>
      <c r="AM169" s="22" t="n">
        <v>22.5</v>
      </c>
      <c r="AN169" s="22" t="n">
        <v>23.4</v>
      </c>
      <c r="AO169" s="16" t="n">
        <f aca="false">AVERAGE(AC169:AN169)</f>
        <v>20.9833333333333</v>
      </c>
      <c r="BA169" s="13" t="n">
        <f aca="false">BA168+1</f>
        <v>2019</v>
      </c>
      <c r="BB169" s="44" t="s">
        <v>194</v>
      </c>
      <c r="BC169" s="22" t="n">
        <v>27.2</v>
      </c>
      <c r="BD169" s="22" t="n">
        <v>25.9</v>
      </c>
      <c r="BE169" s="22" t="n">
        <v>26</v>
      </c>
      <c r="BF169" s="22" t="n">
        <v>24.7</v>
      </c>
      <c r="BG169" s="22" t="n">
        <v>22.3</v>
      </c>
      <c r="BH169" s="22" t="n">
        <v>18.7</v>
      </c>
      <c r="BI169" s="22" t="n">
        <v>19.2</v>
      </c>
      <c r="BJ169" s="22" t="n">
        <v>19.4</v>
      </c>
      <c r="BK169" s="22" t="n">
        <v>20.9</v>
      </c>
      <c r="BL169" s="22" t="n">
        <v>22.4</v>
      </c>
      <c r="BM169" s="22" t="n">
        <v>25.7</v>
      </c>
      <c r="BN169" s="22" t="n">
        <v>25.7</v>
      </c>
      <c r="BO169" s="16" t="n">
        <f aca="false">AVERAGE(BC169:BN169)</f>
        <v>23.175</v>
      </c>
      <c r="CA169" s="17" t="n">
        <v>2019</v>
      </c>
      <c r="CB169" s="20" t="s">
        <v>194</v>
      </c>
      <c r="CC169" s="22" t="n">
        <v>22.9</v>
      </c>
      <c r="CD169" s="22" t="n">
        <v>21.2</v>
      </c>
      <c r="CE169" s="22" t="n">
        <v>21</v>
      </c>
      <c r="CF169" s="22" t="n">
        <v>18.8</v>
      </c>
      <c r="CG169" s="22" t="n">
        <v>16.1</v>
      </c>
      <c r="CH169" s="22" t="n">
        <v>14.2</v>
      </c>
      <c r="CI169" s="22" t="n">
        <v>13.4</v>
      </c>
      <c r="CJ169" s="22" t="n">
        <v>13.1</v>
      </c>
      <c r="CK169" s="22" t="n">
        <v>14.6</v>
      </c>
      <c r="CL169" s="22" t="n">
        <v>18</v>
      </c>
      <c r="CM169" s="22" t="n">
        <v>17.2</v>
      </c>
      <c r="CN169" s="22" t="n">
        <v>20.7</v>
      </c>
      <c r="CO169" s="18" t="n">
        <f aca="false">AVERAGE(CC169:CN169)</f>
        <v>17.6</v>
      </c>
      <c r="DA169" s="17" t="n">
        <v>2019</v>
      </c>
      <c r="DB169" s="20" t="s">
        <v>194</v>
      </c>
      <c r="DC169" s="22" t="n">
        <v>23.7</v>
      </c>
      <c r="DD169" s="22" t="n">
        <v>23</v>
      </c>
      <c r="DE169" s="22" t="n">
        <v>22.1</v>
      </c>
      <c r="DF169" s="22" t="n">
        <v>20.2</v>
      </c>
      <c r="DG169" s="22" t="n">
        <v>17.7</v>
      </c>
      <c r="DH169" s="22" t="n">
        <v>15.8</v>
      </c>
      <c r="DI169" s="22" t="n">
        <v>15.3</v>
      </c>
      <c r="DJ169" s="22" t="n">
        <v>14.6</v>
      </c>
      <c r="DK169" s="22" t="n">
        <v>16.3</v>
      </c>
      <c r="DL169" s="22" t="n">
        <v>17.9</v>
      </c>
      <c r="DM169" s="22" t="n">
        <v>19.2</v>
      </c>
      <c r="DN169" s="22" t="n">
        <v>20.6</v>
      </c>
      <c r="DO169" s="18" t="n">
        <f aca="false">AVERAGE(DC169:DN169)</f>
        <v>18.8666666666667</v>
      </c>
      <c r="EA169" s="17" t="n">
        <v>2019</v>
      </c>
      <c r="EB169" s="20" t="s">
        <v>194</v>
      </c>
      <c r="EC169" s="22" t="n">
        <v>23.9</v>
      </c>
      <c r="ED169" s="22" t="n">
        <v>21.3</v>
      </c>
      <c r="EE169" s="22" t="n">
        <v>20.5</v>
      </c>
      <c r="EF169" s="22" t="n">
        <v>18.3</v>
      </c>
      <c r="EG169" s="22" t="n">
        <v>15.3</v>
      </c>
      <c r="EH169" s="22" t="n">
        <v>14.1</v>
      </c>
      <c r="EI169" s="22" t="n">
        <v>12.9</v>
      </c>
      <c r="EJ169" s="22" t="n">
        <v>13</v>
      </c>
      <c r="EK169" s="22" t="n">
        <v>15.1</v>
      </c>
      <c r="EL169" s="22" t="n">
        <v>17.5</v>
      </c>
      <c r="EM169" s="22" t="n">
        <v>17.7</v>
      </c>
      <c r="EN169" s="22" t="n">
        <v>20.1</v>
      </c>
      <c r="EO169" s="18" t="n">
        <f aca="false">AVERAGE(EC169:EN169)</f>
        <v>17.475</v>
      </c>
      <c r="FA169" s="1" t="n">
        <v>2019</v>
      </c>
      <c r="FB169" s="20" t="s">
        <v>194</v>
      </c>
      <c r="FC169" s="22" t="n">
        <v>29.5</v>
      </c>
      <c r="FD169" s="22" t="n">
        <v>28.5</v>
      </c>
      <c r="FE169" s="22" t="n">
        <v>28.1</v>
      </c>
      <c r="FF169" s="22" t="n">
        <v>25</v>
      </c>
      <c r="FG169" s="22" t="n">
        <v>22.8</v>
      </c>
      <c r="FH169" s="22" t="n">
        <v>20.6</v>
      </c>
      <c r="FI169" s="22" t="n">
        <v>20.7</v>
      </c>
      <c r="FJ169" s="22" t="n">
        <v>21</v>
      </c>
      <c r="FK169" s="22" t="n">
        <v>23.3</v>
      </c>
      <c r="FL169" s="22" t="n">
        <v>23.7</v>
      </c>
      <c r="FM169" s="22" t="n">
        <v>26.8</v>
      </c>
      <c r="FN169" s="39" t="n">
        <v>28.5</v>
      </c>
      <c r="FO169" s="18" t="n">
        <f aca="false">AVERAGE(FC169:FN169)</f>
        <v>24.875</v>
      </c>
      <c r="GA169" s="1" t="n">
        <v>2019</v>
      </c>
      <c r="GB169" s="34" t="s">
        <v>194</v>
      </c>
      <c r="GC169" s="15" t="n">
        <v>30.1</v>
      </c>
      <c r="GD169" s="15" t="n">
        <v>30.9</v>
      </c>
      <c r="GE169" s="15" t="n">
        <v>30.1</v>
      </c>
      <c r="GF169" s="15" t="n">
        <v>27</v>
      </c>
      <c r="GG169" s="15" t="n">
        <v>25.1</v>
      </c>
      <c r="GH169" s="15" t="n">
        <v>22.8</v>
      </c>
      <c r="GI169" s="15" t="n">
        <v>23</v>
      </c>
      <c r="GJ169" s="15" t="n">
        <v>23.2</v>
      </c>
      <c r="GK169" s="15" t="n">
        <v>25.1</v>
      </c>
      <c r="GL169" s="15" t="n">
        <v>27</v>
      </c>
      <c r="GM169" s="15" t="n">
        <v>28.6</v>
      </c>
      <c r="GN169" s="13" t="n">
        <v>30.7</v>
      </c>
      <c r="GO169" s="18" t="n">
        <f aca="false">AVERAGE(GC169:GN169)</f>
        <v>26.9666666666667</v>
      </c>
      <c r="HA169" s="1" t="n">
        <v>2019</v>
      </c>
      <c r="HB169" s="42" t="s">
        <v>194</v>
      </c>
      <c r="HC169" s="43" t="n">
        <v>29.8</v>
      </c>
      <c r="HD169" s="43" t="n">
        <v>30.2</v>
      </c>
      <c r="HE169" s="43" t="n">
        <v>30.2</v>
      </c>
      <c r="HF169" s="43" t="n">
        <v>29.6</v>
      </c>
      <c r="HG169" s="43" t="n">
        <v>28</v>
      </c>
      <c r="HH169" s="43" t="n">
        <v>26.8</v>
      </c>
      <c r="HI169" s="43" t="n">
        <v>26.6</v>
      </c>
      <c r="HJ169" s="43" t="n">
        <v>27.1</v>
      </c>
      <c r="HK169" s="43" t="n">
        <v>27.4</v>
      </c>
      <c r="HL169" s="43" t="n">
        <v>28.5</v>
      </c>
      <c r="HM169" s="43" t="n">
        <v>30</v>
      </c>
      <c r="HN169" s="43" t="n">
        <v>31.1</v>
      </c>
      <c r="HO169" s="43" t="n">
        <v>28.8</v>
      </c>
      <c r="IA169" s="1" t="n">
        <f aca="false">IA168+1</f>
        <v>2019</v>
      </c>
      <c r="IB169" s="20" t="s">
        <v>194</v>
      </c>
      <c r="IC169" s="22" t="n">
        <v>30</v>
      </c>
      <c r="ID169" s="22" t="n">
        <v>27.3</v>
      </c>
      <c r="IE169" s="22" t="n">
        <v>25.1</v>
      </c>
      <c r="IF169" s="22" t="n">
        <v>23.2</v>
      </c>
      <c r="IG169" s="22" t="n">
        <v>18.3</v>
      </c>
      <c r="IH169" s="22" t="n">
        <v>15.4</v>
      </c>
      <c r="II169" s="22" t="n">
        <v>16</v>
      </c>
      <c r="IJ169" s="22" t="n">
        <v>15.3</v>
      </c>
      <c r="IK169" s="22" t="n">
        <v>17.4</v>
      </c>
      <c r="IL169" s="22" t="n">
        <v>22</v>
      </c>
      <c r="IM169" s="22" t="n">
        <v>22.9</v>
      </c>
      <c r="IN169" s="22" t="n">
        <v>28.1</v>
      </c>
      <c r="IO169" s="29" t="n">
        <f aca="false">SUM(IC169:IN169)/12</f>
        <v>21.75</v>
      </c>
      <c r="JA169" s="1" t="n">
        <v>2019</v>
      </c>
      <c r="JB169" s="33" t="s">
        <v>194</v>
      </c>
      <c r="JC169" s="31" t="n">
        <v>25.2</v>
      </c>
      <c r="JD169" s="31" t="n">
        <v>26.5</v>
      </c>
      <c r="JE169" s="31" t="n">
        <v>25.7</v>
      </c>
      <c r="JF169" s="31" t="n">
        <v>22.6</v>
      </c>
      <c r="JG169" s="31" t="n">
        <v>20.2</v>
      </c>
      <c r="JH169" s="31" t="n">
        <v>18.1</v>
      </c>
      <c r="JI169" s="31" t="n">
        <v>17.5</v>
      </c>
      <c r="JJ169" s="31" t="n">
        <v>18.1</v>
      </c>
      <c r="JK169" s="31" t="n">
        <v>19.4</v>
      </c>
      <c r="JL169" s="31" t="n">
        <v>20.9</v>
      </c>
      <c r="JM169" s="31" t="n">
        <v>24.5</v>
      </c>
      <c r="JN169" s="31" t="n">
        <v>28.4</v>
      </c>
      <c r="JO169" s="32" t="n">
        <f aca="false">AVERAGE(JC169:JN169)</f>
        <v>22.2583333333333</v>
      </c>
      <c r="KA169" s="1" t="n">
        <v>2019</v>
      </c>
      <c r="KB169" s="33" t="s">
        <v>194</v>
      </c>
      <c r="KC169" s="31" t="n">
        <v>22.4</v>
      </c>
      <c r="KD169" s="31" t="n">
        <v>22.8</v>
      </c>
      <c r="KE169" s="31" t="n">
        <v>22.1</v>
      </c>
      <c r="KF169" s="31" t="n">
        <v>20.9</v>
      </c>
      <c r="KG169" s="31" t="n">
        <v>19.2</v>
      </c>
      <c r="KH169" s="31" t="n">
        <v>18.1</v>
      </c>
      <c r="KI169" s="31" t="n">
        <v>17.3</v>
      </c>
      <c r="KJ169" s="31" t="n">
        <v>18.3</v>
      </c>
      <c r="KK169" s="31" t="n">
        <v>18.3</v>
      </c>
      <c r="KL169" s="31" t="n">
        <v>19.2</v>
      </c>
      <c r="KM169" s="31" t="n">
        <v>20.7</v>
      </c>
      <c r="KN169" s="31" t="n">
        <v>24.7</v>
      </c>
      <c r="KO169" s="32" t="n">
        <f aca="false">AVERAGE(KC169:KN169)</f>
        <v>20.3333333333333</v>
      </c>
      <c r="LB169" s="3" t="n">
        <v>2019</v>
      </c>
      <c r="LC169" s="22" t="n">
        <v>22.2</v>
      </c>
      <c r="LD169" s="22" t="n">
        <v>20.4</v>
      </c>
      <c r="LE169" s="22" t="n">
        <v>19.9</v>
      </c>
      <c r="LF169" s="22" t="n">
        <v>17.8</v>
      </c>
      <c r="LG169" s="22" t="n">
        <v>14.5</v>
      </c>
      <c r="LH169" s="22" t="n">
        <v>13.1</v>
      </c>
      <c r="LI169" s="22" t="n">
        <v>12.4</v>
      </c>
      <c r="LJ169" s="22" t="n">
        <v>12.7</v>
      </c>
      <c r="LK169" s="22" t="n">
        <v>14.7</v>
      </c>
      <c r="LL169" s="22" t="n">
        <v>17</v>
      </c>
      <c r="LM169" s="22" t="n">
        <v>16.6</v>
      </c>
      <c r="LN169" s="22" t="n">
        <v>18.1</v>
      </c>
      <c r="LO169" s="29" t="n">
        <f aca="false">SUM(LC169:LN169)/12</f>
        <v>16.6166666666667</v>
      </c>
      <c r="MB169" s="38" t="s">
        <v>194</v>
      </c>
      <c r="MC169" s="22" t="n">
        <v>21.3</v>
      </c>
      <c r="MD169" s="22" t="n">
        <v>19.5</v>
      </c>
      <c r="ME169" s="22" t="n">
        <v>19.2</v>
      </c>
      <c r="MF169" s="22" t="n">
        <v>16.9</v>
      </c>
      <c r="MG169" s="22" t="n">
        <v>14.7</v>
      </c>
      <c r="MH169" s="22" t="n">
        <v>13.2</v>
      </c>
      <c r="MI169" s="22" t="n">
        <v>12.7</v>
      </c>
      <c r="MJ169" s="22" t="n">
        <v>12.3</v>
      </c>
      <c r="MK169" s="22" t="n">
        <v>14.1</v>
      </c>
      <c r="ML169" s="22" t="n">
        <v>16.4</v>
      </c>
      <c r="MM169" s="22" t="n">
        <v>15.3</v>
      </c>
      <c r="MN169" s="22" t="n">
        <v>17.7</v>
      </c>
      <c r="MO169" s="29" t="n">
        <f aca="false">SUM(MC169:MN169)/12</f>
        <v>16.1083333333333</v>
      </c>
      <c r="NA169" s="1" t="n">
        <f aca="false">NA168+1</f>
        <v>2019</v>
      </c>
      <c r="NB169" s="38" t="s">
        <v>194</v>
      </c>
      <c r="NC169" s="22" t="n">
        <v>22.5</v>
      </c>
      <c r="ND169" s="22" t="n">
        <v>21.1</v>
      </c>
      <c r="NE169" s="22" t="n">
        <v>21.1</v>
      </c>
      <c r="NF169" s="22" t="n">
        <v>18.2</v>
      </c>
      <c r="NG169" s="22" t="n">
        <v>15.9</v>
      </c>
      <c r="NH169" s="22" t="n">
        <v>14.3</v>
      </c>
      <c r="NI169" s="22" t="n">
        <v>13.7</v>
      </c>
      <c r="NJ169" s="22" t="n">
        <v>13.1</v>
      </c>
      <c r="NK169" s="22" t="n">
        <v>14.3</v>
      </c>
      <c r="NL169" s="22" t="n">
        <v>16.8</v>
      </c>
      <c r="NM169" s="22" t="n">
        <v>16.6</v>
      </c>
      <c r="NN169" s="22" t="n">
        <v>19.1</v>
      </c>
      <c r="NO169" s="29" t="n">
        <f aca="false">SUM(NC169:NN169)/12</f>
        <v>17.225</v>
      </c>
      <c r="OA169" s="1" t="n">
        <f aca="false">OA168+1</f>
        <v>2019</v>
      </c>
      <c r="OB169" s="38" t="s">
        <v>194</v>
      </c>
      <c r="OC169" s="22" t="n">
        <v>25.3</v>
      </c>
      <c r="OD169" s="22" t="n">
        <v>22.6</v>
      </c>
      <c r="OE169" s="22" t="n">
        <v>22.1</v>
      </c>
      <c r="OF169" s="22" t="n">
        <v>19.1</v>
      </c>
      <c r="OG169" s="22" t="n">
        <v>17</v>
      </c>
      <c r="OH169" s="22" t="n">
        <v>14.7</v>
      </c>
      <c r="OI169" s="22" t="n">
        <v>13.9</v>
      </c>
      <c r="OJ169" s="22" t="n">
        <v>13.9</v>
      </c>
      <c r="OK169" s="22" t="n">
        <v>15.8</v>
      </c>
      <c r="OL169" s="22" t="n">
        <v>17.9</v>
      </c>
      <c r="OM169" s="22" t="n">
        <v>18.6</v>
      </c>
      <c r="ON169" s="22" t="n">
        <v>20.9</v>
      </c>
      <c r="OO169" s="29" t="n">
        <f aca="false">SUM(OC169:ON169)/12</f>
        <v>18.4833333333333</v>
      </c>
      <c r="PA169" s="1" t="n">
        <f aca="false">PA168+1</f>
        <v>2019</v>
      </c>
      <c r="PB169" s="38" t="s">
        <v>194</v>
      </c>
      <c r="PC169" s="22" t="n">
        <v>21.8</v>
      </c>
      <c r="PD169" s="22" t="n">
        <v>20.9</v>
      </c>
      <c r="PE169" s="22" t="n">
        <v>20.1</v>
      </c>
      <c r="PF169" s="22" t="n">
        <v>17.6</v>
      </c>
      <c r="PG169" s="22" t="n">
        <v>15.5</v>
      </c>
      <c r="PH169" s="22" t="n">
        <v>13.3</v>
      </c>
      <c r="PI169" s="22" t="n">
        <v>12.9</v>
      </c>
      <c r="PJ169" s="22" t="n">
        <v>12.7</v>
      </c>
      <c r="PK169" s="22" t="n">
        <v>13.8</v>
      </c>
      <c r="PL169" s="22" t="n">
        <v>15.3</v>
      </c>
      <c r="PM169" s="22" t="n">
        <v>16.3</v>
      </c>
      <c r="PN169" s="22" t="n">
        <v>18.1</v>
      </c>
      <c r="PO169" s="29" t="n">
        <f aca="false">SUM(PC169:PN169)/12</f>
        <v>16.525</v>
      </c>
    </row>
    <row r="170" customFormat="false" ht="12.8" hidden="false" customHeight="false" outlineLevel="0" collapsed="false">
      <c r="A170" s="4" t="n">
        <f aca="false">A165+5</f>
        <v>2020</v>
      </c>
      <c r="B170" s="5" t="n">
        <f aca="false">AVERAGE(AO170,BO170,CO170,DO170,EO170,FO170,GO170,HO170,IO170,JO162,KO162)</f>
        <v>21.8628787878788</v>
      </c>
      <c r="C170" s="19" t="n">
        <f aca="false">AVERAGE(B166:B170)</f>
        <v>22.0352272727273</v>
      </c>
      <c r="D170" s="24" t="n">
        <f aca="false">AVERAGE(B161:B170)</f>
        <v>21.8506818181818</v>
      </c>
      <c r="E170" s="5" t="n">
        <f aca="false">AVERAGE(B151:B170)</f>
        <v>21.7365593434343</v>
      </c>
      <c r="F170" s="25" t="n">
        <f aca="false">AVERAGE(B121:B170)</f>
        <v>21.3063291245791</v>
      </c>
      <c r="G170" s="7" t="n">
        <f aca="false">MAX(AC170:AN170,BC170:BN170,CC170:CN170,DC170:DN170,EC170:EN170,FC170:FN170,GC170:GN170,HC170:HN170,IC170:IN170,JC162:JN162,KC162:KN162)</f>
        <v>32.8</v>
      </c>
      <c r="H170" s="10" t="n">
        <f aca="false">MEDIAN(AC170:AN170,BC170:BN170,CC170:CN170,DC170:DN170,EC170:EN170,FC170:FN170,GC170:GN170,HC170:HN170,IC170:IN170,JC162:JN162,KC162:KN162)</f>
        <v>21.6</v>
      </c>
      <c r="I170" s="11" t="n">
        <f aca="false">MIN(AC170:AN170,BC170:BN170,CC170:CN170,DC170:DN170,EC170:EN170,FC170:FN170,GC170:GN170,HC170:HN170,IC170:IN170,JC162:JN162,KC162:KN162)</f>
        <v>12.5</v>
      </c>
      <c r="J170" s="12" t="n">
        <f aca="false">(G170+I170)/2</f>
        <v>22.65</v>
      </c>
      <c r="K170" s="12" t="n">
        <f aca="false">(G170+I170)/2</f>
        <v>22.65</v>
      </c>
      <c r="AA170" s="13" t="n">
        <f aca="false">AA169+1</f>
        <v>2020</v>
      </c>
      <c r="AB170" s="44" t="s">
        <v>195</v>
      </c>
      <c r="AC170" s="22" t="n">
        <v>24.3</v>
      </c>
      <c r="AD170" s="22" t="n">
        <v>24</v>
      </c>
      <c r="AE170" s="22" t="n">
        <v>22.5</v>
      </c>
      <c r="AF170" s="22" t="n">
        <v>21.4</v>
      </c>
      <c r="AG170" s="22" t="n">
        <v>19</v>
      </c>
      <c r="AH170" s="22" t="n">
        <v>17.1</v>
      </c>
      <c r="AI170" s="22" t="n">
        <v>16.7</v>
      </c>
      <c r="AJ170" s="22" t="n">
        <v>17.3</v>
      </c>
      <c r="AK170" s="22" t="n">
        <v>19.9</v>
      </c>
      <c r="AL170" s="22" t="n">
        <v>20.2</v>
      </c>
      <c r="AM170" s="22" t="n">
        <v>23</v>
      </c>
      <c r="AN170" s="22" t="n">
        <v>22.4</v>
      </c>
      <c r="AO170" s="16" t="n">
        <f aca="false">AVERAGE(AC170:AN170)</f>
        <v>20.65</v>
      </c>
      <c r="BA170" s="13" t="n">
        <f aca="false">BA169+1</f>
        <v>2020</v>
      </c>
      <c r="BB170" s="44" t="s">
        <v>195</v>
      </c>
      <c r="BC170" s="22" t="n">
        <v>26.4</v>
      </c>
      <c r="BD170" s="22" t="n">
        <v>26</v>
      </c>
      <c r="BE170" s="22" t="n">
        <v>24.6</v>
      </c>
      <c r="BF170" s="22" t="n">
        <v>24.1</v>
      </c>
      <c r="BG170" s="22" t="n">
        <v>19.7</v>
      </c>
      <c r="BH170" s="22" t="n">
        <v>18.2</v>
      </c>
      <c r="BI170" s="22" t="n">
        <v>17.5</v>
      </c>
      <c r="BJ170" s="22" t="n">
        <v>18.7</v>
      </c>
      <c r="BK170" s="22" t="n">
        <v>21.9</v>
      </c>
      <c r="BL170" s="22" t="n">
        <v>22.5</v>
      </c>
      <c r="BM170" s="22" t="n">
        <v>24</v>
      </c>
      <c r="BN170" s="22" t="n">
        <v>24.4</v>
      </c>
      <c r="BO170" s="16" t="n">
        <f aca="false">AVERAGE(BC170:BN170)</f>
        <v>22.3333333333333</v>
      </c>
      <c r="CA170" s="17" t="n">
        <v>2020</v>
      </c>
      <c r="CB170" s="38" t="s">
        <v>195</v>
      </c>
      <c r="CC170" s="22" t="n">
        <v>21.8</v>
      </c>
      <c r="CD170" s="22" t="n">
        <v>18.9</v>
      </c>
      <c r="CE170" s="22" t="n">
        <v>20.6</v>
      </c>
      <c r="CF170" s="22" t="n">
        <v>16.9</v>
      </c>
      <c r="CG170" s="22" t="n">
        <v>15.1</v>
      </c>
      <c r="CH170" s="22" t="n">
        <v>13.8</v>
      </c>
      <c r="CI170" s="22" t="n">
        <v>13.1</v>
      </c>
      <c r="CJ170" s="22" t="n">
        <v>13.6</v>
      </c>
      <c r="CK170" s="22" t="n">
        <v>15.7</v>
      </c>
      <c r="CL170" s="22" t="n">
        <v>16.3</v>
      </c>
      <c r="CM170" s="22" t="n">
        <v>21.4</v>
      </c>
      <c r="CN170" s="22" t="n">
        <v>19.1</v>
      </c>
      <c r="CO170" s="18" t="n">
        <f aca="false">AVERAGE(CC170:CN170)</f>
        <v>17.1916666666667</v>
      </c>
      <c r="DA170" s="17" t="n">
        <v>2020</v>
      </c>
      <c r="DB170" s="38" t="s">
        <v>195</v>
      </c>
      <c r="DC170" s="22" t="n">
        <v>22.3</v>
      </c>
      <c r="DD170" s="22" t="n">
        <v>21.9</v>
      </c>
      <c r="DE170" s="22" t="n">
        <v>20.9</v>
      </c>
      <c r="DF170" s="22" t="n">
        <v>19.7</v>
      </c>
      <c r="DG170" s="22" t="n">
        <v>17.1</v>
      </c>
      <c r="DH170" s="22" t="n">
        <v>15.5</v>
      </c>
      <c r="DI170" s="22" t="n">
        <v>14.6</v>
      </c>
      <c r="DJ170" s="22" t="n">
        <v>14.9</v>
      </c>
      <c r="DK170" s="22" t="n">
        <v>16.9</v>
      </c>
      <c r="DL170" s="22" t="n">
        <v>18.3</v>
      </c>
      <c r="DM170" s="22" t="n">
        <v>21</v>
      </c>
      <c r="DN170" s="22" t="n">
        <v>20.4</v>
      </c>
      <c r="DO170" s="18" t="n">
        <f aca="false">AVERAGE(DC170:DN170)</f>
        <v>18.625</v>
      </c>
      <c r="EA170" s="17" t="n">
        <v>2020</v>
      </c>
      <c r="EB170" s="38" t="s">
        <v>195</v>
      </c>
      <c r="EC170" s="22" t="n">
        <v>21.7</v>
      </c>
      <c r="ED170" s="22" t="n">
        <v>19.5</v>
      </c>
      <c r="EE170" s="22" t="n">
        <v>19.5</v>
      </c>
      <c r="EF170" s="22" t="n">
        <v>17</v>
      </c>
      <c r="EG170" s="22" t="n">
        <v>14.7</v>
      </c>
      <c r="EH170" s="22" t="n">
        <v>13.1</v>
      </c>
      <c r="EI170" s="22" t="n">
        <v>12.5</v>
      </c>
      <c r="EJ170" s="22" t="n">
        <v>12.9</v>
      </c>
      <c r="EK170" s="22" t="n">
        <v>15.6</v>
      </c>
      <c r="EL170" s="22" t="n">
        <v>16.2</v>
      </c>
      <c r="EM170" s="22" t="n">
        <v>19.7</v>
      </c>
      <c r="EN170" s="22" t="n">
        <v>18.8</v>
      </c>
      <c r="EO170" s="18" t="n">
        <f aca="false">AVERAGE(EC170:EN170)</f>
        <v>16.7666666666667</v>
      </c>
      <c r="FA170" s="1" t="n">
        <v>2020</v>
      </c>
      <c r="FB170" s="20" t="s">
        <v>195</v>
      </c>
      <c r="FC170" s="15" t="n">
        <v>29.1</v>
      </c>
      <c r="FD170" s="15" t="n">
        <v>28.7</v>
      </c>
      <c r="FE170" s="15" t="n">
        <v>26.5</v>
      </c>
      <c r="FF170" s="15" t="n">
        <v>26.1</v>
      </c>
      <c r="FG170" s="15" t="n">
        <v>21.6</v>
      </c>
      <c r="FH170" s="15" t="n">
        <v>20.4</v>
      </c>
      <c r="FI170" s="15" t="n">
        <v>19.6</v>
      </c>
      <c r="FJ170" s="15" t="n">
        <v>20.7</v>
      </c>
      <c r="FK170" s="15" t="n">
        <v>23.1</v>
      </c>
      <c r="FL170" s="15" t="n">
        <v>25.3</v>
      </c>
      <c r="FM170" s="15" t="n">
        <v>26.2</v>
      </c>
      <c r="FN170" s="15" t="n">
        <v>27.9</v>
      </c>
      <c r="FO170" s="18" t="n">
        <f aca="false">AVERAGE(FC170:FN170)</f>
        <v>24.6</v>
      </c>
      <c r="GA170" s="1" t="n">
        <v>2020</v>
      </c>
      <c r="GB170" s="34" t="s">
        <v>195</v>
      </c>
      <c r="GC170" s="15" t="n">
        <v>30.9</v>
      </c>
      <c r="GD170" s="15" t="n">
        <v>31.2</v>
      </c>
      <c r="GE170" s="15" t="n">
        <v>28.8</v>
      </c>
      <c r="GF170" s="26" t="n">
        <f aca="false">(GF169+GF168)/2</f>
        <v>27.15</v>
      </c>
      <c r="GG170" s="26" t="n">
        <f aca="false">(GG169+GG168)/2</f>
        <v>25.45</v>
      </c>
      <c r="GH170" s="15" t="n">
        <v>22.6</v>
      </c>
      <c r="GI170" s="15" t="n">
        <v>21.6</v>
      </c>
      <c r="GJ170" s="15" t="n">
        <v>23.1</v>
      </c>
      <c r="GK170" s="15" t="n">
        <v>24.9</v>
      </c>
      <c r="GL170" s="15" t="n">
        <v>26.2</v>
      </c>
      <c r="GM170" s="15" t="n">
        <v>28.9</v>
      </c>
      <c r="GN170" s="15" t="n">
        <v>28.3</v>
      </c>
      <c r="GO170" s="18" t="n">
        <f aca="false">AVERAGE(GC170:GN170)</f>
        <v>26.5916666666667</v>
      </c>
      <c r="HA170" s="1" t="n">
        <v>2020</v>
      </c>
      <c r="HB170" s="42" t="s">
        <v>195</v>
      </c>
      <c r="HC170" s="43" t="n">
        <v>31.9</v>
      </c>
      <c r="HD170" s="43" t="n">
        <v>32.8</v>
      </c>
      <c r="HE170" s="43" t="n">
        <v>31.2</v>
      </c>
      <c r="HF170" s="43" t="n">
        <v>30.1</v>
      </c>
      <c r="HG170" s="43" t="n">
        <v>28</v>
      </c>
      <c r="HH170" s="43" t="n">
        <v>27.5</v>
      </c>
      <c r="HI170" s="43" t="n">
        <v>26.7</v>
      </c>
      <c r="HJ170" s="43" t="n">
        <v>27.2</v>
      </c>
      <c r="HK170" s="43" t="n">
        <v>27.9</v>
      </c>
      <c r="HL170" s="43" t="n">
        <v>29.1</v>
      </c>
      <c r="HM170" s="43" t="n">
        <v>30.2</v>
      </c>
      <c r="HN170" s="43" t="n">
        <v>31.3</v>
      </c>
      <c r="HO170" s="43" t="n">
        <v>29.5</v>
      </c>
      <c r="IA170" s="1" t="n">
        <f aca="false">IA169+1</f>
        <v>2020</v>
      </c>
      <c r="IB170" s="38" t="n">
        <v>2020</v>
      </c>
      <c r="IC170" s="22" t="n">
        <v>27.1</v>
      </c>
      <c r="ID170" s="22" t="n">
        <v>23.9</v>
      </c>
      <c r="IE170" s="22" t="n">
        <v>24.1</v>
      </c>
      <c r="IF170" s="22" t="n">
        <v>21.1</v>
      </c>
      <c r="IG170" s="22" t="n">
        <v>17.3</v>
      </c>
      <c r="IH170" s="22" t="n">
        <v>15.9</v>
      </c>
      <c r="II170" s="22" t="n">
        <v>15.6</v>
      </c>
      <c r="IJ170" s="22" t="n">
        <v>15.3</v>
      </c>
      <c r="IK170" s="22" t="n">
        <v>18.2</v>
      </c>
      <c r="IL170" s="22" t="n">
        <v>19.1</v>
      </c>
      <c r="IM170" s="22" t="n">
        <v>25.5</v>
      </c>
      <c r="IN170" s="22" t="n">
        <v>23.5</v>
      </c>
      <c r="IO170" s="29" t="n">
        <f aca="false">SUM(IC170:IN170)/12</f>
        <v>20.55</v>
      </c>
      <c r="JA170" s="1" t="n">
        <v>2020</v>
      </c>
      <c r="JB170" s="45" t="s">
        <v>195</v>
      </c>
      <c r="JC170" s="31" t="n">
        <v>26.2</v>
      </c>
      <c r="JD170" s="31" t="n">
        <v>28.7</v>
      </c>
      <c r="JE170" s="31" t="n">
        <v>26.4</v>
      </c>
      <c r="JF170" s="31" t="n">
        <v>23.1</v>
      </c>
      <c r="JG170" s="31" t="n">
        <v>19.6</v>
      </c>
      <c r="JH170" s="31" t="n">
        <v>19.4</v>
      </c>
      <c r="JI170" s="31" t="n">
        <v>18.3</v>
      </c>
      <c r="JJ170" s="31" t="n">
        <v>17.6</v>
      </c>
      <c r="JK170" s="31" t="n">
        <v>19.3</v>
      </c>
      <c r="JL170" s="31" t="n">
        <v>21.8</v>
      </c>
      <c r="JM170" s="31" t="n">
        <v>21.8</v>
      </c>
      <c r="JN170" s="31" t="n">
        <v>27.5</v>
      </c>
      <c r="JO170" s="32" t="n">
        <f aca="false">AVERAGE(JC170:JN170)</f>
        <v>22.475</v>
      </c>
      <c r="KA170" s="1" t="n">
        <v>2020</v>
      </c>
      <c r="KB170" s="45" t="s">
        <v>195</v>
      </c>
      <c r="KC170" s="31" t="n">
        <v>23.7</v>
      </c>
      <c r="KD170" s="31" t="n">
        <v>24.6</v>
      </c>
      <c r="KE170" s="31" t="n">
        <v>23.3</v>
      </c>
      <c r="KF170" s="31" t="n">
        <v>21.9</v>
      </c>
      <c r="KG170" s="31" t="n">
        <v>19.5</v>
      </c>
      <c r="KH170" s="31" t="n">
        <v>18.8</v>
      </c>
      <c r="KI170" s="31" t="n">
        <v>18</v>
      </c>
      <c r="KJ170" s="31" t="n">
        <v>17.2</v>
      </c>
      <c r="KK170" s="31" t="n">
        <v>17.9</v>
      </c>
      <c r="KL170" s="31" t="n">
        <v>19.7</v>
      </c>
      <c r="KM170" s="31" t="n">
        <v>20.4</v>
      </c>
      <c r="KN170" s="31" t="n">
        <v>22.6</v>
      </c>
      <c r="KO170" s="32" t="n">
        <f aca="false">AVERAGE(KC170:KN170)</f>
        <v>20.6333333333333</v>
      </c>
      <c r="LB170" s="3" t="n">
        <v>2020</v>
      </c>
      <c r="LC170" s="22" t="n">
        <v>21.2</v>
      </c>
      <c r="LD170" s="22" t="n">
        <v>19</v>
      </c>
      <c r="LE170" s="22" t="n">
        <v>17.6</v>
      </c>
      <c r="LF170" s="22" t="n">
        <v>15.7</v>
      </c>
      <c r="LG170" s="22" t="n">
        <v>14.4</v>
      </c>
      <c r="LH170" s="22" t="n">
        <v>12.5</v>
      </c>
      <c r="LI170" s="22" t="n">
        <v>11.9</v>
      </c>
      <c r="LJ170" s="22" t="n">
        <v>12.6</v>
      </c>
      <c r="LK170" s="22" t="n">
        <v>15.1</v>
      </c>
      <c r="LL170" s="22" t="n">
        <v>14.8</v>
      </c>
      <c r="LM170" s="22" t="n">
        <v>19.9</v>
      </c>
      <c r="LN170" s="22" t="n">
        <v>18.8</v>
      </c>
      <c r="LO170" s="29" t="n">
        <f aca="false">SUM(LC170:LN170)/12</f>
        <v>16.125</v>
      </c>
      <c r="MA170" s="1" t="n">
        <f aca="false">MA169+1</f>
        <v>1</v>
      </c>
      <c r="MB170" s="38" t="s">
        <v>195</v>
      </c>
      <c r="MC170" s="22" t="n">
        <v>19.5</v>
      </c>
      <c r="MD170" s="22" t="n">
        <v>19.2</v>
      </c>
      <c r="ME170" s="22" t="n">
        <v>17.7</v>
      </c>
      <c r="MF170" s="22" t="n">
        <v>15.6</v>
      </c>
      <c r="MG170" s="22" t="n">
        <v>14</v>
      </c>
      <c r="MH170" s="22" t="n">
        <v>13.1</v>
      </c>
      <c r="MI170" s="22" t="n">
        <v>12.5</v>
      </c>
      <c r="MJ170" s="22" t="n">
        <v>12.9</v>
      </c>
      <c r="MK170" s="22" t="n">
        <v>14.3</v>
      </c>
      <c r="ML170" s="22" t="n">
        <v>15</v>
      </c>
      <c r="MM170" s="22" t="n">
        <v>18.6</v>
      </c>
      <c r="MN170" s="22" t="n">
        <v>18.2</v>
      </c>
      <c r="MO170" s="29" t="n">
        <f aca="false">SUM(MC170:MN170)/12</f>
        <v>15.8833333333333</v>
      </c>
      <c r="NA170" s="1" t="n">
        <f aca="false">NA169+1</f>
        <v>2020</v>
      </c>
      <c r="NB170" s="38" t="s">
        <v>195</v>
      </c>
      <c r="NC170" s="22" t="n">
        <v>21.4</v>
      </c>
      <c r="ND170" s="22" t="n">
        <v>19.8</v>
      </c>
      <c r="NE170" s="22" t="n">
        <v>19.6</v>
      </c>
      <c r="NF170" s="22" t="n">
        <v>16.8</v>
      </c>
      <c r="NG170" s="22" t="n">
        <v>15</v>
      </c>
      <c r="NH170" s="22" t="n">
        <v>14.2</v>
      </c>
      <c r="NI170" s="22" t="n">
        <v>13.6</v>
      </c>
      <c r="NJ170" s="22" t="n">
        <v>13.8</v>
      </c>
      <c r="NK170" s="22" t="n">
        <v>14.9</v>
      </c>
      <c r="NL170" s="22" t="n">
        <v>15.8</v>
      </c>
      <c r="NM170" s="22" t="n">
        <v>19.6</v>
      </c>
      <c r="NN170" s="22" t="n">
        <v>18.3</v>
      </c>
      <c r="NO170" s="29" t="n">
        <f aca="false">SUM(NC170:NN170)/12</f>
        <v>16.9</v>
      </c>
      <c r="OA170" s="1" t="n">
        <f aca="false">OA169+1</f>
        <v>2020</v>
      </c>
      <c r="OB170" s="38" t="s">
        <v>195</v>
      </c>
      <c r="OC170" s="22" t="n">
        <v>22.4</v>
      </c>
      <c r="OD170" s="22" t="n">
        <v>20.4</v>
      </c>
      <c r="OE170" s="22" t="n">
        <v>20.2</v>
      </c>
      <c r="OF170" s="22" t="n">
        <v>19.4</v>
      </c>
      <c r="OG170" s="22" t="n">
        <v>17.1</v>
      </c>
      <c r="OH170" s="22" t="n">
        <v>15</v>
      </c>
      <c r="OI170" s="22" t="n">
        <v>14.1</v>
      </c>
      <c r="OJ170" s="22" t="n">
        <v>14.4</v>
      </c>
      <c r="OK170" s="22" t="n">
        <v>15.9</v>
      </c>
      <c r="OL170" s="22" t="n">
        <v>16.8</v>
      </c>
      <c r="OM170" s="22" t="n">
        <v>19.7</v>
      </c>
      <c r="ON170" s="22" t="n">
        <v>19.8</v>
      </c>
      <c r="OO170" s="29" t="n">
        <f aca="false">SUM(OC170:ON170)/12</f>
        <v>17.9333333333333</v>
      </c>
      <c r="PA170" s="1" t="n">
        <f aca="false">PA169+1</f>
        <v>2020</v>
      </c>
      <c r="PB170" s="38" t="s">
        <v>195</v>
      </c>
      <c r="PC170" s="22" t="n">
        <v>20.2</v>
      </c>
      <c r="PD170" s="22" t="n">
        <v>20.4</v>
      </c>
      <c r="PE170" s="22" t="n">
        <v>19.1</v>
      </c>
      <c r="PF170" s="22" t="n">
        <v>16.8</v>
      </c>
      <c r="PG170" s="22" t="n">
        <v>14.8</v>
      </c>
      <c r="PH170" s="22" t="n">
        <v>13.1</v>
      </c>
      <c r="PI170" s="22" t="n">
        <v>12.8</v>
      </c>
      <c r="PJ170" s="22" t="n">
        <v>12.9</v>
      </c>
      <c r="PK170" s="22" t="n">
        <v>13.9</v>
      </c>
      <c r="PL170" s="22" t="n">
        <v>15.5</v>
      </c>
      <c r="PM170" s="22" t="n">
        <v>18.3</v>
      </c>
      <c r="PN170" s="22" t="n">
        <v>18.2</v>
      </c>
      <c r="PO170" s="29" t="n">
        <f aca="false">SUM(PC170:PN170)/12</f>
        <v>16.3333333333333</v>
      </c>
    </row>
    <row r="171" customFormat="false" ht="12.8" hidden="false" customHeight="false" outlineLevel="0" collapsed="false">
      <c r="A171" s="8"/>
      <c r="B171" s="5" t="n">
        <f aca="false">AVERAGE(AO171,BO171,CO171,DO171,EO171,FO171,GO171,HO171,IO171,JO163,KO163)</f>
        <v>21.6308712121212</v>
      </c>
      <c r="C171" s="19" t="n">
        <f aca="false">AVERAGE(B167:B171)</f>
        <v>21.9501893939394</v>
      </c>
      <c r="D171" s="24" t="n">
        <f aca="false">AVERAGE(B162:B171)</f>
        <v>21.8707386363636</v>
      </c>
      <c r="E171" s="5" t="n">
        <f aca="false">AVERAGE(B152:B171)</f>
        <v>21.7420738636364</v>
      </c>
      <c r="F171" s="25" t="n">
        <f aca="false">AVERAGE(B122:B171)</f>
        <v>21.3217344276094</v>
      </c>
      <c r="G171" s="7" t="n">
        <f aca="false">MAX(AC171:AN171,BC171:BN171,CC171:CN171,DC171:DN171,EC171:EN171,FC171:FN171,GC171:GN171,HC171:HN171,IC171:IN171,JC163:JN163,KC163:KN163)</f>
        <v>32.1</v>
      </c>
      <c r="H171" s="10" t="n">
        <f aca="false">MEDIAN(AC171:AN171,BC171:BN171,CC171:CN171,DC171:DN171,EC171:EN171,FC171:FN171,GC171:GN171,HC171:HN171,IC171:IN171,JC163:JN163,KC163:KN163)</f>
        <v>21.4</v>
      </c>
      <c r="I171" s="11" t="n">
        <f aca="false">MIN(AC171:AN171,BC171:BN171,CC171:CN171,DC171:DN171,EC171:EN171,FC171:FN171,GC171:GN171,HC171:HN171,IC171:IN171,JC163:JN163,KC163:KN163)</f>
        <v>13.3</v>
      </c>
      <c r="J171" s="12" t="n">
        <f aca="false">(G171+I171)/2</f>
        <v>22.7</v>
      </c>
      <c r="K171" s="12" t="n">
        <f aca="false">(G171+I171)/2</f>
        <v>22.7</v>
      </c>
      <c r="AA171" s="13" t="n">
        <f aca="false">AA170+1</f>
        <v>2021</v>
      </c>
      <c r="AB171" s="44" t="s">
        <v>196</v>
      </c>
      <c r="AC171" s="22" t="n">
        <v>24</v>
      </c>
      <c r="AD171" s="22" t="n">
        <v>23</v>
      </c>
      <c r="AE171" s="22" t="n">
        <v>22.5</v>
      </c>
      <c r="AF171" s="22" t="n">
        <v>21.4</v>
      </c>
      <c r="AG171" s="22" t="n">
        <v>18.9</v>
      </c>
      <c r="AH171" s="22" t="n">
        <v>16.8</v>
      </c>
      <c r="AI171" s="22" t="n">
        <v>17.1</v>
      </c>
      <c r="AJ171" s="22" t="n">
        <v>17.7</v>
      </c>
      <c r="AK171" s="22" t="n">
        <v>19.2</v>
      </c>
      <c r="AL171" s="22" t="n">
        <v>20.1</v>
      </c>
      <c r="AM171" s="22" t="n">
        <v>19.5</v>
      </c>
      <c r="AN171" s="22" t="n">
        <v>21.5</v>
      </c>
      <c r="AO171" s="16" t="n">
        <f aca="false">AVERAGE(AC171:AN171)</f>
        <v>20.1416666666667</v>
      </c>
      <c r="BA171" s="13" t="n">
        <f aca="false">BA170+1</f>
        <v>2021</v>
      </c>
      <c r="BB171" s="44" t="s">
        <v>196</v>
      </c>
      <c r="BC171" s="22" t="n">
        <v>25.3</v>
      </c>
      <c r="BD171" s="22" t="n">
        <v>24.2</v>
      </c>
      <c r="BE171" s="22" t="n">
        <v>23.9</v>
      </c>
      <c r="BF171" s="22" t="n">
        <v>22.5</v>
      </c>
      <c r="BG171" s="22" t="n">
        <v>20.7</v>
      </c>
      <c r="BH171" s="22" t="n">
        <v>17.9</v>
      </c>
      <c r="BI171" s="22" t="n">
        <v>18</v>
      </c>
      <c r="BJ171" s="22" t="n">
        <v>19.9</v>
      </c>
      <c r="BK171" s="22" t="n">
        <v>21.6</v>
      </c>
      <c r="BL171" s="22" t="n">
        <v>22.7</v>
      </c>
      <c r="BM171" s="22" t="n">
        <v>21.7</v>
      </c>
      <c r="BN171" s="22" t="n">
        <v>24.7</v>
      </c>
      <c r="BO171" s="16" t="n">
        <f aca="false">AVERAGE(BC171:BN171)</f>
        <v>21.925</v>
      </c>
      <c r="CA171" s="17" t="n">
        <v>2021</v>
      </c>
      <c r="CB171" s="38" t="s">
        <v>196</v>
      </c>
      <c r="CC171" s="22" t="n">
        <v>20.1</v>
      </c>
      <c r="CD171" s="22" t="n">
        <v>20.2</v>
      </c>
      <c r="CE171" s="22" t="n">
        <v>18.3</v>
      </c>
      <c r="CF171" s="22" t="n">
        <v>17.7</v>
      </c>
      <c r="CG171" s="22" t="n">
        <v>15.9</v>
      </c>
      <c r="CH171" s="22" t="n">
        <v>14.4</v>
      </c>
      <c r="CI171" s="22" t="n">
        <v>13.3</v>
      </c>
      <c r="CJ171" s="22" t="n">
        <v>14.5</v>
      </c>
      <c r="CK171" s="22" t="n">
        <v>15.5</v>
      </c>
      <c r="CL171" s="22" t="n">
        <v>15.6</v>
      </c>
      <c r="CM171" s="22" t="n">
        <v>18</v>
      </c>
      <c r="CN171" s="22" t="n">
        <v>19.4</v>
      </c>
      <c r="CO171" s="18" t="n">
        <f aca="false">AVERAGE(CC171:CN171)</f>
        <v>16.9083333333333</v>
      </c>
      <c r="DA171" s="17" t="n">
        <v>2021</v>
      </c>
      <c r="DB171" s="38" t="s">
        <v>196</v>
      </c>
      <c r="DC171" s="22" t="n">
        <v>21.8</v>
      </c>
      <c r="DD171" s="22" t="n">
        <v>21.4</v>
      </c>
      <c r="DE171" s="22" t="n">
        <v>20.8</v>
      </c>
      <c r="DF171" s="22" t="n">
        <v>19.5</v>
      </c>
      <c r="DG171" s="22" t="n">
        <v>17.7</v>
      </c>
      <c r="DH171" s="22" t="n">
        <v>15.7</v>
      </c>
      <c r="DI171" s="22" t="n">
        <v>15.4</v>
      </c>
      <c r="DJ171" s="22" t="n">
        <v>16.1</v>
      </c>
      <c r="DK171" s="22" t="n">
        <v>17</v>
      </c>
      <c r="DL171" s="22" t="n">
        <v>17.3</v>
      </c>
      <c r="DM171" s="22" t="n">
        <v>18.4</v>
      </c>
      <c r="DN171" s="22" t="n">
        <v>19.9</v>
      </c>
      <c r="DO171" s="18" t="n">
        <f aca="false">AVERAGE(DC171:DN171)</f>
        <v>18.4166666666667</v>
      </c>
      <c r="EA171" s="17" t="n">
        <v>2021</v>
      </c>
      <c r="EB171" s="38" t="s">
        <v>196</v>
      </c>
      <c r="EC171" s="22" t="n">
        <v>20.9</v>
      </c>
      <c r="ED171" s="22" t="n">
        <v>20.2</v>
      </c>
      <c r="EE171" s="22" t="n">
        <v>18.7</v>
      </c>
      <c r="EF171" s="22" t="n">
        <v>17.2</v>
      </c>
      <c r="EG171" s="22" t="n">
        <v>14.9</v>
      </c>
      <c r="EH171" s="22" t="n">
        <v>13.7</v>
      </c>
      <c r="EI171" s="22" t="n">
        <v>13.3</v>
      </c>
      <c r="EJ171" s="22" t="n">
        <v>13.9</v>
      </c>
      <c r="EK171" s="22" t="n">
        <v>15.4</v>
      </c>
      <c r="EL171" s="22" t="n">
        <v>15.2</v>
      </c>
      <c r="EM171" s="22" t="n">
        <v>16.8</v>
      </c>
      <c r="EN171" s="22" t="n">
        <v>19.8</v>
      </c>
      <c r="EO171" s="18" t="n">
        <f aca="false">AVERAGE(EC171:EN171)</f>
        <v>16.6666666666667</v>
      </c>
      <c r="FA171" s="1" t="n">
        <v>2021</v>
      </c>
      <c r="FB171" s="17" t="n">
        <v>2021</v>
      </c>
      <c r="FC171" s="15" t="n">
        <v>28</v>
      </c>
      <c r="FD171" s="15" t="n">
        <v>27.8</v>
      </c>
      <c r="FE171" s="15" t="n">
        <v>26.8</v>
      </c>
      <c r="FF171" s="15" t="n">
        <v>24</v>
      </c>
      <c r="FG171" s="15" t="n">
        <v>22</v>
      </c>
      <c r="FH171" s="15" t="n">
        <v>19.8</v>
      </c>
      <c r="FI171" s="15" t="n">
        <v>19.5</v>
      </c>
      <c r="FJ171" s="15" t="n">
        <v>21.4</v>
      </c>
      <c r="FK171" s="15" t="n">
        <v>22.4</v>
      </c>
      <c r="FL171" s="15" t="n">
        <v>25.4</v>
      </c>
      <c r="FM171" s="15" t="n">
        <v>25.4</v>
      </c>
      <c r="FN171" s="15" t="n">
        <v>27</v>
      </c>
      <c r="FO171" s="18" t="n">
        <f aca="false">AVERAGE(FC171:FN171)</f>
        <v>24.125</v>
      </c>
      <c r="GA171" s="1" t="n">
        <v>2021</v>
      </c>
      <c r="GB171" s="34" t="s">
        <v>196</v>
      </c>
      <c r="GC171" s="15" t="n">
        <v>29.3</v>
      </c>
      <c r="GD171" s="15" t="n">
        <v>29.7</v>
      </c>
      <c r="GE171" s="15" t="n">
        <v>29.4</v>
      </c>
      <c r="GF171" s="26" t="n">
        <f aca="false">(GF170+GF169)/2</f>
        <v>27.075</v>
      </c>
      <c r="GG171" s="15" t="n">
        <v>24.5</v>
      </c>
      <c r="GH171" s="15" t="n">
        <v>22.6</v>
      </c>
      <c r="GI171" s="15" t="n">
        <v>22.3</v>
      </c>
      <c r="GJ171" s="15" t="n">
        <v>23.5</v>
      </c>
      <c r="GK171" s="15" t="n">
        <v>24.4</v>
      </c>
      <c r="GL171" s="26" t="n">
        <f aca="false">(GL170+GL169)/2</f>
        <v>26.6</v>
      </c>
      <c r="GM171" s="15" t="n">
        <v>28.3</v>
      </c>
      <c r="GN171" s="15" t="n">
        <v>29.3</v>
      </c>
      <c r="GO171" s="18" t="n">
        <f aca="false">AVERAGE(GC171:GN171)</f>
        <v>26.4145833333333</v>
      </c>
      <c r="HA171" s="1" t="n">
        <v>2021</v>
      </c>
      <c r="HB171" s="42" t="s">
        <v>196</v>
      </c>
      <c r="HC171" s="43" t="n">
        <v>31.1</v>
      </c>
      <c r="HD171" s="43" t="n">
        <v>30.7</v>
      </c>
      <c r="HE171" s="43" t="n">
        <v>30.2</v>
      </c>
      <c r="HF171" s="43" t="n">
        <v>29.2</v>
      </c>
      <c r="HG171" s="43" t="n">
        <v>28.5</v>
      </c>
      <c r="HH171" s="43" t="n">
        <v>27.5</v>
      </c>
      <c r="HI171" s="43" t="n">
        <v>27.7</v>
      </c>
      <c r="HJ171" s="43" t="n">
        <v>27.3</v>
      </c>
      <c r="HK171" s="43" t="n">
        <v>27.6</v>
      </c>
      <c r="HL171" s="43" t="n">
        <v>30.3</v>
      </c>
      <c r="HM171" s="43" t="n">
        <v>31.4</v>
      </c>
      <c r="HN171" s="43" t="n">
        <v>32.1</v>
      </c>
      <c r="HO171" s="43" t="n">
        <v>29.5</v>
      </c>
      <c r="IA171" s="1" t="n">
        <f aca="false">IA170+1</f>
        <v>2021</v>
      </c>
      <c r="IB171" s="38" t="n">
        <v>2021</v>
      </c>
      <c r="IC171" s="22" t="n">
        <v>25.7</v>
      </c>
      <c r="ID171" s="22" t="n">
        <v>24.9</v>
      </c>
      <c r="IE171" s="22" t="n">
        <v>24.9</v>
      </c>
      <c r="IF171" s="22" t="n">
        <v>23.1</v>
      </c>
      <c r="IG171" s="22" t="n">
        <v>19.4</v>
      </c>
      <c r="IH171" s="22" t="n">
        <v>16.7</v>
      </c>
      <c r="II171" s="22" t="n">
        <v>15</v>
      </c>
      <c r="IJ171" s="22" t="n">
        <v>16.5</v>
      </c>
      <c r="IK171" s="22" t="n">
        <v>18</v>
      </c>
      <c r="IL171" s="22" t="n">
        <v>18.9</v>
      </c>
      <c r="IM171" s="22" t="n">
        <v>21.5</v>
      </c>
      <c r="IN171" s="22" t="n">
        <v>24.4</v>
      </c>
      <c r="IO171" s="29" t="n">
        <f aca="false">SUM(IC171:IN171)/12</f>
        <v>20.75</v>
      </c>
      <c r="JA171" s="1" t="n">
        <v>2021</v>
      </c>
      <c r="JB171" s="45" t="s">
        <v>196</v>
      </c>
      <c r="JC171" s="31" t="n">
        <v>29.6</v>
      </c>
      <c r="JD171" s="31" t="n">
        <v>26.4</v>
      </c>
      <c r="JE171" s="31" t="n">
        <v>26.1</v>
      </c>
      <c r="JF171" s="31" t="n">
        <v>23.3</v>
      </c>
      <c r="JG171" s="31" t="n">
        <v>20.3</v>
      </c>
      <c r="JH171" s="31" t="n">
        <v>18.1</v>
      </c>
      <c r="JI171" s="31" t="n">
        <v>17.3</v>
      </c>
      <c r="JJ171" s="31" t="n">
        <v>17.9</v>
      </c>
      <c r="JK171" s="31" t="n">
        <v>18.7</v>
      </c>
      <c r="JL171" s="31" t="n">
        <v>19.2</v>
      </c>
      <c r="JM171" s="31" t="n">
        <v>22.6</v>
      </c>
      <c r="JN171" s="31" t="n">
        <v>27</v>
      </c>
      <c r="JO171" s="32" t="n">
        <f aca="false">AVERAGE(JC171:JN171)</f>
        <v>22.2083333333333</v>
      </c>
      <c r="KA171" s="1" t="n">
        <v>2021</v>
      </c>
      <c r="KB171" s="45" t="s">
        <v>196</v>
      </c>
      <c r="KC171" s="31" t="n">
        <v>25.3</v>
      </c>
      <c r="KD171" s="31" t="n">
        <v>22.7</v>
      </c>
      <c r="KE171" s="31" t="n">
        <v>23.8</v>
      </c>
      <c r="KF171" s="31" t="n">
        <v>22.2</v>
      </c>
      <c r="KG171" s="31" t="n">
        <v>20</v>
      </c>
      <c r="KH171" s="31" t="n">
        <v>18</v>
      </c>
      <c r="KI171" s="31" t="n">
        <v>17</v>
      </c>
      <c r="KJ171" s="31" t="n">
        <v>17.6</v>
      </c>
      <c r="KK171" s="31" t="n">
        <v>18.1</v>
      </c>
      <c r="KL171" s="31" t="n">
        <v>18.3</v>
      </c>
      <c r="KM171" s="31" t="n">
        <v>19.8</v>
      </c>
      <c r="KN171" s="31" t="n">
        <v>23.8</v>
      </c>
      <c r="KO171" s="32" t="n">
        <f aca="false">AVERAGE(KC171:KN171)</f>
        <v>20.55</v>
      </c>
      <c r="LB171" s="3" t="n">
        <v>2021</v>
      </c>
      <c r="LC171" s="22" t="n">
        <v>20.4</v>
      </c>
      <c r="LD171" s="22" t="n">
        <v>20.7</v>
      </c>
      <c r="LE171" s="22" t="n">
        <v>19.2</v>
      </c>
      <c r="LF171" s="22" t="n">
        <v>16.6</v>
      </c>
      <c r="LG171" s="22" t="n">
        <v>14.3</v>
      </c>
      <c r="LH171" s="22" t="n">
        <v>12.8</v>
      </c>
      <c r="LI171" s="22" t="n">
        <v>12.6</v>
      </c>
      <c r="LJ171" s="22" t="n">
        <v>13.3</v>
      </c>
      <c r="LK171" s="22" t="n">
        <v>14.2</v>
      </c>
      <c r="LL171" s="22" t="n">
        <v>15.1</v>
      </c>
      <c r="LM171" s="22" t="n">
        <v>17</v>
      </c>
      <c r="LN171" s="22" t="n">
        <v>19.3</v>
      </c>
      <c r="LO171" s="29" t="n">
        <f aca="false">SUM(LC171:LN171)/12</f>
        <v>16.2916666666667</v>
      </c>
      <c r="MA171" s="1" t="n">
        <f aca="false">MA170+1</f>
        <v>2</v>
      </c>
      <c r="MB171" s="38" t="s">
        <v>196</v>
      </c>
      <c r="MC171" s="22" t="n">
        <v>19.3</v>
      </c>
      <c r="MD171" s="22" t="n">
        <v>20.3</v>
      </c>
      <c r="ME171" s="22" t="n">
        <v>18.6</v>
      </c>
      <c r="MF171" s="22" t="n">
        <v>16.8</v>
      </c>
      <c r="MG171" s="46" t="n">
        <f aca="false">SUM(MG168:MG170)/3</f>
        <v>14.4333333333333</v>
      </c>
      <c r="MH171" s="46" t="n">
        <f aca="false">SUM(MH168:MH170)/3</f>
        <v>13.2</v>
      </c>
      <c r="MI171" s="46" t="n">
        <f aca="false">SUM(MI168:MI170)/3</f>
        <v>12.6</v>
      </c>
      <c r="MJ171" s="46" t="n">
        <f aca="false">SUM(MJ168:MJ170)/3</f>
        <v>12.6666666666667</v>
      </c>
      <c r="MK171" s="22" t="n">
        <v>16</v>
      </c>
      <c r="ML171" s="22" t="n">
        <v>16</v>
      </c>
      <c r="MM171" s="22" t="n">
        <v>17.1</v>
      </c>
      <c r="MN171" s="22" t="n">
        <v>18.6</v>
      </c>
      <c r="MO171" s="29" t="n">
        <f aca="false">SUM(MC171:MN171)/12</f>
        <v>16.3</v>
      </c>
      <c r="NA171" s="1" t="n">
        <f aca="false">NA170+1</f>
        <v>2021</v>
      </c>
      <c r="NB171" s="38" t="s">
        <v>196</v>
      </c>
      <c r="NC171" s="22" t="n">
        <v>20.6</v>
      </c>
      <c r="ND171" s="22" t="n">
        <v>20.1</v>
      </c>
      <c r="NE171" s="22" t="n">
        <v>19.3</v>
      </c>
      <c r="NF171" s="22" t="n">
        <v>17.5</v>
      </c>
      <c r="NG171" s="22" t="n">
        <v>15.5</v>
      </c>
      <c r="NH171" s="22" t="n">
        <v>14.4</v>
      </c>
      <c r="NI171" s="22" t="n">
        <v>13.5</v>
      </c>
      <c r="NJ171" s="22" t="n">
        <v>14.2</v>
      </c>
      <c r="NK171" s="22" t="n">
        <v>14.7</v>
      </c>
      <c r="NL171" s="22" t="n">
        <v>15.4</v>
      </c>
      <c r="NM171" s="22" t="n">
        <v>17.2</v>
      </c>
      <c r="NN171" s="22" t="n">
        <v>19</v>
      </c>
      <c r="NO171" s="29" t="n">
        <f aca="false">SUM(NC171:NN171)/12</f>
        <v>16.7833333333333</v>
      </c>
      <c r="OA171" s="1" t="n">
        <f aca="false">OA170+1</f>
        <v>2021</v>
      </c>
      <c r="OB171" s="38" t="s">
        <v>196</v>
      </c>
      <c r="OC171" s="22" t="n">
        <v>22.2</v>
      </c>
      <c r="OD171" s="22" t="n">
        <v>21.3</v>
      </c>
      <c r="OE171" s="22" t="n">
        <v>21.3</v>
      </c>
      <c r="OF171" s="22" t="n">
        <v>18.9</v>
      </c>
      <c r="OG171" s="22" t="n">
        <v>16.1</v>
      </c>
      <c r="OH171" s="22" t="n">
        <v>15</v>
      </c>
      <c r="OI171" s="22" t="n">
        <v>13.9</v>
      </c>
      <c r="OJ171" s="22" t="n">
        <v>14.7</v>
      </c>
      <c r="OK171" s="22" t="n">
        <v>15.9</v>
      </c>
      <c r="OL171" s="22" t="n">
        <v>16.6</v>
      </c>
      <c r="OM171" s="22" t="n">
        <v>17.9</v>
      </c>
      <c r="ON171" s="22" t="n">
        <v>20.9</v>
      </c>
      <c r="OO171" s="29" t="n">
        <f aca="false">SUM(OC171:ON171)/12</f>
        <v>17.8916666666667</v>
      </c>
      <c r="PA171" s="1" t="n">
        <f aca="false">PA170+1</f>
        <v>2021</v>
      </c>
      <c r="PB171" s="38" t="s">
        <v>196</v>
      </c>
      <c r="PC171" s="22" t="n">
        <v>20.3</v>
      </c>
      <c r="PD171" s="22" t="n">
        <v>20.9</v>
      </c>
      <c r="PE171" s="22" t="n">
        <v>19.9</v>
      </c>
      <c r="PF171" s="22" t="n">
        <v>17.3</v>
      </c>
      <c r="PG171" s="22" t="n">
        <v>14.8</v>
      </c>
      <c r="PH171" s="22" t="n">
        <v>13.9</v>
      </c>
      <c r="PI171" s="22" t="n">
        <v>12.9</v>
      </c>
      <c r="PJ171" s="22" t="n">
        <v>13.3</v>
      </c>
      <c r="PK171" s="22" t="n">
        <v>14.2</v>
      </c>
      <c r="PL171" s="22" t="n">
        <v>15.8</v>
      </c>
      <c r="PM171" s="22" t="n">
        <v>17.4</v>
      </c>
      <c r="PN171" s="22" t="n">
        <v>19.7</v>
      </c>
      <c r="PO171" s="29" t="n">
        <f aca="false">SUM(PC171:PN171)/12</f>
        <v>16.7</v>
      </c>
    </row>
    <row r="172" customFormat="false" ht="12.8" hidden="false" customHeight="false" outlineLevel="0" collapsed="false">
      <c r="A172" s="8"/>
      <c r="B172" s="5" t="n">
        <f aca="false">AVERAGE(AO172,BO172,CO172,DO172,EO172,FO172,GO172,HO172,IO172,JO164,KO164)</f>
        <v>21.4395852659246</v>
      </c>
      <c r="C172" s="19" t="n">
        <f aca="false">AVERAGE(B168:B172)</f>
        <v>21.8353034168213</v>
      </c>
      <c r="D172" s="24" t="n">
        <f aca="false">AVERAGE(B163:B172)</f>
        <v>21.8677274659864</v>
      </c>
      <c r="E172" s="5" t="n">
        <f aca="false">AVERAGE(B153:B172)</f>
        <v>21.728295551175</v>
      </c>
      <c r="F172" s="25" t="n">
        <f aca="false">AVERAGE(B123:B172)</f>
        <v>21.3362534056552</v>
      </c>
      <c r="G172" s="7" t="n">
        <f aca="false">MAX(AC172:AN172,BC172:BN172,CC172:CN172,DC172:DN172,EC172:EN172,FC172:FN172,GC172:GN172,HC172:HN172,IC172:IN172,JC164:JN164,KC164:KN164)</f>
        <v>33.1</v>
      </c>
      <c r="H172" s="10" t="n">
        <f aca="false">MEDIAN(AC172:AN172,BC172:BN172,CC172:CN172,DC172:DN172,EC172:EN172,FC172:FN172,GC172:GN172,HC172:HN172,IC172:IN172,JC164:JN164,KC164:KN164)</f>
        <v>20.95</v>
      </c>
      <c r="I172" s="11" t="n">
        <f aca="false">MIN(AC172:AN172,BC172:BN172,CC172:CN172,DC172:DN172,EC172:EN172,FC172:FN172,GC172:GN172,HC172:HN172,IC172:IN172,JC164:JN164,KC164:KN164)</f>
        <v>12</v>
      </c>
      <c r="J172" s="12" t="n">
        <f aca="false">(G172+I172)/2</f>
        <v>22.55</v>
      </c>
      <c r="K172" s="12" t="n">
        <f aca="false">(G172+I172)/2</f>
        <v>22.55</v>
      </c>
      <c r="AA172" s="13" t="n">
        <f aca="false">AA171+1</f>
        <v>2022</v>
      </c>
      <c r="AB172" s="44" t="s">
        <v>197</v>
      </c>
      <c r="AC172" s="22" t="n">
        <v>24</v>
      </c>
      <c r="AD172" s="22" t="n">
        <v>23.4</v>
      </c>
      <c r="AE172" s="22" t="n">
        <v>22.4</v>
      </c>
      <c r="AF172" s="22" t="n">
        <v>21.6</v>
      </c>
      <c r="AG172" s="22" t="n">
        <v>19</v>
      </c>
      <c r="AH172" s="22" t="n">
        <v>16.7</v>
      </c>
      <c r="AI172" s="22" t="n">
        <v>15.6</v>
      </c>
      <c r="AJ172" s="22" t="n">
        <v>17.5</v>
      </c>
      <c r="AK172" s="22" t="n">
        <v>18</v>
      </c>
      <c r="AL172" s="22" t="n">
        <v>19.7</v>
      </c>
      <c r="AM172" s="22" t="n">
        <v>20.8</v>
      </c>
      <c r="AN172" s="22" t="n">
        <v>21.6</v>
      </c>
      <c r="AO172" s="16" t="n">
        <f aca="false">AVERAGE(AC172:AN172)</f>
        <v>20.025</v>
      </c>
      <c r="BA172" s="13" t="n">
        <f aca="false">BA171+1</f>
        <v>2022</v>
      </c>
      <c r="BB172" s="44" t="s">
        <v>197</v>
      </c>
      <c r="BC172" s="22" t="n">
        <v>24.9</v>
      </c>
      <c r="BD172" s="22" t="n">
        <v>25.4</v>
      </c>
      <c r="BE172" s="22" t="n">
        <v>24.3</v>
      </c>
      <c r="BF172" s="22" t="n">
        <v>23.4</v>
      </c>
      <c r="BG172" s="22" t="n">
        <v>20.9</v>
      </c>
      <c r="BH172" s="22" t="n">
        <v>17.6</v>
      </c>
      <c r="BI172" s="22" t="n">
        <v>17.4</v>
      </c>
      <c r="BJ172" s="22" t="n">
        <v>18.5</v>
      </c>
      <c r="BK172" s="22" t="n">
        <v>19.3</v>
      </c>
      <c r="BL172" s="22" t="n">
        <v>21.7</v>
      </c>
      <c r="BM172" s="22" t="n">
        <v>22.5</v>
      </c>
      <c r="BN172" s="22" t="n">
        <v>23</v>
      </c>
      <c r="BO172" s="16" t="n">
        <f aca="false">AVERAGE(BC172:BN172)</f>
        <v>21.575</v>
      </c>
      <c r="CA172" s="17" t="n">
        <v>2022</v>
      </c>
      <c r="CB172" s="38" t="s">
        <v>197</v>
      </c>
      <c r="CC172" s="22" t="n">
        <v>21</v>
      </c>
      <c r="CD172" s="22" t="n">
        <v>20.3</v>
      </c>
      <c r="CE172" s="22" t="n">
        <v>19.9</v>
      </c>
      <c r="CF172" s="22" t="n">
        <v>18.6</v>
      </c>
      <c r="CG172" s="22" t="n">
        <v>15.5</v>
      </c>
      <c r="CH172" s="22" t="n">
        <v>13.1</v>
      </c>
      <c r="CI172" s="22" t="n">
        <v>13.1</v>
      </c>
      <c r="CJ172" s="22" t="n">
        <v>14.2</v>
      </c>
      <c r="CK172" s="22" t="n">
        <v>14.4</v>
      </c>
      <c r="CL172" s="22" t="n">
        <v>15.8</v>
      </c>
      <c r="CM172" s="22" t="n">
        <v>17.5</v>
      </c>
      <c r="CN172" s="22" t="n">
        <v>18.8</v>
      </c>
      <c r="CO172" s="18" t="n">
        <f aca="false">AVERAGE(CC172:CN172)</f>
        <v>16.85</v>
      </c>
      <c r="DA172" s="17" t="n">
        <v>2022</v>
      </c>
      <c r="DB172" s="38" t="s">
        <v>197</v>
      </c>
      <c r="DC172" s="22" t="n">
        <v>22.4</v>
      </c>
      <c r="DD172" s="22" t="n">
        <v>22.5</v>
      </c>
      <c r="DE172" s="22" t="n">
        <v>21.4</v>
      </c>
      <c r="DF172" s="22" t="n">
        <v>20.1</v>
      </c>
      <c r="DG172" s="22" t="n">
        <v>17.5</v>
      </c>
      <c r="DH172" s="22" t="n">
        <v>14.9</v>
      </c>
      <c r="DI172" s="22" t="n">
        <v>14.2</v>
      </c>
      <c r="DJ172" s="22" t="n">
        <v>15.5</v>
      </c>
      <c r="DK172" s="22" t="n">
        <v>16.1</v>
      </c>
      <c r="DL172" s="22" t="n">
        <v>17.3</v>
      </c>
      <c r="DM172" s="22" t="n">
        <v>18.6</v>
      </c>
      <c r="DN172" s="22" t="n">
        <v>19.5</v>
      </c>
      <c r="DO172" s="18" t="n">
        <f aca="false">AVERAGE(DC172:DN172)</f>
        <v>18.3333333333333</v>
      </c>
      <c r="EA172" s="17" t="n">
        <v>2022</v>
      </c>
      <c r="EB172" s="38" t="s">
        <v>197</v>
      </c>
      <c r="EC172" s="22" t="n">
        <v>21.4</v>
      </c>
      <c r="ED172" s="22" t="n">
        <v>20.5</v>
      </c>
      <c r="EE172" s="22" t="n">
        <v>20</v>
      </c>
      <c r="EF172" s="22" t="n">
        <v>18</v>
      </c>
      <c r="EG172" s="22" t="n">
        <v>15</v>
      </c>
      <c r="EH172" s="22" t="n">
        <v>12.4</v>
      </c>
      <c r="EI172" s="22" t="n">
        <v>12</v>
      </c>
      <c r="EJ172" s="22" t="n">
        <v>13.3</v>
      </c>
      <c r="EK172" s="22" t="n">
        <v>13.5</v>
      </c>
      <c r="EL172" s="22" t="n">
        <v>15.3</v>
      </c>
      <c r="EM172" s="22" t="n">
        <v>16.2</v>
      </c>
      <c r="EN172" s="22" t="n">
        <v>18.7</v>
      </c>
      <c r="EO172" s="18" t="n">
        <f aca="false">AVERAGE(EC172:EN172)</f>
        <v>16.3583333333333</v>
      </c>
      <c r="FA172" s="1" t="n">
        <v>2022</v>
      </c>
      <c r="FB172" s="17" t="n">
        <v>2022</v>
      </c>
      <c r="FC172" s="15" t="n">
        <v>27.5</v>
      </c>
      <c r="FD172" s="15" t="n">
        <v>26.6</v>
      </c>
      <c r="FE172" s="15" t="n">
        <v>26.5</v>
      </c>
      <c r="FF172" s="15" t="n">
        <v>25.1</v>
      </c>
      <c r="FG172" s="15" t="n">
        <v>22.9</v>
      </c>
      <c r="FH172" s="15" t="n">
        <v>19.6</v>
      </c>
      <c r="FI172" s="15" t="n">
        <v>18.5</v>
      </c>
      <c r="FJ172" s="15" t="n">
        <v>20</v>
      </c>
      <c r="FK172" s="15" t="n">
        <v>22</v>
      </c>
      <c r="FL172" s="15" t="n">
        <v>23.7</v>
      </c>
      <c r="FM172" s="15" t="n">
        <v>25.6</v>
      </c>
      <c r="FN172" s="15" t="n">
        <v>25.5</v>
      </c>
      <c r="FO172" s="18" t="n">
        <f aca="false">AVERAGE(FC172:FN172)</f>
        <v>23.625</v>
      </c>
      <c r="GA172" s="1" t="n">
        <v>2022</v>
      </c>
      <c r="GB172" s="34" t="s">
        <v>197</v>
      </c>
      <c r="GC172" s="15" t="n">
        <v>29.7</v>
      </c>
      <c r="GD172" s="15" t="n">
        <v>29</v>
      </c>
      <c r="GE172" s="15" t="n">
        <v>29.2</v>
      </c>
      <c r="GF172" s="47" t="n">
        <f aca="false">GF171*(GE172/GE171+GG172/GG171)/2</f>
        <v>25.3252551020408</v>
      </c>
      <c r="GG172" s="15" t="n">
        <v>21.5</v>
      </c>
      <c r="GH172" s="15" t="n">
        <v>21.5</v>
      </c>
      <c r="GI172" s="15" t="n">
        <v>18.4</v>
      </c>
      <c r="GJ172" s="15" t="n">
        <v>23.3</v>
      </c>
      <c r="GK172" s="15" t="n">
        <v>22.9</v>
      </c>
      <c r="GL172" s="15" t="n">
        <v>26.6</v>
      </c>
      <c r="GM172" s="15" t="n">
        <v>27.4</v>
      </c>
      <c r="GN172" s="15" t="n">
        <v>27.6</v>
      </c>
      <c r="GO172" s="18" t="n">
        <f aca="false">AVERAGE(GC172:GN172)</f>
        <v>25.2021045918367</v>
      </c>
      <c r="HA172" s="1" t="n">
        <v>2022</v>
      </c>
      <c r="HB172" s="42" t="s">
        <v>197</v>
      </c>
      <c r="HC172" s="43" t="n">
        <v>32.1</v>
      </c>
      <c r="HD172" s="43" t="n">
        <v>31.7</v>
      </c>
      <c r="HE172" s="43" t="n">
        <v>31.2</v>
      </c>
      <c r="HF172" s="43" t="n">
        <v>30.2</v>
      </c>
      <c r="HG172" s="43" t="n">
        <v>29.5</v>
      </c>
      <c r="HH172" s="43" t="n">
        <v>28.5</v>
      </c>
      <c r="HI172" s="43" t="n">
        <v>28.7</v>
      </c>
      <c r="HJ172" s="43" t="n">
        <v>28.3</v>
      </c>
      <c r="HK172" s="43" t="n">
        <v>28.6</v>
      </c>
      <c r="HL172" s="43" t="n">
        <v>31.3</v>
      </c>
      <c r="HM172" s="43" t="n">
        <v>32.4</v>
      </c>
      <c r="HN172" s="43" t="n">
        <v>33.1</v>
      </c>
      <c r="HO172" s="43" t="n">
        <v>30.5</v>
      </c>
      <c r="IA172" s="1" t="n">
        <f aca="false">IA171+1</f>
        <v>2022</v>
      </c>
      <c r="IB172" s="38" t="n">
        <v>2022</v>
      </c>
      <c r="IC172" s="22" t="n">
        <v>27</v>
      </c>
      <c r="ID172" s="22" t="n">
        <v>25.4</v>
      </c>
      <c r="IE172" s="22" t="n">
        <v>25.1</v>
      </c>
      <c r="IF172" s="22" t="n">
        <v>22.3</v>
      </c>
      <c r="IG172" s="22" t="n">
        <v>18.6</v>
      </c>
      <c r="IH172" s="22" t="n">
        <v>15.9</v>
      </c>
      <c r="II172" s="22" t="n">
        <v>14.7</v>
      </c>
      <c r="IJ172" s="22" t="n">
        <v>15.7</v>
      </c>
      <c r="IK172" s="22" t="n">
        <v>16.1</v>
      </c>
      <c r="IL172" s="22" t="n">
        <v>19.1</v>
      </c>
      <c r="IM172" s="22" t="n">
        <v>20.7</v>
      </c>
      <c r="IN172" s="22" t="n">
        <v>24.7</v>
      </c>
      <c r="IO172" s="29" t="n">
        <f aca="false">SUM(IC172:IN172)/12</f>
        <v>20.4416666666667</v>
      </c>
      <c r="JA172" s="1" t="n">
        <v>2022</v>
      </c>
      <c r="JB172" s="45" t="s">
        <v>197</v>
      </c>
      <c r="JC172" s="31" t="n">
        <v>29.2</v>
      </c>
      <c r="JD172" s="31" t="n">
        <v>28.9</v>
      </c>
      <c r="JE172" s="31" t="n">
        <v>27</v>
      </c>
      <c r="JF172" s="31" t="n">
        <v>23.4</v>
      </c>
      <c r="JG172" s="31" t="n">
        <v>20.6</v>
      </c>
      <c r="JH172" s="31" t="n">
        <v>18.2</v>
      </c>
      <c r="JI172" s="31" t="n">
        <v>17.9</v>
      </c>
      <c r="JJ172" s="31" t="n">
        <v>17.2</v>
      </c>
      <c r="JK172" s="31" t="n">
        <v>19.1</v>
      </c>
      <c r="JL172" s="31" t="n">
        <v>19.4</v>
      </c>
      <c r="JM172" s="31" t="n">
        <v>22.9</v>
      </c>
      <c r="JN172" s="31" t="n">
        <v>25.7</v>
      </c>
      <c r="JO172" s="32" t="n">
        <f aca="false">AVERAGE(JC172:JN172)</f>
        <v>22.4583333333333</v>
      </c>
      <c r="KA172" s="1" t="n">
        <v>2022</v>
      </c>
      <c r="KB172" s="45" t="s">
        <v>197</v>
      </c>
      <c r="KC172" s="31" t="n">
        <v>24.9</v>
      </c>
      <c r="KD172" s="31" t="n">
        <v>24.3</v>
      </c>
      <c r="KE172" s="31" t="n">
        <v>23.8</v>
      </c>
      <c r="KF172" s="31" t="n">
        <v>22.1</v>
      </c>
      <c r="KG172" s="31" t="n">
        <v>20.1</v>
      </c>
      <c r="KH172" s="31" t="n">
        <v>18.2</v>
      </c>
      <c r="KI172" s="31" t="n">
        <v>17.9</v>
      </c>
      <c r="KJ172" s="31" t="n">
        <v>17</v>
      </c>
      <c r="KK172" s="31" t="n">
        <v>18.4</v>
      </c>
      <c r="KL172" s="31" t="n">
        <v>18.1</v>
      </c>
      <c r="KM172" s="31" t="n">
        <v>19.7</v>
      </c>
      <c r="KN172" s="31" t="n">
        <v>22</v>
      </c>
      <c r="KO172" s="32" t="n">
        <f aca="false">AVERAGE(KC172:KN172)</f>
        <v>20.5416666666667</v>
      </c>
      <c r="LB172" s="3" t="n">
        <v>2022</v>
      </c>
      <c r="LC172" s="22" t="n">
        <v>20.7</v>
      </c>
      <c r="LD172" s="22" t="n">
        <v>21.3</v>
      </c>
      <c r="LE172" s="22" t="n">
        <v>20.1</v>
      </c>
      <c r="LF172" s="22" t="n">
        <v>18</v>
      </c>
      <c r="LG172" s="22" t="n">
        <v>14.5</v>
      </c>
      <c r="LH172" s="22" t="n">
        <v>11.8</v>
      </c>
      <c r="LI172" s="22" t="n">
        <v>12.3</v>
      </c>
      <c r="LJ172" s="22" t="n">
        <v>13.3</v>
      </c>
      <c r="LK172" s="22" t="n">
        <v>14.3</v>
      </c>
      <c r="LL172" s="22" t="n">
        <v>15.6</v>
      </c>
      <c r="LM172" s="22" t="n">
        <v>16.4</v>
      </c>
      <c r="LN172" s="22" t="n">
        <v>18.6</v>
      </c>
      <c r="LO172" s="22" t="n">
        <v>16.4</v>
      </c>
      <c r="MB172" s="38" t="s">
        <v>197</v>
      </c>
      <c r="MC172" s="22" t="n">
        <v>21.3</v>
      </c>
      <c r="MD172" s="22" t="n">
        <v>20.5</v>
      </c>
      <c r="ME172" s="22" t="n">
        <v>20.7</v>
      </c>
      <c r="MF172" s="22" t="n">
        <v>17.9</v>
      </c>
      <c r="MG172" s="22" t="n">
        <v>15.2</v>
      </c>
      <c r="MH172" s="22" t="n">
        <v>12.7</v>
      </c>
      <c r="MI172" s="22" t="n">
        <v>12.6</v>
      </c>
      <c r="MJ172" s="22" t="n">
        <v>13.6</v>
      </c>
      <c r="MK172" s="22" t="n">
        <v>15.2</v>
      </c>
      <c r="ML172" s="22" t="n">
        <v>16.6</v>
      </c>
      <c r="MM172" s="22" t="n">
        <v>16.9</v>
      </c>
      <c r="MN172" s="22" t="n">
        <v>18.7</v>
      </c>
      <c r="MO172" s="29" t="n">
        <f aca="false">SUM(MC172:MN172)/12</f>
        <v>16.825</v>
      </c>
      <c r="NA172" s="1" t="n">
        <f aca="false">NA171+1</f>
        <v>2022</v>
      </c>
      <c r="NB172" s="38" t="s">
        <v>197</v>
      </c>
      <c r="NC172" s="22" t="n">
        <v>22.3</v>
      </c>
      <c r="ND172" s="22" t="n">
        <v>21.9</v>
      </c>
      <c r="NE172" s="22" t="n">
        <v>21.3</v>
      </c>
      <c r="NF172" s="22" t="n">
        <v>19.1</v>
      </c>
      <c r="NG172" s="22" t="n">
        <v>16.2</v>
      </c>
      <c r="NH172" s="22" t="n">
        <v>13.6</v>
      </c>
      <c r="NI172" s="22" t="n">
        <v>13.3</v>
      </c>
      <c r="NJ172" s="22" t="n">
        <v>14</v>
      </c>
      <c r="NK172" s="22" t="n">
        <v>14.8</v>
      </c>
      <c r="NL172" s="22" t="n">
        <v>16.5</v>
      </c>
      <c r="NM172" s="22" t="n">
        <v>17.8</v>
      </c>
      <c r="NN172" s="22" t="n">
        <v>19.4</v>
      </c>
      <c r="NO172" s="29" t="n">
        <f aca="false">SUM(NC172:NN172)/12</f>
        <v>17.5166666666667</v>
      </c>
      <c r="OA172" s="1" t="n">
        <f aca="false">OA171+1</f>
        <v>2022</v>
      </c>
      <c r="OB172" s="38" t="s">
        <v>197</v>
      </c>
      <c r="OC172" s="22" t="n">
        <v>22.2</v>
      </c>
      <c r="OD172" s="22" t="n">
        <v>22.3</v>
      </c>
      <c r="OE172" s="22" t="n">
        <v>21</v>
      </c>
      <c r="OF172" s="22" t="n">
        <v>19</v>
      </c>
      <c r="OG172" s="22" t="n">
        <v>16.5</v>
      </c>
      <c r="OH172" s="22" t="n">
        <v>13.7</v>
      </c>
      <c r="OI172" s="22" t="n">
        <v>13.6</v>
      </c>
      <c r="OJ172" s="22" t="n">
        <v>14.4</v>
      </c>
      <c r="OK172" s="22" t="n">
        <v>15.7</v>
      </c>
      <c r="OL172" s="22" t="n">
        <v>16.4</v>
      </c>
      <c r="OM172" s="22" t="n">
        <v>18.4</v>
      </c>
      <c r="ON172" s="22" t="n">
        <v>19.5</v>
      </c>
      <c r="OO172" s="29" t="n">
        <f aca="false">SUM(OC172:ON172)/12</f>
        <v>17.725</v>
      </c>
      <c r="PA172" s="1" t="n">
        <f aca="false">PA171+1</f>
        <v>2022</v>
      </c>
      <c r="PB172" s="38" t="s">
        <v>197</v>
      </c>
      <c r="PC172" s="22" t="n">
        <v>22</v>
      </c>
      <c r="PD172" s="22" t="n">
        <v>21.9</v>
      </c>
      <c r="PE172" s="22" t="n">
        <v>21.4</v>
      </c>
      <c r="PF172" s="22" t="n">
        <v>18.7</v>
      </c>
      <c r="PG172" s="22" t="n">
        <v>15.6</v>
      </c>
      <c r="PH172" s="22" t="n">
        <v>13.1</v>
      </c>
      <c r="PI172" s="22" t="n">
        <v>12.7</v>
      </c>
      <c r="PJ172" s="22" t="n">
        <v>13.6</v>
      </c>
      <c r="PK172" s="22" t="n">
        <v>14.8</v>
      </c>
      <c r="PL172" s="22" t="n">
        <v>15.9</v>
      </c>
      <c r="PM172" s="22" t="n">
        <v>17</v>
      </c>
      <c r="PN172" s="22" t="n">
        <v>19.3</v>
      </c>
      <c r="PO172" s="29" t="n">
        <f aca="false">SUM(PC172:PN172)/12</f>
        <v>17.1666666666667</v>
      </c>
    </row>
    <row r="173" customFormat="false" ht="12.8" hidden="false" customHeight="false" outlineLevel="0" collapsed="false">
      <c r="A173" s="8"/>
      <c r="B173" s="5"/>
      <c r="C173" s="19"/>
      <c r="D173" s="24"/>
      <c r="E173" s="5"/>
      <c r="F173" s="25"/>
      <c r="G173" s="7"/>
      <c r="H173" s="10"/>
      <c r="I173" s="11"/>
      <c r="J173" s="12"/>
      <c r="K173" s="48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HA173" s="1"/>
      <c r="HB173" s="1"/>
      <c r="HC173" s="15" t="n">
        <v>31.8</v>
      </c>
      <c r="HD173" s="15" t="n">
        <v>31.2</v>
      </c>
      <c r="HE173" s="15" t="n">
        <v>31.5</v>
      </c>
      <c r="HF173" s="15" t="n">
        <v>29.9</v>
      </c>
      <c r="HG173" s="15" t="n">
        <v>29.1</v>
      </c>
      <c r="HH173" s="15" t="n">
        <v>27.4</v>
      </c>
      <c r="HI173" s="15" t="n">
        <v>26.4</v>
      </c>
      <c r="HJ173" s="15" t="n">
        <v>27.5</v>
      </c>
      <c r="HK173" s="15" t="n">
        <v>28.8</v>
      </c>
      <c r="HL173" s="15" t="n">
        <v>29.9</v>
      </c>
      <c r="HM173" s="15" t="n">
        <v>31.1</v>
      </c>
      <c r="HN173" s="15" t="n">
        <v>30.9</v>
      </c>
      <c r="HO173" s="13"/>
      <c r="IO173" s="29"/>
      <c r="JA173" s="2"/>
      <c r="JB173" s="2"/>
      <c r="JC173" s="2"/>
      <c r="JD173" s="2"/>
      <c r="JE173" s="2"/>
      <c r="JF173" s="2"/>
      <c r="JG173" s="2"/>
      <c r="JH173" s="2"/>
      <c r="JI173" s="2"/>
      <c r="JJ173" s="2"/>
      <c r="JK173" s="2"/>
      <c r="JL173" s="2"/>
      <c r="JM173" s="2"/>
      <c r="JN173" s="2"/>
      <c r="JO173" s="32"/>
      <c r="KA173" s="2"/>
      <c r="KB173" s="2"/>
      <c r="KC173" s="2"/>
      <c r="KD173" s="2"/>
      <c r="KE173" s="2"/>
      <c r="KF173" s="2"/>
      <c r="KG173" s="2"/>
      <c r="KH173" s="2"/>
      <c r="KI173" s="2"/>
      <c r="KJ173" s="2"/>
      <c r="KK173" s="2"/>
      <c r="KL173" s="2"/>
      <c r="KM173" s="2"/>
      <c r="KN173" s="2"/>
      <c r="KO173" s="2"/>
      <c r="LO173" s="29"/>
      <c r="OO173" s="29" t="n">
        <f aca="false">SUM(OC173:ON173)/12</f>
        <v>0</v>
      </c>
    </row>
    <row r="174" customFormat="false" ht="12.8" hidden="false" customHeight="false" outlineLevel="0" collapsed="false">
      <c r="A174" s="8"/>
      <c r="B174" s="49"/>
      <c r="C174" s="50"/>
      <c r="D174" s="51"/>
      <c r="E174" s="48"/>
      <c r="F174" s="52"/>
      <c r="G174" s="48"/>
      <c r="H174" s="48"/>
      <c r="I174" s="53"/>
      <c r="J174" s="48"/>
      <c r="K174" s="48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IO174" s="29"/>
      <c r="JA174" s="2"/>
      <c r="JB174" s="2"/>
      <c r="JC174" s="2"/>
      <c r="JD174" s="2"/>
      <c r="JE174" s="2"/>
      <c r="JF174" s="2"/>
      <c r="JG174" s="2"/>
      <c r="JH174" s="2"/>
      <c r="JI174" s="2"/>
      <c r="JJ174" s="2"/>
      <c r="JK174" s="2"/>
      <c r="JL174" s="2"/>
      <c r="JM174" s="2"/>
      <c r="JN174" s="2"/>
      <c r="JO174" s="32"/>
      <c r="KA174" s="2"/>
      <c r="KB174" s="2"/>
      <c r="KC174" s="2"/>
      <c r="KD174" s="2"/>
      <c r="KE174" s="2"/>
      <c r="KF174" s="2"/>
      <c r="KG174" s="2"/>
      <c r="KH174" s="2"/>
      <c r="KI174" s="2"/>
      <c r="KJ174" s="2"/>
      <c r="KK174" s="2"/>
      <c r="KL174" s="2"/>
      <c r="KM174" s="2"/>
      <c r="KN174" s="2"/>
      <c r="KO174" s="2"/>
      <c r="LO174" s="29"/>
    </row>
    <row r="175" customFormat="false" ht="16.9" hidden="false" customHeight="false" outlineLevel="0" collapsed="false">
      <c r="A175" s="8"/>
      <c r="B175" s="54" t="s">
        <v>198</v>
      </c>
      <c r="C175" s="50"/>
      <c r="D175" s="55"/>
      <c r="E175" s="48"/>
      <c r="F175" s="52"/>
      <c r="G175" s="48"/>
      <c r="H175" s="48"/>
      <c r="I175" s="53"/>
      <c r="J175" s="48"/>
      <c r="K175" s="48"/>
      <c r="AA175" s="13"/>
      <c r="AB175" s="14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BA175" s="13"/>
      <c r="BB175" s="14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FA175" s="1" t="n">
        <v>2022</v>
      </c>
      <c r="FB175" s="20" t="s">
        <v>196</v>
      </c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8" t="n">
        <f aca="false">AVERAGE(FC172:FN172)</f>
        <v>23.625</v>
      </c>
      <c r="GA175" s="1"/>
      <c r="GB175" s="1"/>
      <c r="GC175" s="1"/>
      <c r="GD175" s="1"/>
      <c r="GE175" s="1"/>
      <c r="GF175" s="47" t="e">
        <f aca="false">GF174*($AZ175/$AZ174+$BC175/$BC174)/2</f>
        <v>#DIV/0!</v>
      </c>
      <c r="GG175" s="47" t="e">
        <f aca="false">GG174*($AZ175/$AZ174+$BC175/$BC174)/2</f>
        <v>#DIV/0!</v>
      </c>
      <c r="GH175" s="1"/>
      <c r="GI175" s="1"/>
      <c r="GJ175" s="1"/>
      <c r="GK175" s="1"/>
      <c r="GL175" s="1"/>
      <c r="GM175" s="1"/>
      <c r="GN175" s="1"/>
      <c r="GO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IO175" s="29"/>
      <c r="JA175" s="2"/>
      <c r="JB175" s="2"/>
      <c r="JC175" s="2"/>
      <c r="JD175" s="2"/>
      <c r="JE175" s="2"/>
      <c r="JF175" s="2"/>
      <c r="JG175" s="2"/>
      <c r="JH175" s="2"/>
      <c r="JI175" s="2"/>
      <c r="JJ175" s="2"/>
      <c r="JK175" s="2"/>
      <c r="JL175" s="2"/>
      <c r="JM175" s="2"/>
      <c r="JN175" s="2"/>
      <c r="JO175" s="32"/>
      <c r="KA175" s="2"/>
      <c r="KB175" s="2"/>
      <c r="KC175" s="2"/>
      <c r="KD175" s="2"/>
      <c r="KE175" s="2"/>
      <c r="KF175" s="2"/>
      <c r="KG175" s="2"/>
      <c r="KH175" s="2"/>
      <c r="KI175" s="2"/>
      <c r="KJ175" s="2"/>
      <c r="KK175" s="2"/>
      <c r="KL175" s="2"/>
      <c r="KM175" s="2"/>
      <c r="KN175" s="2"/>
      <c r="KO175" s="2"/>
      <c r="LO175" s="29"/>
    </row>
    <row r="176" customFormat="false" ht="12.8" hidden="false" customHeight="false" outlineLevel="0" collapsed="false">
      <c r="A176" s="8"/>
      <c r="B176" s="56" t="n">
        <f aca="false">AVERAGE(B140:B144)</f>
        <v>21.0987205387205</v>
      </c>
      <c r="C176" s="57" t="n">
        <f aca="false">AVERAGE(C140:C144)</f>
        <v>21.0972811447811</v>
      </c>
      <c r="D176" s="58" t="n">
        <f aca="false">AVERAGE(D140:D144)</f>
        <v>21.0352996632997</v>
      </c>
      <c r="E176" s="56" t="n">
        <f aca="false">AVERAGE(E140:E144)</f>
        <v>20.9893695286195</v>
      </c>
      <c r="F176" s="59" t="n">
        <f aca="false">AVERAGE(F140:F144)</f>
        <v>20.7851564891338</v>
      </c>
      <c r="G176" s="56" t="n">
        <f aca="false">AVERAGE(G140:G144)</f>
        <v>31.02</v>
      </c>
      <c r="H176" s="60" t="n">
        <f aca="false">AVERAGE(H140:H144)</f>
        <v>20.75</v>
      </c>
      <c r="I176" s="56" t="n">
        <f aca="false">AVERAGE(I140:I144)</f>
        <v>12.12</v>
      </c>
      <c r="J176" s="8"/>
      <c r="K176" s="8"/>
      <c r="AA176" s="13"/>
      <c r="AB176" s="14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BA176" s="13"/>
      <c r="BB176" s="14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IO176" s="29"/>
      <c r="JA176" s="2"/>
      <c r="JB176" s="30"/>
      <c r="JC176" s="31"/>
      <c r="JD176" s="31"/>
      <c r="JE176" s="31"/>
      <c r="JF176" s="31"/>
      <c r="JG176" s="31"/>
      <c r="JH176" s="31"/>
      <c r="JI176" s="31"/>
      <c r="JJ176" s="31"/>
      <c r="JK176" s="31"/>
      <c r="JL176" s="31"/>
      <c r="JM176" s="31"/>
      <c r="JN176" s="31"/>
      <c r="JO176" s="32"/>
      <c r="KA176" s="2"/>
      <c r="KB176" s="30"/>
      <c r="KC176" s="31"/>
      <c r="KD176" s="31"/>
      <c r="KE176" s="31"/>
      <c r="KF176" s="31"/>
      <c r="KG176" s="31"/>
      <c r="KH176" s="31"/>
      <c r="KI176" s="31"/>
      <c r="KJ176" s="31"/>
      <c r="KK176" s="31"/>
      <c r="KL176" s="31"/>
      <c r="KM176" s="31"/>
      <c r="KN176" s="31"/>
      <c r="KO176" s="32"/>
      <c r="LO176" s="29"/>
    </row>
    <row r="177" customFormat="false" ht="12.8" hidden="false" customHeight="false" outlineLevel="0" collapsed="false">
      <c r="A177" s="8"/>
      <c r="B177" s="56" t="n">
        <f aca="false">AVERAGE(B141:B145)</f>
        <v>21.0451599326599</v>
      </c>
      <c r="C177" s="57" t="n">
        <f aca="false">AVERAGE(C141:C145)</f>
        <v>21.0901161616162</v>
      </c>
      <c r="D177" s="58" t="n">
        <f aca="false">AVERAGE(D141:D145)</f>
        <v>21.044702020202</v>
      </c>
      <c r="E177" s="56" t="n">
        <f aca="false">AVERAGE(E141:E145)</f>
        <v>20.9956881313131</v>
      </c>
      <c r="F177" s="59" t="n">
        <f aca="false">AVERAGE(F141:F145)</f>
        <v>20.7921778696051</v>
      </c>
      <c r="G177" s="56" t="n">
        <f aca="false">AVERAGE(G141:G145)</f>
        <v>31.02</v>
      </c>
      <c r="H177" s="60" t="n">
        <f aca="false">AVERAGE(H141:H145)</f>
        <v>20.69</v>
      </c>
      <c r="I177" s="56" t="n">
        <f aca="false">AVERAGE(I141:I145)</f>
        <v>11.92</v>
      </c>
      <c r="J177" s="8"/>
      <c r="K177" s="8"/>
      <c r="AA177" s="13"/>
      <c r="AB177" s="14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BA177" s="13"/>
      <c r="BB177" s="14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GA177" s="1"/>
      <c r="GB177" s="1"/>
      <c r="GC177" s="1"/>
      <c r="GD177" s="1"/>
      <c r="GE177" s="1"/>
      <c r="GF177" s="61" t="s">
        <v>199</v>
      </c>
      <c r="GG177" s="1"/>
      <c r="GH177" s="1"/>
      <c r="GI177" s="1"/>
      <c r="GJ177" s="1"/>
      <c r="GK177" s="1"/>
      <c r="GL177" s="1"/>
      <c r="GM177" s="1"/>
      <c r="GN177" s="1"/>
      <c r="GO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IO177" s="29"/>
      <c r="JA177" s="2"/>
      <c r="JB177" s="30"/>
      <c r="JC177" s="31"/>
      <c r="JD177" s="31"/>
      <c r="JE177" s="31"/>
      <c r="JF177" s="31"/>
      <c r="JG177" s="31"/>
      <c r="JH177" s="31"/>
      <c r="JI177" s="31"/>
      <c r="JJ177" s="31"/>
      <c r="JK177" s="31"/>
      <c r="JL177" s="31"/>
      <c r="JM177" s="31"/>
      <c r="JN177" s="31"/>
      <c r="JO177" s="32"/>
      <c r="KA177" s="2"/>
      <c r="KB177" s="30"/>
      <c r="KC177" s="31"/>
      <c r="KD177" s="31"/>
      <c r="KE177" s="31"/>
      <c r="KF177" s="31"/>
      <c r="KG177" s="31"/>
      <c r="KH177" s="31"/>
      <c r="KI177" s="31"/>
      <c r="KJ177" s="31"/>
      <c r="KK177" s="31"/>
      <c r="KL177" s="31"/>
      <c r="KM177" s="31"/>
      <c r="KN177" s="31"/>
      <c r="KO177" s="32"/>
      <c r="LO177" s="29"/>
    </row>
    <row r="178" customFormat="false" ht="12.8" hidden="false" customHeight="false" outlineLevel="0" collapsed="false">
      <c r="A178" s="8"/>
      <c r="B178" s="56" t="n">
        <f aca="false">AVERAGE(B142:B146)</f>
        <v>20.9843265993266</v>
      </c>
      <c r="C178" s="57" t="n">
        <f aca="false">AVERAGE(C142:C146)</f>
        <v>21.0579208754209</v>
      </c>
      <c r="D178" s="58" t="n">
        <f aca="false">AVERAGE(D142:D146)</f>
        <v>21.049361952862</v>
      </c>
      <c r="E178" s="56" t="n">
        <f aca="false">AVERAGE(E142:E146)</f>
        <v>21.0018514309764</v>
      </c>
      <c r="F178" s="59" t="n">
        <f aca="false">AVERAGE(F142:F146)</f>
        <v>20.7991522803796</v>
      </c>
      <c r="G178" s="56" t="n">
        <f aca="false">AVERAGE(G142:G146)</f>
        <v>31.12</v>
      </c>
      <c r="H178" s="60" t="n">
        <f aca="false">AVERAGE(H142:H146)</f>
        <v>20.55</v>
      </c>
      <c r="I178" s="56" t="n">
        <f aca="false">AVERAGE(I142:I146)</f>
        <v>11.92</v>
      </c>
      <c r="J178" s="8"/>
      <c r="K178" s="8"/>
      <c r="AA178" s="13"/>
      <c r="AB178" s="14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BA178" s="13"/>
      <c r="BB178" s="14"/>
      <c r="BC178" s="23"/>
      <c r="BD178" s="23"/>
      <c r="BE178" s="23"/>
      <c r="BF178" s="23"/>
      <c r="BG178" s="23"/>
      <c r="BH178" s="23"/>
      <c r="BI178" s="15"/>
      <c r="BJ178" s="23"/>
      <c r="BK178" s="15"/>
      <c r="BL178" s="15"/>
      <c r="BM178" s="15"/>
      <c r="BN178" s="15"/>
      <c r="BO178" s="15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IO178" s="29"/>
      <c r="JA178" s="2"/>
      <c r="JB178" s="30"/>
      <c r="JC178" s="31"/>
      <c r="JD178" s="31"/>
      <c r="JE178" s="31"/>
      <c r="JF178" s="31"/>
      <c r="JG178" s="31"/>
      <c r="JH178" s="31"/>
      <c r="JI178" s="31"/>
      <c r="JJ178" s="31"/>
      <c r="JK178" s="31"/>
      <c r="JL178" s="31"/>
      <c r="JM178" s="31"/>
      <c r="JN178" s="31"/>
      <c r="JO178" s="32"/>
      <c r="KA178" s="2"/>
      <c r="KB178" s="30"/>
      <c r="KC178" s="31"/>
      <c r="KD178" s="31"/>
      <c r="KE178" s="31"/>
      <c r="KF178" s="31"/>
      <c r="KG178" s="31"/>
      <c r="KH178" s="31"/>
      <c r="KI178" s="31"/>
      <c r="KJ178" s="31"/>
      <c r="KK178" s="31"/>
      <c r="KL178" s="31"/>
      <c r="KM178" s="31"/>
      <c r="KN178" s="31"/>
      <c r="KO178" s="32"/>
      <c r="LO178" s="29"/>
    </row>
    <row r="179" customFormat="false" ht="12.8" hidden="false" customHeight="false" outlineLevel="0" collapsed="false">
      <c r="A179" s="8"/>
      <c r="B179" s="56" t="n">
        <f aca="false">AVERAGE(B143:B147)</f>
        <v>21.0585185185185</v>
      </c>
      <c r="C179" s="57" t="n">
        <f aca="false">AVERAGE(C143:C147)</f>
        <v>21.0501296296296</v>
      </c>
      <c r="D179" s="58" t="n">
        <f aca="false">AVERAGE(D143:D147)</f>
        <v>21.0617895622896</v>
      </c>
      <c r="E179" s="56" t="n">
        <f aca="false">AVERAGE(E143:E147)</f>
        <v>21.0092394781145</v>
      </c>
      <c r="F179" s="59" t="n">
        <f aca="false">AVERAGE(F143:F147)</f>
        <v>20.8087105295378</v>
      </c>
      <c r="G179" s="56" t="n">
        <f aca="false">AVERAGE(G143:G147)</f>
        <v>31</v>
      </c>
      <c r="H179" s="60" t="n">
        <f aca="false">AVERAGE(H143:H147)</f>
        <v>20.79</v>
      </c>
      <c r="I179" s="56" t="n">
        <f aca="false">AVERAGE(I143:I147)</f>
        <v>11.92</v>
      </c>
      <c r="J179" s="8"/>
      <c r="K179" s="8"/>
      <c r="AA179" s="13"/>
      <c r="AB179" s="14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BA179" s="13"/>
      <c r="BB179" s="14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35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IO179" s="29"/>
      <c r="JA179" s="2"/>
      <c r="JB179" s="30"/>
      <c r="JC179" s="31"/>
      <c r="JD179" s="31"/>
      <c r="JE179" s="31"/>
      <c r="JF179" s="31"/>
      <c r="JG179" s="31"/>
      <c r="JH179" s="31"/>
      <c r="JI179" s="31"/>
      <c r="JJ179" s="31"/>
      <c r="JK179" s="31"/>
      <c r="JL179" s="31"/>
      <c r="JM179" s="31"/>
      <c r="JN179" s="31"/>
      <c r="JO179" s="32"/>
      <c r="KA179" s="2"/>
      <c r="KB179" s="30"/>
      <c r="KC179" s="31"/>
      <c r="KD179" s="31"/>
      <c r="KE179" s="31"/>
      <c r="KF179" s="31"/>
      <c r="KG179" s="31"/>
      <c r="KH179" s="31"/>
      <c r="KI179" s="31"/>
      <c r="KJ179" s="31"/>
      <c r="KK179" s="31"/>
      <c r="KL179" s="31"/>
      <c r="KM179" s="31"/>
      <c r="KN179" s="31"/>
      <c r="KO179" s="32"/>
    </row>
    <row r="180" customFormat="false" ht="12.8" hidden="false" customHeight="false" outlineLevel="0" collapsed="false">
      <c r="A180" s="8"/>
      <c r="B180" s="56" t="n">
        <f aca="false">AVERAGE(B144:B148)</f>
        <v>21.0791919191919</v>
      </c>
      <c r="C180" s="57" t="n">
        <f aca="false">AVERAGE(C144:C148)</f>
        <v>21.0531835016835</v>
      </c>
      <c r="D180" s="58" t="n">
        <f aca="false">AVERAGE(D144:D148)</f>
        <v>21.0683451178451</v>
      </c>
      <c r="E180" s="56" t="n">
        <f aca="false">AVERAGE(E144:E148)</f>
        <v>21.0233581649832</v>
      </c>
      <c r="F180" s="59" t="n">
        <f aca="false">AVERAGE(F144:F148)</f>
        <v>20.8179511172329</v>
      </c>
      <c r="G180" s="56" t="n">
        <f aca="false">AVERAGE(G144:G148)</f>
        <v>31.3</v>
      </c>
      <c r="H180" s="60" t="n">
        <f aca="false">AVERAGE(H144:H148)</f>
        <v>20.83</v>
      </c>
      <c r="I180" s="56" t="n">
        <f aca="false">AVERAGE(I144:I148)</f>
        <v>11.78</v>
      </c>
      <c r="J180" s="8"/>
      <c r="K180" s="8"/>
      <c r="AA180" s="13"/>
      <c r="AB180" s="14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BA180" s="13"/>
      <c r="BB180" s="14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IO180" s="29"/>
      <c r="JA180" s="2"/>
      <c r="JB180" s="30"/>
      <c r="JC180" s="31"/>
      <c r="JD180" s="31"/>
      <c r="JE180" s="31"/>
      <c r="JF180" s="31"/>
      <c r="JG180" s="31"/>
      <c r="JH180" s="31"/>
      <c r="JI180" s="31"/>
      <c r="JJ180" s="31"/>
      <c r="JK180" s="31"/>
      <c r="JL180" s="31"/>
      <c r="JM180" s="31"/>
      <c r="JN180" s="31"/>
      <c r="JO180" s="32"/>
      <c r="KA180" s="2"/>
      <c r="KB180" s="30"/>
      <c r="KC180" s="31"/>
      <c r="KD180" s="31"/>
      <c r="KE180" s="31"/>
      <c r="KF180" s="31"/>
      <c r="KG180" s="31"/>
      <c r="KH180" s="31"/>
      <c r="KI180" s="31"/>
      <c r="KJ180" s="31"/>
      <c r="KK180" s="31"/>
      <c r="KL180" s="31"/>
      <c r="KM180" s="31"/>
      <c r="KN180" s="31"/>
      <c r="KO180" s="32"/>
    </row>
    <row r="181" customFormat="false" ht="12.8" hidden="false" customHeight="false" outlineLevel="0" collapsed="false">
      <c r="A181" s="8"/>
      <c r="B181" s="56" t="n">
        <f aca="false">AVERAGE(B145:B149)</f>
        <v>21.1115151515152</v>
      </c>
      <c r="C181" s="57" t="n">
        <f aca="false">AVERAGE(C145:C149)</f>
        <v>21.0557424242424</v>
      </c>
      <c r="D181" s="58" t="n">
        <f aca="false">AVERAGE(D145:D149)</f>
        <v>21.0765117845118</v>
      </c>
      <c r="E181" s="56" t="n">
        <f aca="false">AVERAGE(E145:E149)</f>
        <v>21.0372293771044</v>
      </c>
      <c r="F181" s="59" t="n">
        <f aca="false">AVERAGE(F145:F149)</f>
        <v>20.8294230180594</v>
      </c>
      <c r="G181" s="56" t="n">
        <f aca="false">AVERAGE(G145:G149)</f>
        <v>31.16</v>
      </c>
      <c r="H181" s="60" t="n">
        <f aca="false">AVERAGE(H145:H149)</f>
        <v>20.8</v>
      </c>
      <c r="I181" s="56" t="n">
        <f aca="false">AVERAGE(I145:I149)</f>
        <v>11.96</v>
      </c>
      <c r="J181" s="8"/>
      <c r="K181" s="8"/>
      <c r="AA181" s="13"/>
      <c r="AB181" s="14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BA181" s="13"/>
      <c r="BB181" s="14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IO181" s="29"/>
      <c r="JA181" s="2"/>
      <c r="JB181" s="30"/>
      <c r="JC181" s="31"/>
      <c r="JD181" s="31"/>
      <c r="JE181" s="31"/>
      <c r="JF181" s="31"/>
      <c r="JG181" s="31"/>
      <c r="JH181" s="31"/>
      <c r="JI181" s="31"/>
      <c r="JJ181" s="31"/>
      <c r="JK181" s="31"/>
      <c r="JL181" s="31"/>
      <c r="JM181" s="31"/>
      <c r="JN181" s="31"/>
      <c r="JO181" s="32"/>
      <c r="KA181" s="2"/>
      <c r="KB181" s="30"/>
      <c r="KC181" s="31"/>
      <c r="KD181" s="31"/>
      <c r="KE181" s="31"/>
      <c r="KF181" s="31"/>
      <c r="KG181" s="31"/>
      <c r="KH181" s="31"/>
      <c r="KI181" s="31"/>
      <c r="KJ181" s="31"/>
      <c r="KK181" s="31"/>
      <c r="KL181" s="31"/>
      <c r="KM181" s="31"/>
      <c r="KN181" s="31"/>
      <c r="KO181" s="32"/>
    </row>
    <row r="182" customFormat="false" ht="12.8" hidden="false" customHeight="false" outlineLevel="0" collapsed="false">
      <c r="A182" s="8"/>
      <c r="B182" s="56" t="n">
        <f aca="false">AVERAGE(B146:B150)</f>
        <v>21.2097727272727</v>
      </c>
      <c r="C182" s="57" t="n">
        <f aca="false">AVERAGE(C146:C150)</f>
        <v>21.088664983165</v>
      </c>
      <c r="D182" s="58" t="n">
        <f aca="false">AVERAGE(D146:D150)</f>
        <v>21.0893905723906</v>
      </c>
      <c r="E182" s="56" t="n">
        <f aca="false">AVERAGE(E146:E150)</f>
        <v>21.0521574074074</v>
      </c>
      <c r="F182" s="59" t="n">
        <f aca="false">AVERAGE(F146:F150)</f>
        <v>20.842563100704</v>
      </c>
      <c r="G182" s="56" t="n">
        <f aca="false">AVERAGE(G146:G150)</f>
        <v>31</v>
      </c>
      <c r="H182" s="60" t="n">
        <f aca="false">AVERAGE(H146:H150)</f>
        <v>20.92</v>
      </c>
      <c r="I182" s="56" t="n">
        <f aca="false">AVERAGE(I146:I150)</f>
        <v>12.34</v>
      </c>
      <c r="J182" s="8"/>
      <c r="K182" s="8"/>
      <c r="AA182" s="13"/>
      <c r="AB182" s="14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BA182" s="13"/>
      <c r="BB182" s="14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IO182" s="29"/>
      <c r="JA182" s="2"/>
      <c r="JB182" s="30"/>
      <c r="JC182" s="31"/>
      <c r="JD182" s="31"/>
      <c r="JE182" s="31"/>
      <c r="JF182" s="31"/>
      <c r="JG182" s="31"/>
      <c r="JH182" s="31"/>
      <c r="JI182" s="31"/>
      <c r="JJ182" s="31"/>
      <c r="JK182" s="31"/>
      <c r="JL182" s="31"/>
      <c r="JM182" s="31"/>
      <c r="JN182" s="31"/>
      <c r="JO182" s="32"/>
      <c r="KA182" s="2"/>
      <c r="KB182" s="30"/>
      <c r="KC182" s="31"/>
      <c r="KD182" s="31"/>
      <c r="KE182" s="31"/>
      <c r="KF182" s="31"/>
      <c r="KG182" s="31"/>
      <c r="KH182" s="31"/>
      <c r="KI182" s="31"/>
      <c r="KJ182" s="31"/>
      <c r="KK182" s="31"/>
      <c r="KL182" s="31"/>
      <c r="KM182" s="31"/>
      <c r="KN182" s="31"/>
      <c r="KO182" s="32"/>
    </row>
    <row r="183" customFormat="false" ht="12.8" hidden="false" customHeight="false" outlineLevel="0" collapsed="false">
      <c r="A183" s="8"/>
      <c r="B183" s="56" t="n">
        <f aca="false">AVERAGE(B147:B151)</f>
        <v>21.3088131313131</v>
      </c>
      <c r="C183" s="57" t="n">
        <f aca="false">AVERAGE(C147:C151)</f>
        <v>21.1535622895623</v>
      </c>
      <c r="D183" s="58" t="n">
        <f aca="false">AVERAGE(D147:D151)</f>
        <v>21.1057415824916</v>
      </c>
      <c r="E183" s="56" t="n">
        <f aca="false">AVERAGE(E147:E151)</f>
        <v>21.0670071548822</v>
      </c>
      <c r="F183" s="59" t="n">
        <f aca="false">AVERAGE(F147:F151)</f>
        <v>20.8574021732476</v>
      </c>
      <c r="G183" s="56" t="n">
        <f aca="false">AVERAGE(G147:G151)</f>
        <v>31.22</v>
      </c>
      <c r="H183" s="60" t="n">
        <f aca="false">AVERAGE(H147:H151)</f>
        <v>21.15</v>
      </c>
      <c r="I183" s="56" t="n">
        <f aca="false">AVERAGE(I147:I151)</f>
        <v>12.52</v>
      </c>
      <c r="J183" s="8"/>
      <c r="K183" s="8"/>
      <c r="AA183" s="13"/>
      <c r="AB183" s="14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BA183" s="13"/>
      <c r="BB183" s="14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IO183" s="29"/>
      <c r="JA183" s="2"/>
      <c r="JB183" s="30"/>
      <c r="JC183" s="31"/>
      <c r="JD183" s="31"/>
      <c r="JE183" s="31"/>
      <c r="JF183" s="31"/>
      <c r="JG183" s="31"/>
      <c r="JH183" s="31"/>
      <c r="JI183" s="31"/>
      <c r="JJ183" s="31"/>
      <c r="JK183" s="31"/>
      <c r="JL183" s="31"/>
      <c r="JM183" s="31"/>
      <c r="JN183" s="31"/>
      <c r="JO183" s="32"/>
      <c r="KA183" s="2"/>
      <c r="KB183" s="30"/>
      <c r="KC183" s="31"/>
      <c r="KD183" s="31"/>
      <c r="KE183" s="31"/>
      <c r="KF183" s="31"/>
      <c r="KG183" s="31"/>
      <c r="KH183" s="31"/>
      <c r="KI183" s="31"/>
      <c r="KJ183" s="31"/>
      <c r="KK183" s="31"/>
      <c r="KL183" s="31"/>
      <c r="KM183" s="31"/>
      <c r="KN183" s="31"/>
      <c r="KO183" s="32"/>
    </row>
    <row r="184" customFormat="false" ht="12.8" hidden="false" customHeight="false" outlineLevel="0" collapsed="false">
      <c r="A184" s="8"/>
      <c r="B184" s="56" t="n">
        <f aca="false">AVERAGE(B148:B152)</f>
        <v>21.4159343434343</v>
      </c>
      <c r="C184" s="57" t="n">
        <f aca="false">AVERAGE(C148:C152)</f>
        <v>21.2250454545455</v>
      </c>
      <c r="D184" s="58" t="n">
        <f aca="false">AVERAGE(D148:D152)</f>
        <v>21.1375875420875</v>
      </c>
      <c r="E184" s="56" t="n">
        <f aca="false">AVERAGE(E148:E152)</f>
        <v>21.0861826599327</v>
      </c>
      <c r="F184" s="59" t="n">
        <f aca="false">AVERAGE(F148:F152)</f>
        <v>20.875317003367</v>
      </c>
      <c r="G184" s="56" t="n">
        <f aca="false">AVERAGE(G148:G152)</f>
        <v>31.6</v>
      </c>
      <c r="H184" s="60" t="n">
        <f aca="false">AVERAGE(H148:H152)</f>
        <v>21.13</v>
      </c>
      <c r="I184" s="56" t="n">
        <f aca="false">AVERAGE(I148:I152)</f>
        <v>12.8</v>
      </c>
      <c r="J184" s="8"/>
      <c r="K184" s="8"/>
      <c r="AA184" s="13"/>
      <c r="AB184" s="14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BA184" s="13"/>
      <c r="BB184" s="14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IO184" s="29"/>
      <c r="JA184" s="2"/>
      <c r="JB184" s="30"/>
      <c r="JC184" s="31"/>
      <c r="JD184" s="31"/>
      <c r="JE184" s="31"/>
      <c r="JF184" s="31"/>
      <c r="JG184" s="31"/>
      <c r="JH184" s="31"/>
      <c r="JI184" s="31"/>
      <c r="JJ184" s="31"/>
      <c r="JK184" s="31"/>
      <c r="JL184" s="31"/>
      <c r="JM184" s="31"/>
      <c r="JN184" s="31"/>
      <c r="JO184" s="32"/>
      <c r="KA184" s="2"/>
      <c r="KB184" s="30"/>
      <c r="KC184" s="31"/>
      <c r="KD184" s="31"/>
      <c r="KE184" s="31"/>
      <c r="KF184" s="31"/>
      <c r="KG184" s="31"/>
      <c r="KH184" s="31"/>
      <c r="KI184" s="31"/>
      <c r="KJ184" s="31"/>
      <c r="KK184" s="31"/>
      <c r="KL184" s="31"/>
      <c r="KM184" s="31"/>
      <c r="KN184" s="31"/>
      <c r="KO184" s="32"/>
    </row>
    <row r="185" customFormat="false" ht="12.8" hidden="false" customHeight="false" outlineLevel="0" collapsed="false">
      <c r="A185" s="8"/>
      <c r="B185" s="56" t="n">
        <f aca="false">AVERAGE(B149:B153)</f>
        <v>21.442297979798</v>
      </c>
      <c r="C185" s="57" t="n">
        <f aca="false">AVERAGE(C149:C153)</f>
        <v>21.2976666666667</v>
      </c>
      <c r="D185" s="58" t="n">
        <f aca="false">AVERAGE(D149:D153)</f>
        <v>21.1754250841751</v>
      </c>
      <c r="E185" s="56" t="n">
        <f aca="false">AVERAGE(E149:E153)</f>
        <v>21.1041839225589</v>
      </c>
      <c r="F185" s="59" t="n">
        <f aca="false">AVERAGE(F149:F153)</f>
        <v>20.8930538720539</v>
      </c>
      <c r="G185" s="56" t="n">
        <f aca="false">AVERAGE(G149:G153)</f>
        <v>31.58</v>
      </c>
      <c r="H185" s="60" t="n">
        <f aca="false">AVERAGE(H149:H153)</f>
        <v>21.08</v>
      </c>
      <c r="I185" s="56" t="n">
        <f aca="false">AVERAGE(I149:I153)</f>
        <v>13.02</v>
      </c>
      <c r="J185" s="8"/>
      <c r="K185" s="8"/>
      <c r="AA185" s="13"/>
      <c r="AB185" s="14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BA185" s="13"/>
      <c r="BB185" s="14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IO185" s="29"/>
      <c r="JA185" s="2"/>
      <c r="JB185" s="30"/>
      <c r="JC185" s="31"/>
      <c r="JD185" s="31"/>
      <c r="JE185" s="31"/>
      <c r="JF185" s="31"/>
      <c r="JG185" s="31"/>
      <c r="JH185" s="31"/>
      <c r="JI185" s="31"/>
      <c r="JJ185" s="31"/>
      <c r="JK185" s="31"/>
      <c r="JL185" s="31"/>
      <c r="JM185" s="31"/>
      <c r="JN185" s="31"/>
      <c r="JO185" s="32"/>
      <c r="KA185" s="2"/>
      <c r="KB185" s="30"/>
      <c r="KC185" s="31"/>
      <c r="KD185" s="31"/>
      <c r="KE185" s="31"/>
      <c r="KF185" s="31"/>
      <c r="KG185" s="31"/>
      <c r="KH185" s="31"/>
      <c r="KI185" s="31"/>
      <c r="KJ185" s="31"/>
      <c r="KK185" s="31"/>
      <c r="KL185" s="31"/>
      <c r="KM185" s="31"/>
      <c r="KN185" s="31"/>
      <c r="KO185" s="32"/>
    </row>
    <row r="186" customFormat="false" ht="12.8" hidden="false" customHeight="false" outlineLevel="0" collapsed="false">
      <c r="A186" s="8"/>
      <c r="B186" s="56" t="n">
        <f aca="false">AVERAGE(B150:B154)</f>
        <v>21.5181313131313</v>
      </c>
      <c r="C186" s="57" t="n">
        <f aca="false">AVERAGE(C150:C154)</f>
        <v>21.3789898989899</v>
      </c>
      <c r="D186" s="58" t="n">
        <f aca="false">AVERAGE(D150:D154)</f>
        <v>21.2173661616162</v>
      </c>
      <c r="E186" s="56" t="n">
        <f aca="false">AVERAGE(E150:E154)</f>
        <v>21.1263329124579</v>
      </c>
      <c r="F186" s="59" t="n">
        <f aca="false">AVERAGE(F150:F154)</f>
        <v>20.9113134680135</v>
      </c>
      <c r="G186" s="56" t="n">
        <f aca="false">AVERAGE(G150:G154)</f>
        <v>31.9</v>
      </c>
      <c r="H186" s="60" t="n">
        <f aca="false">AVERAGE(H150:H154)</f>
        <v>21.24</v>
      </c>
      <c r="I186" s="56" t="n">
        <f aca="false">AVERAGE(I150:I154)</f>
        <v>12.86</v>
      </c>
      <c r="J186" s="8"/>
      <c r="K186" s="8"/>
      <c r="AA186" s="13"/>
      <c r="AB186" s="14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BA186" s="13"/>
      <c r="BB186" s="14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IO186" s="29"/>
      <c r="JA186" s="2"/>
      <c r="JB186" s="30"/>
      <c r="JC186" s="31"/>
      <c r="JD186" s="31"/>
      <c r="JE186" s="31"/>
      <c r="JF186" s="31"/>
      <c r="JG186" s="31"/>
      <c r="JH186" s="31"/>
      <c r="JI186" s="31"/>
      <c r="JJ186" s="31"/>
      <c r="JK186" s="31"/>
      <c r="JL186" s="31"/>
      <c r="JM186" s="31"/>
      <c r="JN186" s="31"/>
      <c r="JO186" s="32"/>
      <c r="KA186" s="2"/>
      <c r="KB186" s="45"/>
      <c r="KC186" s="31"/>
      <c r="KD186" s="31"/>
      <c r="KE186" s="31"/>
      <c r="KF186" s="31"/>
      <c r="KG186" s="31"/>
      <c r="KH186" s="31"/>
      <c r="KI186" s="31"/>
      <c r="KJ186" s="31"/>
      <c r="KK186" s="31"/>
      <c r="KL186" s="31"/>
      <c r="KM186" s="31"/>
      <c r="KN186" s="31"/>
      <c r="KO186" s="32"/>
    </row>
    <row r="187" customFormat="false" ht="12.8" hidden="false" customHeight="false" outlineLevel="0" collapsed="false">
      <c r="A187" s="8"/>
      <c r="B187" s="56" t="n">
        <f aca="false">AVERAGE(B151:B155)</f>
        <v>21.6083585858586</v>
      </c>
      <c r="C187" s="57" t="n">
        <f aca="false">AVERAGE(C151:C155)</f>
        <v>21.4587070707071</v>
      </c>
      <c r="D187" s="58" t="n">
        <f aca="false">AVERAGE(D151:D155)</f>
        <v>21.273686026936</v>
      </c>
      <c r="E187" s="56" t="n">
        <f aca="false">AVERAGE(E151:E155)</f>
        <v>21.159194023569</v>
      </c>
      <c r="F187" s="59" t="n">
        <f aca="false">AVERAGE(F151:F155)</f>
        <v>20.931417003367</v>
      </c>
      <c r="G187" s="56" t="n">
        <f aca="false">AVERAGE(G151:G155)</f>
        <v>32.02</v>
      </c>
      <c r="H187" s="60" t="n">
        <f aca="false">AVERAGE(H151:H155)</f>
        <v>21.33</v>
      </c>
      <c r="I187" s="56" t="n">
        <f aca="false">AVERAGE(I151:I155)</f>
        <v>12.96</v>
      </c>
      <c r="J187" s="8"/>
      <c r="K187" s="8"/>
      <c r="AA187" s="13"/>
      <c r="AB187" s="14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BA187" s="13"/>
      <c r="BB187" s="14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IO187" s="29"/>
      <c r="JA187" s="2"/>
      <c r="JB187" s="30"/>
      <c r="JC187" s="31"/>
      <c r="JD187" s="31"/>
      <c r="JE187" s="31"/>
      <c r="JF187" s="31"/>
      <c r="JG187" s="31"/>
      <c r="JH187" s="31"/>
      <c r="JI187" s="31"/>
      <c r="JJ187" s="31"/>
      <c r="JK187" s="31"/>
      <c r="JL187" s="31"/>
      <c r="JM187" s="31"/>
      <c r="JN187" s="31"/>
      <c r="JO187" s="32"/>
      <c r="KA187" s="2"/>
      <c r="KB187" s="45"/>
      <c r="KC187" s="31"/>
      <c r="KD187" s="31"/>
      <c r="KE187" s="31"/>
      <c r="KF187" s="31"/>
      <c r="KG187" s="31"/>
      <c r="KH187" s="31"/>
      <c r="KI187" s="31"/>
      <c r="KJ187" s="31"/>
      <c r="KK187" s="31"/>
      <c r="KL187" s="31"/>
      <c r="KM187" s="31"/>
      <c r="KN187" s="31"/>
      <c r="KO187" s="32"/>
    </row>
    <row r="188" customFormat="false" ht="12.8" hidden="false" customHeight="false" outlineLevel="0" collapsed="false">
      <c r="A188" s="8"/>
      <c r="B188" s="56" t="n">
        <f aca="false">AVERAGE(B152:B156)</f>
        <v>21.6010606060606</v>
      </c>
      <c r="C188" s="57" t="n">
        <f aca="false">AVERAGE(C152:C156)</f>
        <v>21.5171565656566</v>
      </c>
      <c r="D188" s="58" t="n">
        <f aca="false">AVERAGE(D152:D156)</f>
        <v>21.3353594276094</v>
      </c>
      <c r="E188" s="56" t="n">
        <f aca="false">AVERAGE(E152:E156)</f>
        <v>21.1923606902357</v>
      </c>
      <c r="F188" s="59" t="n">
        <f aca="false">AVERAGE(F152:F156)</f>
        <v>20.9514745791246</v>
      </c>
      <c r="G188" s="56" t="n">
        <f aca="false">AVERAGE(G152:G156)</f>
        <v>31.74</v>
      </c>
      <c r="H188" s="60" t="n">
        <f aca="false">AVERAGE(H152:H156)</f>
        <v>21.37</v>
      </c>
      <c r="I188" s="56" t="n">
        <f aca="false">AVERAGE(I152:I156)</f>
        <v>12.82</v>
      </c>
      <c r="J188" s="8"/>
      <c r="K188" s="8"/>
      <c r="AA188" s="13"/>
      <c r="AB188" s="14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BA188" s="13"/>
      <c r="BB188" s="14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IO188" s="29"/>
      <c r="JA188" s="2"/>
      <c r="JB188" s="30"/>
      <c r="JC188" s="31"/>
      <c r="JD188" s="31"/>
      <c r="JE188" s="31"/>
      <c r="JF188" s="31"/>
      <c r="JG188" s="31"/>
      <c r="JH188" s="31"/>
      <c r="JI188" s="31"/>
      <c r="JJ188" s="31"/>
      <c r="JK188" s="31"/>
      <c r="JL188" s="31"/>
      <c r="JM188" s="31"/>
      <c r="JN188" s="31"/>
      <c r="JO188" s="32"/>
      <c r="KA188" s="2"/>
      <c r="KB188" s="45"/>
      <c r="KC188" s="31"/>
      <c r="KD188" s="31"/>
      <c r="KE188" s="31"/>
      <c r="KF188" s="31"/>
      <c r="KG188" s="31"/>
      <c r="KH188" s="31"/>
      <c r="KI188" s="31"/>
      <c r="KJ188" s="31"/>
      <c r="KK188" s="31"/>
      <c r="KL188" s="31"/>
      <c r="KM188" s="31"/>
      <c r="KN188" s="31"/>
      <c r="KO188" s="32"/>
    </row>
    <row r="189" customFormat="false" ht="12.8" hidden="false" customHeight="false" outlineLevel="0" collapsed="false">
      <c r="A189" s="8"/>
      <c r="B189" s="56" t="n">
        <f aca="false">AVERAGE(B153:B157)</f>
        <v>21.6233333333333</v>
      </c>
      <c r="C189" s="57" t="n">
        <f aca="false">AVERAGE(C153:C157)</f>
        <v>21.5586363636364</v>
      </c>
      <c r="D189" s="58" t="n">
        <f aca="false">AVERAGE(D153:D157)</f>
        <v>21.3918409090909</v>
      </c>
      <c r="E189" s="56" t="n">
        <f aca="false">AVERAGE(E153:E157)</f>
        <v>21.2268152356902</v>
      </c>
      <c r="F189" s="59" t="n">
        <f aca="false">AVERAGE(F153:F157)</f>
        <v>20.9704947811448</v>
      </c>
      <c r="G189" s="56" t="n">
        <f aca="false">AVERAGE(G153:G157)</f>
        <v>31.3</v>
      </c>
      <c r="H189" s="60" t="n">
        <f aca="false">AVERAGE(H153:H157)</f>
        <v>21.38</v>
      </c>
      <c r="I189" s="56" t="n">
        <f aca="false">AVERAGE(I153:I157)</f>
        <v>12.66</v>
      </c>
      <c r="J189" s="8"/>
      <c r="K189" s="8"/>
      <c r="AA189" s="13"/>
      <c r="AB189" s="14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BA189" s="13"/>
      <c r="BB189" s="14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IO189" s="29"/>
      <c r="JA189" s="2"/>
      <c r="JB189" s="30"/>
      <c r="JC189" s="31"/>
      <c r="JD189" s="31"/>
      <c r="JE189" s="31"/>
      <c r="JF189" s="31"/>
      <c r="JG189" s="31"/>
      <c r="JH189" s="31"/>
      <c r="JI189" s="31"/>
      <c r="JJ189" s="31"/>
      <c r="JK189" s="31"/>
      <c r="JL189" s="31"/>
      <c r="JM189" s="31"/>
      <c r="JN189" s="31"/>
      <c r="JO189" s="32"/>
      <c r="KA189" s="2"/>
      <c r="KB189" s="45"/>
      <c r="KC189" s="31"/>
      <c r="KD189" s="31"/>
      <c r="KE189" s="31"/>
      <c r="KF189" s="31"/>
      <c r="KG189" s="31"/>
      <c r="KH189" s="31"/>
      <c r="KI189" s="31"/>
      <c r="KJ189" s="31"/>
      <c r="KK189" s="31"/>
      <c r="KL189" s="31"/>
      <c r="KM189" s="31"/>
      <c r="KN189" s="31"/>
      <c r="KO189" s="32"/>
    </row>
    <row r="190" customFormat="false" ht="12.8" hidden="false" customHeight="false" outlineLevel="0" collapsed="false">
      <c r="A190" s="8"/>
      <c r="B190" s="56" t="n">
        <f aca="false">AVERAGE(B154:B158)</f>
        <v>21.6219696969697</v>
      </c>
      <c r="C190" s="57" t="n">
        <f aca="false">AVERAGE(C154:C158)</f>
        <v>21.5945707070707</v>
      </c>
      <c r="D190" s="58" t="n">
        <f aca="false">AVERAGE(D154:D158)</f>
        <v>21.4461186868687</v>
      </c>
      <c r="E190" s="56" t="n">
        <f aca="false">AVERAGE(E154:E158)</f>
        <v>21.2572319023569</v>
      </c>
      <c r="F190" s="59" t="n">
        <f aca="false">AVERAGE(F154:F158)</f>
        <v>20.9886392255892</v>
      </c>
      <c r="G190" s="56" t="n">
        <f aca="false">AVERAGE(G154:G158)</f>
        <v>31.38</v>
      </c>
      <c r="H190" s="60" t="n">
        <f aca="false">AVERAGE(H154:H158)</f>
        <v>21.46</v>
      </c>
      <c r="I190" s="56" t="n">
        <f aca="false">AVERAGE(I154:I158)</f>
        <v>12.44</v>
      </c>
      <c r="J190" s="8"/>
      <c r="K190" s="8"/>
      <c r="AA190" s="13"/>
      <c r="AB190" s="14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BA190" s="13"/>
      <c r="BB190" s="14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IO190" s="29"/>
      <c r="JA190" s="2"/>
      <c r="JB190" s="30"/>
      <c r="JC190" s="31"/>
      <c r="JD190" s="31"/>
      <c r="JE190" s="31"/>
      <c r="JF190" s="31"/>
      <c r="JG190" s="31"/>
      <c r="JH190" s="31"/>
      <c r="JI190" s="31"/>
      <c r="JJ190" s="31"/>
      <c r="JK190" s="31"/>
      <c r="JL190" s="31"/>
      <c r="JM190" s="31"/>
      <c r="JN190" s="31"/>
      <c r="JO190" s="32"/>
      <c r="KA190" s="2"/>
      <c r="KB190" s="45"/>
      <c r="KC190" s="31"/>
      <c r="KD190" s="31"/>
      <c r="KE190" s="31"/>
      <c r="KF190" s="31"/>
      <c r="KG190" s="31"/>
      <c r="KH190" s="31"/>
      <c r="KI190" s="31"/>
      <c r="KJ190" s="31"/>
      <c r="KK190" s="31"/>
      <c r="KL190" s="31"/>
      <c r="KM190" s="31"/>
      <c r="KN190" s="31"/>
      <c r="KO190" s="32"/>
    </row>
    <row r="191" customFormat="false" ht="12.8" hidden="false" customHeight="false" outlineLevel="0" collapsed="false">
      <c r="A191" s="8"/>
      <c r="B191" s="56" t="n">
        <f aca="false">AVERAGE(B155:B159)</f>
        <v>21.6726515151515</v>
      </c>
      <c r="C191" s="57" t="n">
        <f aca="false">AVERAGE(C155:C159)</f>
        <v>21.6254747474747</v>
      </c>
      <c r="D191" s="58" t="n">
        <f aca="false">AVERAGE(D155:D159)</f>
        <v>21.5022323232323</v>
      </c>
      <c r="E191" s="56" t="n">
        <f aca="false">AVERAGE(E155:E159)</f>
        <v>21.2893720538721</v>
      </c>
      <c r="F191" s="59" t="n">
        <f aca="false">AVERAGE(F155:F159)</f>
        <v>21.0076367003367</v>
      </c>
      <c r="G191" s="56" t="n">
        <f aca="false">AVERAGE(G155:G159)</f>
        <v>31.18</v>
      </c>
      <c r="H191" s="60" t="n">
        <f aca="false">AVERAGE(H155:H159)</f>
        <v>21.49</v>
      </c>
      <c r="I191" s="56" t="n">
        <f aca="false">AVERAGE(I155:I159)</f>
        <v>12.6</v>
      </c>
      <c r="J191" s="8"/>
      <c r="K191" s="8"/>
      <c r="AA191" s="13"/>
      <c r="AB191" s="14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BA191" s="13"/>
      <c r="BB191" s="14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IO191" s="29"/>
      <c r="JA191" s="2"/>
      <c r="JB191" s="30"/>
      <c r="JC191" s="31"/>
      <c r="JD191" s="31"/>
      <c r="JE191" s="31"/>
      <c r="JF191" s="31"/>
      <c r="JG191" s="31"/>
      <c r="JH191" s="31"/>
      <c r="JI191" s="31"/>
      <c r="JJ191" s="31"/>
      <c r="JK191" s="31"/>
      <c r="JL191" s="31"/>
      <c r="JM191" s="31"/>
      <c r="JN191" s="31"/>
      <c r="JO191" s="32"/>
      <c r="KA191" s="2"/>
      <c r="KB191" s="45"/>
      <c r="KC191" s="31"/>
      <c r="KD191" s="31"/>
      <c r="KE191" s="31"/>
      <c r="KF191" s="31"/>
      <c r="KG191" s="31"/>
      <c r="KH191" s="31"/>
      <c r="KI191" s="31"/>
      <c r="KJ191" s="31"/>
      <c r="KK191" s="31"/>
      <c r="KL191" s="31"/>
      <c r="KM191" s="31"/>
      <c r="KN191" s="31"/>
      <c r="KO191" s="32"/>
    </row>
    <row r="192" customFormat="false" ht="12.8" hidden="false" customHeight="false" outlineLevel="0" collapsed="false">
      <c r="A192" s="8"/>
      <c r="B192" s="56" t="n">
        <f aca="false">AVERAGE(B156:B160)</f>
        <v>21.6365151515152</v>
      </c>
      <c r="C192" s="57" t="n">
        <f aca="false">AVERAGE(C156:C160)</f>
        <v>21.6311060606061</v>
      </c>
      <c r="D192" s="58" t="n">
        <f aca="false">AVERAGE(D156:D160)</f>
        <v>21.5449065656566</v>
      </c>
      <c r="E192" s="56" t="n">
        <f aca="false">AVERAGE(E156:E160)</f>
        <v>21.3171485690236</v>
      </c>
      <c r="F192" s="59" t="n">
        <f aca="false">AVERAGE(F156:F160)</f>
        <v>21.0267175084175</v>
      </c>
      <c r="G192" s="56" t="n">
        <f aca="false">AVERAGE(G156:G160)</f>
        <v>31.12</v>
      </c>
      <c r="H192" s="60" t="n">
        <f aca="false">AVERAGE(H156:H160)</f>
        <v>21.48</v>
      </c>
      <c r="I192" s="56" t="n">
        <f aca="false">AVERAGE(I156:I160)</f>
        <v>12.44</v>
      </c>
      <c r="J192" s="8"/>
      <c r="K192" s="8"/>
      <c r="AA192" s="13"/>
      <c r="AB192" s="14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BA192" s="13"/>
      <c r="BB192" s="14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IO192" s="29"/>
      <c r="JA192" s="2"/>
      <c r="JB192" s="30"/>
      <c r="JC192" s="31"/>
      <c r="JD192" s="31"/>
      <c r="JE192" s="31"/>
      <c r="JF192" s="31"/>
      <c r="JG192" s="31"/>
      <c r="JH192" s="31"/>
      <c r="JI192" s="31"/>
      <c r="JJ192" s="31"/>
      <c r="JK192" s="31"/>
      <c r="JL192" s="31"/>
      <c r="JM192" s="31"/>
      <c r="JN192" s="31"/>
      <c r="JO192" s="32"/>
      <c r="KA192" s="2"/>
      <c r="KB192" s="45"/>
      <c r="KC192" s="31"/>
      <c r="KD192" s="31"/>
      <c r="KE192" s="31"/>
      <c r="KF192" s="31"/>
      <c r="KG192" s="31"/>
      <c r="KH192" s="31"/>
      <c r="KI192" s="31"/>
      <c r="KJ192" s="31"/>
      <c r="KK192" s="31"/>
      <c r="KL192" s="31"/>
      <c r="KM192" s="31"/>
      <c r="KN192" s="31"/>
      <c r="KO192" s="32"/>
    </row>
    <row r="193" customFormat="false" ht="12.8" hidden="false" customHeight="false" outlineLevel="0" collapsed="false">
      <c r="A193" s="8"/>
      <c r="B193" s="56" t="n">
        <f aca="false">AVERAGE(B157:B161)</f>
        <v>21.6257575757576</v>
      </c>
      <c r="C193" s="57" t="n">
        <f aca="false">AVERAGE(C157:C161)</f>
        <v>21.6360454545455</v>
      </c>
      <c r="D193" s="58" t="n">
        <f aca="false">AVERAGE(D157:D161)</f>
        <v>21.576601010101</v>
      </c>
      <c r="E193" s="56" t="n">
        <f aca="false">AVERAGE(E157:E161)</f>
        <v>21.3411712962963</v>
      </c>
      <c r="F193" s="59" t="n">
        <f aca="false">AVERAGE(F157:F161)</f>
        <v>21.0451468013468</v>
      </c>
      <c r="G193" s="56" t="n">
        <f aca="false">AVERAGE(G157:G161)</f>
        <v>31.16</v>
      </c>
      <c r="H193" s="60" t="n">
        <f aca="false">AVERAGE(H157:H161)</f>
        <v>21.39</v>
      </c>
      <c r="I193" s="56" t="n">
        <f aca="false">AVERAGE(I157:I161)</f>
        <v>12.46</v>
      </c>
      <c r="J193" s="8"/>
      <c r="K193" s="8"/>
      <c r="AA193" s="13"/>
      <c r="AB193" s="14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BA193" s="13"/>
      <c r="BB193" s="14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IO193" s="29"/>
      <c r="JA193" s="2"/>
      <c r="JB193" s="30"/>
      <c r="JC193" s="31"/>
      <c r="JD193" s="31"/>
      <c r="JE193" s="31"/>
      <c r="JF193" s="31"/>
      <c r="JG193" s="31"/>
      <c r="JH193" s="31"/>
      <c r="JI193" s="31"/>
      <c r="JJ193" s="31"/>
      <c r="JK193" s="31"/>
      <c r="JL193" s="31"/>
      <c r="JM193" s="31"/>
      <c r="JN193" s="31"/>
      <c r="JO193" s="32"/>
      <c r="KA193" s="2"/>
      <c r="KB193" s="45"/>
      <c r="KC193" s="31"/>
      <c r="KD193" s="31"/>
      <c r="KE193" s="31"/>
      <c r="KF193" s="31"/>
      <c r="KG193" s="31"/>
      <c r="KH193" s="31"/>
      <c r="KI193" s="31"/>
      <c r="KJ193" s="31"/>
      <c r="KK193" s="31"/>
      <c r="KL193" s="31"/>
      <c r="KM193" s="31"/>
      <c r="KN193" s="31"/>
      <c r="KO193" s="32"/>
    </row>
    <row r="194" customFormat="false" ht="12.8" hidden="false" customHeight="false" outlineLevel="0" collapsed="false">
      <c r="A194" s="8"/>
      <c r="B194" s="56" t="n">
        <f aca="false">AVERAGE(B158:B162)</f>
        <v>21.5543939393939</v>
      </c>
      <c r="C194" s="57" t="n">
        <f aca="false">AVERAGE(C158:C162)</f>
        <v>21.6222575757576</v>
      </c>
      <c r="D194" s="58" t="n">
        <f aca="false">AVERAGE(D158:D162)</f>
        <v>21.590446969697</v>
      </c>
      <c r="E194" s="56" t="n">
        <f aca="false">AVERAGE(E158:E162)</f>
        <v>21.3640172558923</v>
      </c>
      <c r="F194" s="59" t="n">
        <f aca="false">AVERAGE(F158:F162)</f>
        <v>21.0630589225589</v>
      </c>
      <c r="G194" s="56" t="n">
        <f aca="false">AVERAGE(G158:G162)</f>
        <v>31.34</v>
      </c>
      <c r="H194" s="60" t="n">
        <f aca="false">AVERAGE(H158:H162)</f>
        <v>21.32</v>
      </c>
      <c r="I194" s="56" t="n">
        <f aca="false">AVERAGE(I158:I162)</f>
        <v>12.46</v>
      </c>
      <c r="J194" s="8"/>
      <c r="K194" s="8"/>
      <c r="AA194" s="13"/>
      <c r="AB194" s="14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BA194" s="13"/>
      <c r="BB194" s="14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IO194" s="29"/>
      <c r="JA194" s="2"/>
      <c r="JB194" s="30"/>
      <c r="JC194" s="31"/>
      <c r="JD194" s="31"/>
      <c r="JE194" s="31"/>
      <c r="JF194" s="31"/>
      <c r="JG194" s="31"/>
      <c r="JH194" s="31"/>
      <c r="JI194" s="31"/>
      <c r="JJ194" s="31"/>
      <c r="JK194" s="31"/>
      <c r="JL194" s="31"/>
      <c r="JM194" s="31"/>
      <c r="JN194" s="31"/>
      <c r="JO194" s="32"/>
      <c r="KA194" s="2"/>
      <c r="KB194" s="45"/>
      <c r="KC194" s="31"/>
      <c r="KD194" s="31"/>
      <c r="KE194" s="31"/>
      <c r="KF194" s="31"/>
      <c r="KG194" s="31"/>
      <c r="KH194" s="31"/>
      <c r="KI194" s="31"/>
      <c r="KJ194" s="31"/>
      <c r="KK194" s="31"/>
      <c r="KL194" s="31"/>
      <c r="KM194" s="31"/>
      <c r="KN194" s="31"/>
      <c r="KO194" s="32"/>
    </row>
    <row r="195" customFormat="false" ht="12.8" hidden="false" customHeight="false" outlineLevel="0" collapsed="false">
      <c r="A195" s="8"/>
      <c r="B195" s="56" t="n">
        <f aca="false">AVERAGE(B159:B163)</f>
        <v>21.6357575757576</v>
      </c>
      <c r="C195" s="57" t="n">
        <f aca="false">AVERAGE(C159:C163)</f>
        <v>21.6250151515152</v>
      </c>
      <c r="D195" s="58" t="n">
        <f aca="false">AVERAGE(D159:D163)</f>
        <v>21.6097929292929</v>
      </c>
      <c r="E195" s="56" t="n">
        <f aca="false">AVERAGE(E159:E163)</f>
        <v>21.392609006734</v>
      </c>
      <c r="F195" s="59" t="n">
        <f aca="false">AVERAGE(F159:F163)</f>
        <v>21.0852998316498</v>
      </c>
      <c r="G195" s="56" t="n">
        <f aca="false">AVERAGE(G159:G163)</f>
        <v>31.14</v>
      </c>
      <c r="H195" s="60" t="n">
        <f aca="false">AVERAGE(H159:H163)</f>
        <v>21.42</v>
      </c>
      <c r="I195" s="56" t="n">
        <f aca="false">AVERAGE(I159:I163)</f>
        <v>12.8</v>
      </c>
      <c r="J195" s="8"/>
      <c r="K195" s="8"/>
      <c r="AA195" s="13"/>
      <c r="AB195" s="14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BA195" s="13"/>
      <c r="BB195" s="14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IO195" s="29"/>
      <c r="JA195" s="2"/>
      <c r="JB195" s="30"/>
      <c r="JC195" s="31"/>
      <c r="JD195" s="31"/>
      <c r="JE195" s="31"/>
      <c r="JF195" s="31"/>
      <c r="JG195" s="31"/>
      <c r="JH195" s="31"/>
      <c r="JI195" s="31"/>
      <c r="JJ195" s="31"/>
      <c r="JK195" s="31"/>
      <c r="JL195" s="31"/>
      <c r="JM195" s="31"/>
      <c r="JN195" s="31"/>
      <c r="JO195" s="32"/>
      <c r="KA195" s="2"/>
      <c r="KB195" s="45"/>
      <c r="KC195" s="31"/>
      <c r="KD195" s="31"/>
      <c r="KE195" s="31"/>
      <c r="KF195" s="31"/>
      <c r="KG195" s="31"/>
      <c r="KH195" s="31"/>
      <c r="KI195" s="31"/>
      <c r="KJ195" s="31"/>
      <c r="KK195" s="31"/>
      <c r="KL195" s="31"/>
      <c r="KM195" s="31"/>
      <c r="KN195" s="31"/>
      <c r="KO195" s="32"/>
    </row>
    <row r="196" customFormat="false" ht="12.8" hidden="false" customHeight="false" outlineLevel="0" collapsed="false">
      <c r="A196" s="8"/>
      <c r="B196" s="56" t="n">
        <f aca="false">AVERAGE(B160:B164)</f>
        <v>21.6531060606061</v>
      </c>
      <c r="C196" s="57" t="n">
        <f aca="false">AVERAGE(C160:C164)</f>
        <v>21.6211060606061</v>
      </c>
      <c r="D196" s="58" t="n">
        <f aca="false">AVERAGE(D160:D164)</f>
        <v>21.6232904040404</v>
      </c>
      <c r="E196" s="56" t="n">
        <f aca="false">AVERAGE(E160:E164)</f>
        <v>21.4203282828283</v>
      </c>
      <c r="F196" s="59" t="n">
        <f aca="false">AVERAGE(F160:F164)</f>
        <v>21.1076846801347</v>
      </c>
      <c r="G196" s="56" t="n">
        <f aca="false">AVERAGE(G160:G164)</f>
        <v>31.14</v>
      </c>
      <c r="H196" s="60" t="n">
        <f aca="false">AVERAGE(H160:H164)</f>
        <v>21.51</v>
      </c>
      <c r="I196" s="56" t="n">
        <f aca="false">AVERAGE(I160:I164)</f>
        <v>12.8</v>
      </c>
      <c r="J196" s="8"/>
      <c r="K196" s="8"/>
      <c r="AA196" s="13"/>
      <c r="AB196" s="14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BA196" s="13"/>
      <c r="BB196" s="14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JA196" s="2"/>
      <c r="JB196" s="30"/>
      <c r="JC196" s="31"/>
      <c r="JD196" s="31"/>
      <c r="JE196" s="31"/>
      <c r="JF196" s="31"/>
      <c r="JG196" s="31"/>
      <c r="JH196" s="31"/>
      <c r="JI196" s="31"/>
      <c r="JJ196" s="31"/>
      <c r="JK196" s="31"/>
      <c r="JL196" s="31"/>
      <c r="JM196" s="31"/>
      <c r="JN196" s="31"/>
      <c r="JO196" s="32"/>
      <c r="KA196" s="2"/>
      <c r="KB196" s="45"/>
      <c r="KC196" s="31"/>
      <c r="KD196" s="31"/>
      <c r="KE196" s="31"/>
      <c r="KF196" s="31"/>
      <c r="KG196" s="31"/>
      <c r="KH196" s="31"/>
      <c r="KI196" s="31"/>
      <c r="KJ196" s="31"/>
      <c r="KK196" s="31"/>
      <c r="KL196" s="31"/>
      <c r="KM196" s="31"/>
      <c r="KN196" s="31"/>
      <c r="KO196" s="32"/>
    </row>
    <row r="197" customFormat="false" ht="12.8" hidden="false" customHeight="false" outlineLevel="0" collapsed="false">
      <c r="A197" s="8"/>
      <c r="B197" s="56" t="n">
        <f aca="false">AVERAGE(B161:B165)</f>
        <v>21.6661363636364</v>
      </c>
      <c r="C197" s="57" t="n">
        <f aca="false">AVERAGE(C161:C165)</f>
        <v>21.6270303030303</v>
      </c>
      <c r="D197" s="58" t="n">
        <f aca="false">AVERAGE(D161:D165)</f>
        <v>21.6290681818182</v>
      </c>
      <c r="E197" s="56" t="n">
        <f aca="false">AVERAGE(E161:E165)</f>
        <v>21.4513771043771</v>
      </c>
      <c r="F197" s="59" t="n">
        <f aca="false">AVERAGE(F161:F165)</f>
        <v>21.1291392255892</v>
      </c>
      <c r="G197" s="56" t="n">
        <f aca="false">AVERAGE(G161:G165)</f>
        <v>31.14</v>
      </c>
      <c r="H197" s="60" t="n">
        <f aca="false">AVERAGE(H161:H165)</f>
        <v>21.46</v>
      </c>
      <c r="I197" s="56" t="n">
        <f aca="false">AVERAGE(I161:I165)</f>
        <v>12.72</v>
      </c>
      <c r="J197" s="8"/>
      <c r="K197" s="8"/>
      <c r="AA197" s="13"/>
      <c r="AB197" s="14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BA197" s="13"/>
      <c r="BB197" s="14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JA197" s="2"/>
      <c r="JB197" s="30"/>
      <c r="JC197" s="31"/>
      <c r="JD197" s="31"/>
      <c r="JE197" s="31"/>
      <c r="JF197" s="31"/>
      <c r="JG197" s="31"/>
      <c r="JH197" s="31"/>
      <c r="JI197" s="31"/>
      <c r="JJ197" s="31"/>
      <c r="JK197" s="31"/>
      <c r="JL197" s="31"/>
      <c r="JM197" s="31"/>
      <c r="JN197" s="31"/>
      <c r="JO197" s="32"/>
      <c r="KA197" s="2"/>
      <c r="KB197" s="45"/>
      <c r="KC197" s="31"/>
      <c r="KD197" s="31"/>
      <c r="KE197" s="31"/>
      <c r="KF197" s="31"/>
      <c r="KG197" s="31"/>
      <c r="KH197" s="31"/>
      <c r="KI197" s="31"/>
      <c r="KJ197" s="31"/>
      <c r="KK197" s="31"/>
      <c r="KL197" s="31"/>
      <c r="KM197" s="31"/>
      <c r="KN197" s="31"/>
      <c r="KO197" s="32"/>
    </row>
    <row r="198" customFormat="false" ht="12.8" hidden="false" customHeight="false" outlineLevel="0" collapsed="false">
      <c r="A198" s="8"/>
      <c r="B198" s="56" t="n">
        <f aca="false">AVERAGE(B162:B166)</f>
        <v>21.7912878787879</v>
      </c>
      <c r="C198" s="57" t="n">
        <f aca="false">AVERAGE(C162:C166)</f>
        <v>21.6601363636364</v>
      </c>
      <c r="D198" s="58" t="n">
        <f aca="false">AVERAGE(D162:D166)</f>
        <v>21.6480909090909</v>
      </c>
      <c r="E198" s="56" t="n">
        <f aca="false">AVERAGE(E162:E166)</f>
        <v>21.4917251683502</v>
      </c>
      <c r="F198" s="59" t="n">
        <f aca="false">AVERAGE(F162:F166)</f>
        <v>21.1531937710438</v>
      </c>
      <c r="G198" s="56" t="n">
        <f aca="false">AVERAGE(G162:G166)</f>
        <v>31.34</v>
      </c>
      <c r="H198" s="60" t="n">
        <f aca="false">AVERAGE(H162:H166)</f>
        <v>21.57</v>
      </c>
      <c r="I198" s="56" t="n">
        <f aca="false">AVERAGE(I162:I166)</f>
        <v>12.84</v>
      </c>
      <c r="J198" s="8"/>
      <c r="K198" s="8"/>
      <c r="AA198" s="13"/>
      <c r="AB198" s="14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BA198" s="13"/>
      <c r="BB198" s="14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JA198" s="2"/>
      <c r="JB198" s="30"/>
      <c r="JC198" s="31"/>
      <c r="JD198" s="31"/>
      <c r="JE198" s="31"/>
      <c r="JF198" s="31"/>
      <c r="JG198" s="31"/>
      <c r="JH198" s="31"/>
      <c r="JI198" s="31"/>
      <c r="JJ198" s="31"/>
      <c r="JK198" s="31"/>
      <c r="JL198" s="31"/>
      <c r="JM198" s="31"/>
      <c r="JN198" s="31"/>
      <c r="JO198" s="32"/>
      <c r="KA198" s="2"/>
      <c r="KB198" s="45"/>
      <c r="KC198" s="31"/>
      <c r="KD198" s="31"/>
      <c r="KE198" s="31"/>
      <c r="KF198" s="31"/>
      <c r="KG198" s="31"/>
      <c r="KH198" s="31"/>
      <c r="KI198" s="31"/>
      <c r="KJ198" s="31"/>
      <c r="KK198" s="31"/>
      <c r="KL198" s="31"/>
      <c r="KM198" s="31"/>
      <c r="KN198" s="31"/>
      <c r="KO198" s="32"/>
    </row>
    <row r="199" customFormat="false" ht="12.8" hidden="false" customHeight="false" outlineLevel="0" collapsed="false">
      <c r="A199" s="8"/>
      <c r="B199" s="56" t="n">
        <f aca="false">AVERAGE(B163:B167)</f>
        <v>21.9001515151515</v>
      </c>
      <c r="C199" s="57" t="n">
        <f aca="false">AVERAGE(C163:C167)</f>
        <v>21.7292878787879</v>
      </c>
      <c r="D199" s="58" t="n">
        <f aca="false">AVERAGE(D163:D167)</f>
        <v>21.6757727272727</v>
      </c>
      <c r="E199" s="56" t="n">
        <f aca="false">AVERAGE(E163:E167)</f>
        <v>21.5338068181818</v>
      </c>
      <c r="F199" s="59" t="n">
        <f aca="false">AVERAGE(F163:F167)</f>
        <v>21.1794589225589</v>
      </c>
      <c r="G199" s="56" t="n">
        <f aca="false">AVERAGE(G163:G167)</f>
        <v>31.44</v>
      </c>
      <c r="H199" s="60" t="n">
        <f aca="false">AVERAGE(H163:H167)</f>
        <v>21.71</v>
      </c>
      <c r="I199" s="56" t="n">
        <f aca="false">AVERAGE(I163:I167)</f>
        <v>12.86</v>
      </c>
      <c r="J199" s="8"/>
      <c r="K199" s="8"/>
      <c r="AA199" s="13"/>
      <c r="AB199" s="14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BA199" s="13"/>
      <c r="BB199" s="14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JA199" s="2"/>
      <c r="JB199" s="30"/>
      <c r="JC199" s="31"/>
      <c r="JD199" s="31"/>
      <c r="JE199" s="31"/>
      <c r="JF199" s="31"/>
      <c r="JG199" s="31"/>
      <c r="JH199" s="31"/>
      <c r="JI199" s="31"/>
      <c r="JJ199" s="31"/>
      <c r="JK199" s="31"/>
      <c r="JL199" s="31"/>
      <c r="JM199" s="31"/>
      <c r="JN199" s="31"/>
      <c r="JO199" s="32"/>
      <c r="KA199" s="2"/>
      <c r="KB199" s="45"/>
      <c r="KC199" s="31"/>
      <c r="KD199" s="31"/>
      <c r="KE199" s="31"/>
      <c r="KF199" s="31"/>
      <c r="KG199" s="31"/>
      <c r="KH199" s="31"/>
      <c r="KI199" s="31"/>
      <c r="KJ199" s="31"/>
      <c r="KK199" s="31"/>
      <c r="KL199" s="31"/>
      <c r="KM199" s="31"/>
      <c r="KN199" s="31"/>
      <c r="KO199" s="32"/>
    </row>
    <row r="200" customFormat="false" ht="12.8" hidden="false" customHeight="false" outlineLevel="0" collapsed="false">
      <c r="A200" s="8"/>
      <c r="B200" s="56" t="n">
        <f aca="false">AVERAGE(B164:B168)</f>
        <v>21.935303030303</v>
      </c>
      <c r="C200" s="57" t="n">
        <f aca="false">AVERAGE(C164:C168)</f>
        <v>21.789196969697</v>
      </c>
      <c r="D200" s="58" t="n">
        <f aca="false">AVERAGE(D164:D168)</f>
        <v>21.7071060606061</v>
      </c>
      <c r="E200" s="56" t="n">
        <f aca="false">AVERAGE(E164:E168)</f>
        <v>21.5766123737374</v>
      </c>
      <c r="F200" s="59" t="n">
        <f aca="false">AVERAGE(F164:F168)</f>
        <v>21.2048134680135</v>
      </c>
      <c r="G200" s="56" t="n">
        <f aca="false">AVERAGE(G164:G168)</f>
        <v>31.56</v>
      </c>
      <c r="H200" s="60" t="n">
        <f aca="false">AVERAGE(H164:H168)</f>
        <v>21.75</v>
      </c>
      <c r="I200" s="56" t="n">
        <f aca="false">AVERAGE(I164:I168)</f>
        <v>12.7</v>
      </c>
      <c r="J200" s="8"/>
      <c r="K200" s="8"/>
      <c r="AA200" s="13"/>
      <c r="AB200" s="14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BA200" s="13"/>
      <c r="BB200" s="14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JA200" s="2"/>
      <c r="JB200" s="30"/>
      <c r="JC200" s="31"/>
      <c r="JD200" s="31"/>
      <c r="JE200" s="31"/>
      <c r="JF200" s="31"/>
      <c r="JG200" s="31"/>
      <c r="JH200" s="31"/>
      <c r="JI200" s="31"/>
      <c r="JJ200" s="31"/>
      <c r="JK200" s="31"/>
      <c r="JL200" s="31"/>
      <c r="JM200" s="31"/>
      <c r="JN200" s="31"/>
      <c r="JO200" s="32"/>
      <c r="KA200" s="2"/>
      <c r="KB200" s="45"/>
      <c r="KC200" s="31"/>
      <c r="KD200" s="31"/>
      <c r="KE200" s="31"/>
      <c r="KF200" s="31"/>
      <c r="KG200" s="31"/>
      <c r="KH200" s="31"/>
      <c r="KI200" s="31"/>
      <c r="KJ200" s="31"/>
      <c r="KK200" s="31"/>
      <c r="KL200" s="31"/>
      <c r="KM200" s="31"/>
      <c r="KN200" s="31"/>
      <c r="KO200" s="32"/>
    </row>
    <row r="201" customFormat="false" ht="12.8" hidden="false" customHeight="false" outlineLevel="0" collapsed="false">
      <c r="A201" s="8"/>
      <c r="B201" s="56" t="n">
        <f aca="false">AVERAGE(B165:B169)</f>
        <v>21.9970454545455</v>
      </c>
      <c r="C201" s="57" t="n">
        <f aca="false">AVERAGE(C165:C169)</f>
        <v>21.8579848484849</v>
      </c>
      <c r="D201" s="58" t="n">
        <f aca="false">AVERAGE(D165:D169)</f>
        <v>21.7395454545455</v>
      </c>
      <c r="E201" s="56" t="n">
        <f aca="false">AVERAGE(E165:E169)</f>
        <v>21.6208888888889</v>
      </c>
      <c r="F201" s="59" t="n">
        <f aca="false">AVERAGE(F165:F169)</f>
        <v>21.2306069023569</v>
      </c>
      <c r="G201" s="56" t="n">
        <f aca="false">AVERAGE(G165:G169)</f>
        <v>31.54</v>
      </c>
      <c r="H201" s="60" t="n">
        <f aca="false">AVERAGE(H165:H169)</f>
        <v>21.82</v>
      </c>
      <c r="I201" s="56" t="n">
        <f aca="false">AVERAGE(I165:I169)</f>
        <v>12.68</v>
      </c>
      <c r="J201" s="8"/>
      <c r="K201" s="8"/>
      <c r="AA201" s="13"/>
      <c r="AB201" s="14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BA201" s="13"/>
      <c r="BB201" s="14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JA201" s="2"/>
      <c r="JB201" s="30"/>
      <c r="JC201" s="31"/>
      <c r="JD201" s="31"/>
      <c r="JE201" s="31"/>
      <c r="JF201" s="31"/>
      <c r="JG201" s="31"/>
      <c r="JH201" s="31"/>
      <c r="JI201" s="31"/>
      <c r="JJ201" s="31"/>
      <c r="JK201" s="31"/>
      <c r="JL201" s="31"/>
      <c r="JM201" s="31"/>
      <c r="JN201" s="31"/>
      <c r="JO201" s="32"/>
      <c r="KA201" s="2"/>
      <c r="KB201" s="45"/>
      <c r="KC201" s="31"/>
      <c r="KD201" s="31"/>
      <c r="KE201" s="31"/>
      <c r="KF201" s="31"/>
      <c r="KG201" s="31"/>
      <c r="KH201" s="31"/>
      <c r="KI201" s="31"/>
      <c r="KJ201" s="31"/>
      <c r="KK201" s="31"/>
      <c r="KL201" s="31"/>
      <c r="KM201" s="31"/>
      <c r="KN201" s="31"/>
      <c r="KO201" s="32"/>
    </row>
    <row r="202" customFormat="false" ht="12.8" hidden="false" customHeight="false" outlineLevel="0" collapsed="false">
      <c r="A202" s="8"/>
      <c r="B202" s="56" t="n">
        <f aca="false">AVERAGE(B166:B170)</f>
        <v>22.0352272727273</v>
      </c>
      <c r="C202" s="57" t="n">
        <f aca="false">AVERAGE(C166:C170)</f>
        <v>21.931803030303</v>
      </c>
      <c r="D202" s="58" t="n">
        <f aca="false">AVERAGE(D166:D170)</f>
        <v>21.7794166666667</v>
      </c>
      <c r="E202" s="56" t="n">
        <f aca="false">AVERAGE(E166:E170)</f>
        <v>21.6621616161616</v>
      </c>
      <c r="F202" s="59" t="n">
        <f aca="false">AVERAGE(F166:F170)</f>
        <v>21.2567730639731</v>
      </c>
      <c r="G202" s="56" t="n">
        <f aca="false">AVERAGE(G166:G170)</f>
        <v>31.9</v>
      </c>
      <c r="H202" s="60" t="n">
        <f aca="false">AVERAGE(H166:H170)</f>
        <v>21.87</v>
      </c>
      <c r="I202" s="56" t="n">
        <f aca="false">AVERAGE(I166:I170)</f>
        <v>12.78</v>
      </c>
      <c r="J202" s="8"/>
      <c r="K202" s="8"/>
      <c r="AA202" s="13"/>
      <c r="AB202" s="14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BA202" s="13"/>
      <c r="BB202" s="14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JA202" s="2"/>
      <c r="JB202" s="30"/>
      <c r="JC202" s="31"/>
      <c r="JD202" s="31"/>
      <c r="JE202" s="31"/>
      <c r="JF202" s="31"/>
      <c r="JG202" s="31"/>
      <c r="JH202" s="31"/>
      <c r="JI202" s="31"/>
      <c r="JJ202" s="31"/>
      <c r="JK202" s="31"/>
      <c r="JL202" s="31"/>
      <c r="JM202" s="31"/>
      <c r="JN202" s="31"/>
      <c r="JO202" s="32"/>
      <c r="KA202" s="2"/>
      <c r="KB202" s="45"/>
      <c r="KC202" s="31"/>
      <c r="KD202" s="31"/>
      <c r="KE202" s="31"/>
      <c r="KF202" s="31"/>
      <c r="KG202" s="31"/>
      <c r="KH202" s="31"/>
      <c r="KI202" s="31"/>
      <c r="KJ202" s="31"/>
      <c r="KK202" s="31"/>
      <c r="KL202" s="31"/>
      <c r="KM202" s="31"/>
      <c r="KN202" s="31"/>
      <c r="KO202" s="32"/>
    </row>
    <row r="203" customFormat="false" ht="12.8" hidden="false" customHeight="false" outlineLevel="0" collapsed="false">
      <c r="A203" s="8"/>
      <c r="B203" s="56" t="n">
        <f aca="false">AVERAGE(B167:B171)</f>
        <v>21.9501893939394</v>
      </c>
      <c r="C203" s="57" t="n">
        <f aca="false">AVERAGE(C167:C171)</f>
        <v>21.9635833333333</v>
      </c>
      <c r="D203" s="58" t="n">
        <f aca="false">AVERAGE(D167:D171)</f>
        <v>21.8118598484849</v>
      </c>
      <c r="E203" s="56" t="n">
        <f aca="false">AVERAGE(E167:E171)</f>
        <v>21.6942304292929</v>
      </c>
      <c r="F203" s="59" t="n">
        <f aca="false">AVERAGE(F167:F171)</f>
        <v>21.2802657407407</v>
      </c>
      <c r="G203" s="56" t="n">
        <f aca="false">AVERAGE(G167:G171)</f>
        <v>31.86</v>
      </c>
      <c r="H203" s="60" t="n">
        <f aca="false">AVERAGE(H167:H171)</f>
        <v>21.83</v>
      </c>
      <c r="I203" s="56" t="n">
        <f aca="false">AVERAGE(I167:I171)</f>
        <v>12.8</v>
      </c>
      <c r="J203" s="8"/>
      <c r="K203" s="8"/>
      <c r="AA203" s="13"/>
      <c r="AB203" s="14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BA203" s="13"/>
      <c r="BB203" s="14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JA203" s="2"/>
      <c r="JB203" s="30"/>
      <c r="JC203" s="31"/>
      <c r="JD203" s="31"/>
      <c r="JE203" s="31"/>
      <c r="JF203" s="31"/>
      <c r="JG203" s="31"/>
      <c r="JH203" s="31"/>
      <c r="JI203" s="31"/>
      <c r="JJ203" s="31"/>
      <c r="JK203" s="31"/>
      <c r="JL203" s="31"/>
      <c r="JM203" s="31"/>
      <c r="JN203" s="31"/>
      <c r="JO203" s="32"/>
      <c r="KA203" s="2"/>
      <c r="KB203" s="45"/>
      <c r="KC203" s="31"/>
      <c r="KD203" s="31"/>
      <c r="KE203" s="31"/>
      <c r="KF203" s="31"/>
      <c r="KG203" s="31"/>
      <c r="KH203" s="31"/>
      <c r="KI203" s="31"/>
      <c r="KJ203" s="31"/>
      <c r="KK203" s="31"/>
      <c r="KL203" s="31"/>
      <c r="KM203" s="31"/>
      <c r="KN203" s="31"/>
      <c r="KO203" s="32"/>
    </row>
    <row r="204" customFormat="false" ht="12.8" hidden="false" customHeight="false" outlineLevel="0" collapsed="false">
      <c r="A204" s="8"/>
      <c r="B204" s="56" t="n">
        <f aca="false">AVERAGE(B168:B172)</f>
        <v>21.8353034168213</v>
      </c>
      <c r="C204" s="57" t="n">
        <f aca="false">AVERAGE(C168:C172)</f>
        <v>21.9506137136673</v>
      </c>
      <c r="D204" s="58" t="n">
        <f aca="false">AVERAGE(D168:D172)</f>
        <v>21.8399507962276</v>
      </c>
      <c r="E204" s="56" t="n">
        <f aca="false">AVERAGE(E168:E172)</f>
        <v>21.7151988829623</v>
      </c>
      <c r="F204" s="59" t="n">
        <f aca="false">AVERAGE(F168:F172)</f>
        <v>21.301451607057</v>
      </c>
      <c r="G204" s="56" t="n">
        <f aca="false">AVERAGE(G168:G172)</f>
        <v>32.12</v>
      </c>
      <c r="H204" s="60" t="n">
        <f aca="false">AVERAGE(H168:H172)</f>
        <v>21.66</v>
      </c>
      <c r="I204" s="56" t="n">
        <f aca="false">AVERAGE(I168:I172)</f>
        <v>12.68</v>
      </c>
      <c r="J204" s="8"/>
      <c r="K204" s="8"/>
      <c r="AA204" s="13"/>
      <c r="AB204" s="14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BA204" s="13"/>
      <c r="BB204" s="14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JA204" s="2"/>
      <c r="JB204" s="30"/>
      <c r="JC204" s="31"/>
      <c r="JD204" s="31"/>
      <c r="JE204" s="31"/>
      <c r="JF204" s="31"/>
      <c r="JG204" s="31"/>
      <c r="JH204" s="31"/>
      <c r="JI204" s="31"/>
      <c r="JJ204" s="31"/>
      <c r="JK204" s="31"/>
      <c r="JL204" s="31"/>
      <c r="JM204" s="31"/>
      <c r="JN204" s="31"/>
      <c r="JO204" s="32"/>
      <c r="KA204" s="2"/>
      <c r="KB204" s="45"/>
      <c r="KC204" s="31"/>
      <c r="KD204" s="31"/>
      <c r="KE204" s="31"/>
      <c r="KF204" s="31"/>
      <c r="KG204" s="31"/>
      <c r="KH204" s="31"/>
      <c r="KI204" s="31"/>
      <c r="KJ204" s="31"/>
      <c r="KK204" s="31"/>
      <c r="KL204" s="31"/>
      <c r="KM204" s="31"/>
      <c r="KN204" s="31"/>
      <c r="KO204" s="32"/>
    </row>
    <row r="205" customFormat="false" ht="12.8" hidden="false" customHeight="false" outlineLevel="0" collapsed="false">
      <c r="A205" s="8"/>
      <c r="B205" s="8"/>
      <c r="C205" s="6"/>
      <c r="D205" s="7"/>
      <c r="E205" s="8"/>
      <c r="F205" s="62"/>
      <c r="G205" s="8"/>
      <c r="H205" s="8"/>
      <c r="I205" s="11"/>
      <c r="J205" s="8"/>
      <c r="K205" s="8"/>
      <c r="AA205" s="13"/>
      <c r="AB205" s="14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BA205" s="13"/>
      <c r="BB205" s="14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JA205" s="2"/>
      <c r="JB205" s="30"/>
      <c r="JC205" s="31"/>
      <c r="JD205" s="31"/>
      <c r="JE205" s="31"/>
      <c r="JF205" s="31"/>
      <c r="JG205" s="31"/>
      <c r="JH205" s="31"/>
      <c r="JI205" s="31"/>
      <c r="JJ205" s="31"/>
      <c r="JK205" s="31"/>
      <c r="JL205" s="31"/>
      <c r="JM205" s="31"/>
      <c r="JN205" s="31"/>
      <c r="JO205" s="32"/>
      <c r="KA205" s="2"/>
      <c r="KB205" s="45"/>
      <c r="KC205" s="31"/>
      <c r="KD205" s="31"/>
      <c r="KE205" s="31"/>
      <c r="KF205" s="31"/>
      <c r="KG205" s="31"/>
      <c r="KH205" s="31"/>
      <c r="KI205" s="31"/>
      <c r="KJ205" s="31"/>
      <c r="KK205" s="31"/>
      <c r="KL205" s="31"/>
      <c r="KM205" s="31"/>
      <c r="KN205" s="31"/>
      <c r="KO205" s="32"/>
    </row>
    <row r="206" customFormat="false" ht="12.8" hidden="false" customHeight="false" outlineLevel="0" collapsed="false">
      <c r="A206" s="8"/>
      <c r="B206" s="8"/>
      <c r="C206" s="6"/>
      <c r="D206" s="7"/>
      <c r="E206" s="8"/>
      <c r="F206" s="62"/>
      <c r="G206" s="8"/>
      <c r="H206" s="8"/>
      <c r="I206" s="11"/>
      <c r="J206" s="8"/>
      <c r="K206" s="8"/>
      <c r="AA206" s="13"/>
      <c r="AB206" s="14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BA206" s="13"/>
      <c r="BB206" s="14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JA206" s="2"/>
      <c r="JB206" s="30"/>
      <c r="JC206" s="31"/>
      <c r="JD206" s="31"/>
      <c r="JE206" s="31"/>
      <c r="JF206" s="31"/>
      <c r="JG206" s="31"/>
      <c r="JH206" s="31"/>
      <c r="JI206" s="31"/>
      <c r="JJ206" s="31"/>
      <c r="JK206" s="31"/>
      <c r="JL206" s="31"/>
      <c r="JM206" s="31"/>
      <c r="JN206" s="31"/>
      <c r="JO206" s="32"/>
      <c r="KA206" s="2"/>
      <c r="KB206" s="45"/>
      <c r="KC206" s="31"/>
      <c r="KD206" s="31"/>
      <c r="KE206" s="31"/>
      <c r="KF206" s="31"/>
      <c r="KG206" s="31"/>
      <c r="KH206" s="31"/>
      <c r="KI206" s="31"/>
      <c r="KJ206" s="31"/>
      <c r="KK206" s="31"/>
      <c r="KL206" s="31"/>
      <c r="KM206" s="31"/>
      <c r="KN206" s="31"/>
      <c r="KO206" s="32"/>
    </row>
    <row r="207" customFormat="false" ht="12.8" hidden="false" customHeight="false" outlineLevel="0" collapsed="false">
      <c r="A207" s="8"/>
      <c r="B207" s="8"/>
      <c r="C207" s="6"/>
      <c r="D207" s="7"/>
      <c r="E207" s="8"/>
      <c r="F207" s="62"/>
      <c r="G207" s="8"/>
      <c r="H207" s="8"/>
      <c r="I207" s="11"/>
      <c r="J207" s="8"/>
      <c r="K207" s="8"/>
      <c r="AA207" s="13"/>
      <c r="AB207" s="14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BA207" s="13"/>
      <c r="BB207" s="14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JA207" s="2"/>
      <c r="JB207" s="30"/>
      <c r="JC207" s="31"/>
      <c r="JD207" s="31"/>
      <c r="JE207" s="31"/>
      <c r="JF207" s="31"/>
      <c r="JG207" s="31"/>
      <c r="JH207" s="31"/>
      <c r="JI207" s="31"/>
      <c r="JJ207" s="31"/>
      <c r="JK207" s="31"/>
      <c r="JL207" s="31"/>
      <c r="JM207" s="31"/>
      <c r="JN207" s="31"/>
      <c r="JO207" s="32"/>
      <c r="KA207" s="2"/>
      <c r="KB207" s="45"/>
      <c r="KC207" s="31"/>
      <c r="KD207" s="31"/>
      <c r="KE207" s="31"/>
      <c r="KF207" s="31"/>
      <c r="KG207" s="31"/>
      <c r="KH207" s="31"/>
      <c r="KI207" s="31"/>
      <c r="KJ207" s="31"/>
      <c r="KK207" s="31"/>
      <c r="KL207" s="31"/>
      <c r="KM207" s="31"/>
      <c r="KN207" s="31"/>
      <c r="KO207" s="32"/>
    </row>
    <row r="208" customFormat="false" ht="12.8" hidden="false" customHeight="false" outlineLevel="0" collapsed="false">
      <c r="A208" s="4"/>
      <c r="B208" s="63"/>
      <c r="C208" s="6"/>
      <c r="D208" s="7"/>
      <c r="E208" s="8"/>
      <c r="F208" s="9"/>
      <c r="G208" s="7"/>
      <c r="H208" s="10"/>
      <c r="I208" s="11"/>
      <c r="J208" s="12"/>
      <c r="K208" s="12"/>
      <c r="AA208" s="13"/>
      <c r="AB208" s="14"/>
      <c r="AC208" s="15"/>
      <c r="AD208" s="15"/>
      <c r="AE208" s="15"/>
      <c r="AF208" s="15"/>
      <c r="AG208" s="23"/>
      <c r="AH208" s="23"/>
      <c r="AI208" s="15"/>
      <c r="AJ208" s="15"/>
      <c r="AK208" s="15"/>
      <c r="AL208" s="15"/>
      <c r="AM208" s="15"/>
      <c r="AN208" s="15"/>
      <c r="AO208" s="35"/>
      <c r="BA208" s="13"/>
      <c r="BB208" s="14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JA208" s="2"/>
      <c r="JB208" s="30"/>
      <c r="JC208" s="31"/>
      <c r="JD208" s="31"/>
      <c r="JE208" s="31"/>
      <c r="JF208" s="31"/>
      <c r="JG208" s="31"/>
      <c r="JH208" s="31"/>
      <c r="JI208" s="31"/>
      <c r="JJ208" s="31"/>
      <c r="JK208" s="31"/>
      <c r="JL208" s="31"/>
      <c r="JM208" s="31"/>
      <c r="JN208" s="31"/>
      <c r="JO208" s="32"/>
      <c r="KA208" s="2"/>
      <c r="KB208" s="45"/>
      <c r="KC208" s="31"/>
      <c r="KD208" s="31"/>
      <c r="KE208" s="31"/>
      <c r="KF208" s="31"/>
      <c r="KG208" s="31"/>
      <c r="KH208" s="31"/>
      <c r="KI208" s="31"/>
      <c r="KJ208" s="31"/>
      <c r="KK208" s="31"/>
      <c r="KL208" s="31"/>
      <c r="KM208" s="31"/>
      <c r="KN208" s="31"/>
      <c r="KO208" s="32"/>
    </row>
    <row r="209" customFormat="false" ht="12.8" hidden="false" customHeight="false" outlineLevel="0" collapsed="false">
      <c r="A209" s="4"/>
      <c r="B209" s="63"/>
      <c r="C209" s="6"/>
      <c r="D209" s="7"/>
      <c r="E209" s="8"/>
      <c r="F209" s="9"/>
      <c r="G209" s="7"/>
      <c r="H209" s="10"/>
      <c r="I209" s="11"/>
      <c r="J209" s="12"/>
      <c r="K209" s="12"/>
      <c r="AA209" s="13"/>
      <c r="AB209" s="44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BA209" s="13"/>
      <c r="BB209" s="14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JA209" s="2"/>
      <c r="JB209" s="30"/>
      <c r="JC209" s="31"/>
      <c r="JD209" s="31"/>
      <c r="JE209" s="31"/>
      <c r="JF209" s="31"/>
      <c r="JG209" s="31"/>
      <c r="JH209" s="31"/>
      <c r="JI209" s="31"/>
      <c r="JJ209" s="31"/>
      <c r="JK209" s="31"/>
      <c r="JL209" s="31"/>
      <c r="JM209" s="31"/>
      <c r="JN209" s="31"/>
      <c r="JO209" s="32"/>
      <c r="KA209" s="2"/>
      <c r="KB209" s="45"/>
      <c r="KC209" s="31"/>
      <c r="KD209" s="31"/>
      <c r="KE209" s="31"/>
      <c r="KF209" s="31"/>
      <c r="KG209" s="31"/>
      <c r="KH209" s="31"/>
      <c r="KI209" s="31"/>
      <c r="KJ209" s="31"/>
      <c r="KK209" s="31"/>
      <c r="KL209" s="31"/>
      <c r="KM209" s="31"/>
      <c r="KN209" s="31"/>
      <c r="KO209" s="32"/>
    </row>
    <row r="210" customFormat="false" ht="12.8" hidden="false" customHeight="false" outlineLevel="0" collapsed="false">
      <c r="A210" s="4" t="n">
        <v>1860</v>
      </c>
      <c r="B210" s="5"/>
      <c r="C210" s="6"/>
      <c r="D210" s="7"/>
      <c r="E210" s="8"/>
      <c r="F210" s="9"/>
      <c r="G210" s="7"/>
      <c r="H210" s="10"/>
      <c r="I210" s="11"/>
      <c r="J210" s="12"/>
      <c r="K210" s="12"/>
      <c r="AA210" s="13"/>
      <c r="AB210" s="44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BC210" s="1" t="s">
        <v>200</v>
      </c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JA210" s="2"/>
      <c r="JB210" s="30"/>
      <c r="JC210" s="31"/>
      <c r="JD210" s="31"/>
      <c r="JE210" s="31"/>
      <c r="JF210" s="31"/>
      <c r="JG210" s="31"/>
      <c r="JH210" s="31"/>
      <c r="JI210" s="31"/>
      <c r="JJ210" s="31"/>
      <c r="JK210" s="31"/>
      <c r="JL210" s="31"/>
      <c r="JM210" s="31"/>
      <c r="JN210" s="31"/>
      <c r="JO210" s="32"/>
      <c r="KA210" s="2"/>
      <c r="KB210" s="45"/>
      <c r="KC210" s="31"/>
      <c r="KD210" s="31"/>
      <c r="KE210" s="31"/>
      <c r="KF210" s="31"/>
      <c r="KG210" s="31"/>
      <c r="KH210" s="31"/>
      <c r="KI210" s="31"/>
      <c r="KJ210" s="31"/>
      <c r="KK210" s="31"/>
      <c r="KL210" s="31"/>
      <c r="KM210" s="31"/>
      <c r="KN210" s="31"/>
      <c r="KO210" s="32"/>
    </row>
    <row r="211" customFormat="false" ht="12.8" hidden="false" customHeight="false" outlineLevel="0" collapsed="false">
      <c r="A211" s="4"/>
      <c r="B211" s="5"/>
      <c r="C211" s="6"/>
      <c r="D211" s="7"/>
      <c r="E211" s="8"/>
      <c r="F211" s="9"/>
      <c r="G211" s="7"/>
      <c r="H211" s="10"/>
      <c r="I211" s="11"/>
      <c r="J211" s="12"/>
      <c r="K211" s="12"/>
      <c r="AA211" s="13"/>
      <c r="AB211" s="44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BB211" s="3" t="s">
        <v>2</v>
      </c>
      <c r="BC211" s="3" t="s">
        <v>3</v>
      </c>
      <c r="BD211" s="3" t="s">
        <v>4</v>
      </c>
      <c r="BE211" s="3" t="s">
        <v>5</v>
      </c>
      <c r="BF211" s="3" t="s">
        <v>6</v>
      </c>
      <c r="BG211" s="3" t="s">
        <v>7</v>
      </c>
      <c r="BH211" s="3" t="s">
        <v>8</v>
      </c>
      <c r="BI211" s="3" t="s">
        <v>9</v>
      </c>
      <c r="BJ211" s="3" t="s">
        <v>10</v>
      </c>
      <c r="BK211" s="3" t="s">
        <v>11</v>
      </c>
      <c r="BL211" s="3" t="s">
        <v>12</v>
      </c>
      <c r="BM211" s="3" t="s">
        <v>13</v>
      </c>
      <c r="BN211" s="3" t="s">
        <v>14</v>
      </c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JA211" s="2"/>
      <c r="JB211" s="30"/>
      <c r="JC211" s="31"/>
      <c r="JD211" s="31"/>
      <c r="JE211" s="31"/>
      <c r="JF211" s="31"/>
      <c r="JG211" s="31"/>
      <c r="JH211" s="31"/>
      <c r="JI211" s="31"/>
      <c r="JJ211" s="31"/>
      <c r="JK211" s="31"/>
      <c r="JL211" s="31"/>
      <c r="JM211" s="31"/>
      <c r="JN211" s="31"/>
      <c r="JO211" s="32"/>
      <c r="KA211" s="2"/>
      <c r="KB211" s="45"/>
      <c r="KC211" s="31"/>
      <c r="KD211" s="31"/>
      <c r="KE211" s="31"/>
      <c r="KF211" s="31"/>
      <c r="KG211" s="31"/>
      <c r="KH211" s="31"/>
      <c r="KI211" s="31"/>
      <c r="KJ211" s="31"/>
      <c r="KK211" s="31"/>
      <c r="KL211" s="31"/>
      <c r="KM211" s="31"/>
      <c r="KN211" s="31"/>
      <c r="KO211" s="32"/>
    </row>
    <row r="212" customFormat="false" ht="12.8" hidden="false" customHeight="false" outlineLevel="0" collapsed="false">
      <c r="A212" s="4" t="n">
        <v>1862</v>
      </c>
      <c r="B212" s="5" t="n">
        <f aca="false">AVERAGE(AO212,BO212,CO212,DO212,EO212,FO212,GO212,HO212,IO212,JO204,KO204)</f>
        <v>13.8166666666667</v>
      </c>
      <c r="C212" s="19"/>
      <c r="D212" s="7"/>
      <c r="E212" s="8"/>
      <c r="F212" s="9"/>
      <c r="G212" s="7" t="n">
        <f aca="false">MAX(AC212:AN212,BC212:BN212,CC212:CN212,DC212:DN212,EC212:EN212,FC212:FN212,GC212:GN212,HC212:HN212,IC212:IN212,JC204:JN204,KC204:KN204)</f>
        <v>19.7</v>
      </c>
      <c r="H212" s="10" t="n">
        <f aca="false">MEDIAN(AC212:AN212,BC212:BN212,CC212:CN212,DC212:DN212,EC212:EN212,FC212:FN212,GC212:GN212,HC212:HN212,IC212:IN212,JC204:JN204,KC204:KN204)</f>
        <v>14.1</v>
      </c>
      <c r="I212" s="11" t="n">
        <f aca="false">MIN(AC212:AN212,BC212:BN212,CC212:CN212,DC212:DN212,EC212:EN212,FC212:FN212,GC212:GN212,HC212:HN212,IC212:IN212,JC204:JN204,KC204:KN204)</f>
        <v>6.8</v>
      </c>
      <c r="J212" s="12" t="n">
        <f aca="false">(G212+I212)/2</f>
        <v>13.25</v>
      </c>
      <c r="K212" s="12" t="n">
        <f aca="false">(G212+I212)/2</f>
        <v>13.25</v>
      </c>
      <c r="AA212" s="13"/>
      <c r="AB212" s="44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BA212" s="13" t="n">
        <v>1862</v>
      </c>
      <c r="BB212" s="14" t="n">
        <v>1862</v>
      </c>
      <c r="BC212" s="15" t="n">
        <v>18.4</v>
      </c>
      <c r="BD212" s="15" t="n">
        <v>19.7</v>
      </c>
      <c r="BE212" s="15" t="n">
        <v>18.8</v>
      </c>
      <c r="BF212" s="15" t="n">
        <v>14.8</v>
      </c>
      <c r="BG212" s="15" t="n">
        <v>10.4</v>
      </c>
      <c r="BH212" s="15" t="n">
        <v>9.8</v>
      </c>
      <c r="BI212" s="15" t="n">
        <v>7.9</v>
      </c>
      <c r="BJ212" s="15" t="n">
        <v>6.8</v>
      </c>
      <c r="BK212" s="15" t="n">
        <v>11.2</v>
      </c>
      <c r="BL212" s="15" t="n">
        <v>13.4</v>
      </c>
      <c r="BM212" s="15" t="n">
        <v>16.6</v>
      </c>
      <c r="BN212" s="15" t="n">
        <v>18</v>
      </c>
      <c r="BO212" s="16" t="n">
        <f aca="false">AVERAGE(BC212:BN212)</f>
        <v>13.8166666666667</v>
      </c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JA212" s="2"/>
      <c r="JB212" s="30"/>
      <c r="JC212" s="31"/>
      <c r="JD212" s="31"/>
      <c r="JE212" s="31"/>
      <c r="JF212" s="31"/>
      <c r="JG212" s="31"/>
      <c r="JH212" s="31"/>
      <c r="JI212" s="31"/>
      <c r="JJ212" s="31"/>
      <c r="JK212" s="31"/>
      <c r="JL212" s="31"/>
      <c r="JM212" s="31"/>
      <c r="JN212" s="31"/>
      <c r="JO212" s="32"/>
      <c r="KA212" s="2"/>
      <c r="KB212" s="45"/>
      <c r="KC212" s="31"/>
      <c r="KD212" s="31"/>
      <c r="KE212" s="31"/>
      <c r="KF212" s="31"/>
      <c r="KG212" s="31"/>
      <c r="KH212" s="31"/>
      <c r="KI212" s="31"/>
      <c r="KJ212" s="31"/>
      <c r="KK212" s="31"/>
      <c r="KL212" s="31"/>
      <c r="KM212" s="31"/>
      <c r="KN212" s="31"/>
      <c r="KO212" s="32"/>
    </row>
    <row r="213" customFormat="false" ht="12.8" hidden="false" customHeight="false" outlineLevel="0" collapsed="false">
      <c r="A213" s="4"/>
      <c r="B213" s="5" t="n">
        <f aca="false">AVERAGE(AO213,BO213,CO213,DO213,EO213,FO213,GO213,HO213,IO213,JO205,KO205)</f>
        <v>13.7833333333333</v>
      </c>
      <c r="C213" s="19"/>
      <c r="D213" s="7"/>
      <c r="E213" s="8"/>
      <c r="F213" s="9"/>
      <c r="G213" s="7" t="n">
        <f aca="false">MAX(AC213:AN213,BC213:BN213,CC213:CN213,DC213:DN213,EC213:EN213,FC213:FN213,GC213:GN213,HC213:HN213,IC213:IN213,JC205:JN205,KC205:KN205)</f>
        <v>20.1</v>
      </c>
      <c r="H213" s="10" t="n">
        <f aca="false">MEDIAN(AC213:AN213,BC213:BN213,CC213:CN213,DC213:DN213,EC213:EN213,FC213:FN213,GC213:GN213,HC213:HN213,IC213:IN213,JC205:JN205,KC205:KN205)</f>
        <v>13.95</v>
      </c>
      <c r="I213" s="11" t="n">
        <f aca="false">MIN(AC213:AN213,BC213:BN213,CC213:CN213,DC213:DN213,EC213:EN213,FC213:FN213,GC213:GN213,HC213:HN213,IC213:IN213,JC205:JN205,KC205:KN205)</f>
        <v>7.4</v>
      </c>
      <c r="J213" s="12" t="n">
        <f aca="false">(G213+I213)/2</f>
        <v>13.75</v>
      </c>
      <c r="K213" s="12" t="n">
        <f aca="false">(G213+I213)/2</f>
        <v>13.75</v>
      </c>
      <c r="AA213" s="13"/>
      <c r="AB213" s="44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BA213" s="13" t="n">
        <f aca="false">BA212+1</f>
        <v>1863</v>
      </c>
      <c r="BB213" s="14" t="n">
        <v>1863</v>
      </c>
      <c r="BC213" s="15" t="n">
        <v>20.1</v>
      </c>
      <c r="BD213" s="15" t="n">
        <v>19.2</v>
      </c>
      <c r="BE213" s="15" t="n">
        <v>18.4</v>
      </c>
      <c r="BF213" s="15" t="n">
        <v>15.4</v>
      </c>
      <c r="BG213" s="15" t="n">
        <v>11.9</v>
      </c>
      <c r="BH213" s="15" t="n">
        <v>10.8</v>
      </c>
      <c r="BI213" s="15" t="n">
        <v>7.4</v>
      </c>
      <c r="BJ213" s="15" t="n">
        <v>8.2</v>
      </c>
      <c r="BK213" s="15" t="n">
        <v>9.6</v>
      </c>
      <c r="BL213" s="15" t="n">
        <v>13.2</v>
      </c>
      <c r="BM213" s="15" t="n">
        <v>14.7</v>
      </c>
      <c r="BN213" s="15" t="n">
        <v>16.5</v>
      </c>
      <c r="BO213" s="16" t="n">
        <f aca="false">AVERAGE(BC213:BN213)</f>
        <v>13.7833333333333</v>
      </c>
      <c r="CA213" s="17"/>
      <c r="CB213" s="1" t="s">
        <v>201</v>
      </c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JA213" s="2"/>
      <c r="JB213" s="30"/>
      <c r="JC213" s="31"/>
      <c r="JD213" s="31"/>
      <c r="JE213" s="31"/>
      <c r="JF213" s="31"/>
      <c r="JG213" s="31"/>
      <c r="JH213" s="31"/>
      <c r="JI213" s="31"/>
      <c r="JJ213" s="31"/>
      <c r="JK213" s="31"/>
      <c r="JL213" s="31"/>
      <c r="JM213" s="31"/>
      <c r="JN213" s="31"/>
      <c r="JO213" s="32"/>
      <c r="KA213" s="2"/>
      <c r="KB213" s="45"/>
      <c r="KC213" s="31"/>
      <c r="KD213" s="31"/>
      <c r="KE213" s="31"/>
      <c r="KF213" s="31"/>
      <c r="KG213" s="31"/>
      <c r="KH213" s="31"/>
      <c r="KI213" s="31"/>
      <c r="KJ213" s="31"/>
      <c r="KK213" s="31"/>
      <c r="KL213" s="31"/>
      <c r="KM213" s="31"/>
      <c r="KN213" s="31"/>
      <c r="KO213" s="32"/>
    </row>
    <row r="214" customFormat="false" ht="12.8" hidden="false" customHeight="false" outlineLevel="0" collapsed="false">
      <c r="A214" s="4"/>
      <c r="B214" s="5" t="n">
        <f aca="false">AVERAGE(AO214,BO214,CO214,DO214,EO214,FO214,GO214,HO214,IO214,JO206,KO206)</f>
        <v>12.11875</v>
      </c>
      <c r="C214" s="19" t="n">
        <f aca="false">AVERAGE(B210:B214)</f>
        <v>13.2395833333333</v>
      </c>
      <c r="D214" s="7"/>
      <c r="E214" s="8"/>
      <c r="F214" s="9"/>
      <c r="G214" s="7" t="n">
        <f aca="false">MAX(AC214:AN214,BC214:BN214,CC214:CN214,DC214:DN214,EC214:EN214,FC214:FN214,GC214:GN214,HC214:HN214,IC214:IN214,JC206:JN206,KC206:KN206)</f>
        <v>18.8</v>
      </c>
      <c r="H214" s="10" t="n">
        <f aca="false">MEDIAN(AC214:AN214,BC214:BN214,CC214:CN214,DC214:DN214,EC214:EN214,FC214:FN214,GC214:GN214,HC214:HN214,IC214:IN214,JC206:JN206,KC206:KN206)</f>
        <v>11.25</v>
      </c>
      <c r="I214" s="11" t="n">
        <f aca="false">MIN(AC214:AN214,BC214:BN214,CC214:CN214,DC214:DN214,EC214:EN214,FC214:FN214,GC214:GN214,HC214:HN214,IC214:IN214,JC206:JN206,KC206:KN206)</f>
        <v>7.9</v>
      </c>
      <c r="J214" s="12" t="n">
        <f aca="false">(G214+I214)/2</f>
        <v>13.35</v>
      </c>
      <c r="K214" s="12" t="n">
        <f aca="false">(G214+I214)/2</f>
        <v>13.35</v>
      </c>
      <c r="AA214" s="13"/>
      <c r="AB214" s="44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BA214" s="13" t="n">
        <f aca="false">BA213+1</f>
        <v>1864</v>
      </c>
      <c r="BB214" s="14" t="n">
        <v>1864</v>
      </c>
      <c r="BC214" s="15" t="n">
        <v>18.8</v>
      </c>
      <c r="BD214" s="15" t="n">
        <v>17.9</v>
      </c>
      <c r="BE214" s="15" t="n">
        <v>17.5</v>
      </c>
      <c r="BF214" s="15" t="n">
        <v>14.9</v>
      </c>
      <c r="BG214" s="15" t="n">
        <v>10.8</v>
      </c>
      <c r="BH214" s="15" t="n">
        <v>9.7</v>
      </c>
      <c r="BI214" s="15" t="n">
        <v>7.9</v>
      </c>
      <c r="BJ214" s="15" t="n">
        <v>8.2</v>
      </c>
      <c r="BK214" s="15" t="n">
        <v>11.2</v>
      </c>
      <c r="BL214" s="15" t="n">
        <v>13.4</v>
      </c>
      <c r="BM214" s="15" t="n">
        <v>16.6</v>
      </c>
      <c r="BN214" s="15" t="n">
        <v>18</v>
      </c>
      <c r="BO214" s="16" t="n">
        <f aca="false">AVERAGE(BC214:BN214)</f>
        <v>13.7416666666667</v>
      </c>
      <c r="CA214" s="17" t="n">
        <v>1864</v>
      </c>
      <c r="CB214" s="20" t="s">
        <v>17</v>
      </c>
      <c r="CC214" s="21" t="n">
        <f aca="false">(CC215+CC216)/2</f>
        <v>11.6</v>
      </c>
      <c r="CD214" s="21" t="n">
        <f aca="false">(CD215+CD216)/2</f>
        <v>11.75</v>
      </c>
      <c r="CE214" s="21" t="n">
        <f aca="false">(CE215+CE216)/2</f>
        <v>10.6</v>
      </c>
      <c r="CF214" s="22" t="n">
        <v>12.2</v>
      </c>
      <c r="CG214" s="22" t="n">
        <v>11.3</v>
      </c>
      <c r="CH214" s="22" t="n">
        <v>9.2</v>
      </c>
      <c r="CI214" s="22" t="n">
        <v>8.5</v>
      </c>
      <c r="CJ214" s="22" t="n">
        <v>8.5</v>
      </c>
      <c r="CK214" s="22" t="n">
        <v>9.6</v>
      </c>
      <c r="CL214" s="22" t="n">
        <v>10.1</v>
      </c>
      <c r="CM214" s="22" t="n">
        <v>11</v>
      </c>
      <c r="CN214" s="22" t="n">
        <v>11.6</v>
      </c>
      <c r="CO214" s="18" t="n">
        <f aca="false">AVERAGE(CC214:CN214)</f>
        <v>10.4958333333333</v>
      </c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JA214" s="2"/>
      <c r="JB214" s="30"/>
      <c r="JC214" s="31"/>
      <c r="JD214" s="31"/>
      <c r="JE214" s="31"/>
      <c r="JF214" s="31"/>
      <c r="JG214" s="31"/>
      <c r="JH214" s="31"/>
      <c r="JI214" s="31"/>
      <c r="JJ214" s="31"/>
      <c r="JK214" s="31"/>
      <c r="JL214" s="31"/>
      <c r="JM214" s="31"/>
      <c r="JN214" s="31"/>
      <c r="JO214" s="32"/>
      <c r="KA214" s="2"/>
      <c r="KB214" s="45"/>
      <c r="KC214" s="31"/>
      <c r="KD214" s="31"/>
      <c r="KE214" s="31"/>
      <c r="KF214" s="31"/>
      <c r="KG214" s="31"/>
      <c r="KH214" s="31"/>
      <c r="KI214" s="31"/>
      <c r="KJ214" s="31"/>
      <c r="KK214" s="31"/>
      <c r="KL214" s="31"/>
      <c r="KM214" s="31"/>
      <c r="KN214" s="31"/>
      <c r="KO214" s="32"/>
    </row>
    <row r="215" customFormat="false" ht="12.8" hidden="false" customHeight="false" outlineLevel="0" collapsed="false">
      <c r="A215" s="4" t="n">
        <f aca="false">A210+5</f>
        <v>1865</v>
      </c>
      <c r="B215" s="5" t="n">
        <f aca="false">AVERAGE(AO215,BO215,CO215,DO215,EO215,FO215,GO215,HO215,IO215,JO207,KO207)</f>
        <v>11.4319444444444</v>
      </c>
      <c r="C215" s="19" t="n">
        <f aca="false">AVERAGE(B211:B215)</f>
        <v>12.7876736111111</v>
      </c>
      <c r="D215" s="24"/>
      <c r="E215" s="8"/>
      <c r="F215" s="9"/>
      <c r="G215" s="7" t="n">
        <f aca="false">MAX(AC215:AN215,BC215:BN215,CC215:CN215,DC215:DN215,EC215:EN215,FC215:FN215,GC215:GN215,HC215:HN215,IC215:IN215,JC207:JN207,KC207:KN207)</f>
        <v>19.1</v>
      </c>
      <c r="H215" s="10" t="n">
        <f aca="false">MEDIAN(AC215:AN215,BC215:BN215,CC215:CN215,DC215:DN215,EC215:EN215,FC215:FN215,GC215:GN215,HC215:HN215,IC215:IN215,JC207:JN207,KC207:KN207)</f>
        <v>10.5666666666666</v>
      </c>
      <c r="I215" s="11" t="n">
        <f aca="false">MIN(AC215:AN215,BC215:BN215,CC215:CN215,DC215:DN215,EC215:EN215,FC215:FN215,GC215:GN215,HC215:HN215,IC215:IN215,JC207:JN207,KC207:KN207)</f>
        <v>5.5</v>
      </c>
      <c r="J215" s="12" t="n">
        <f aca="false">(G215+I215)/2</f>
        <v>12.3</v>
      </c>
      <c r="K215" s="12" t="n">
        <f aca="false">(G215+I215)/2</f>
        <v>12.3</v>
      </c>
      <c r="AA215" s="13"/>
      <c r="AB215" s="44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BA215" s="13" t="n">
        <f aca="false">BA214+1</f>
        <v>1865</v>
      </c>
      <c r="BB215" s="14" t="n">
        <v>1865</v>
      </c>
      <c r="BC215" s="23" t="n">
        <f aca="false">(BC212+BC213+BC214)/3</f>
        <v>19.1</v>
      </c>
      <c r="BD215" s="23" t="n">
        <f aca="false">(BD212+BD213+BD214)/3</f>
        <v>18.9333333333333</v>
      </c>
      <c r="BE215" s="23" t="n">
        <f aca="false">(BE212+BE213+BE214)/3</f>
        <v>18.2333333333333</v>
      </c>
      <c r="BF215" s="23" t="n">
        <f aca="false">(BF212+BF213+BF214)/3</f>
        <v>15.0333333333333</v>
      </c>
      <c r="BG215" s="23" t="n">
        <f aca="false">(BG212+BG213+BG214)/3</f>
        <v>11.0333333333333</v>
      </c>
      <c r="BH215" s="23" t="n">
        <f aca="false">(BH212+BH213+BH214)/3</f>
        <v>10.1</v>
      </c>
      <c r="BI215" s="15" t="n">
        <v>7.4</v>
      </c>
      <c r="BJ215" s="23" t="n">
        <f aca="false">(BJ212+BJ213+BJ214)/3</f>
        <v>7.73333333333333</v>
      </c>
      <c r="BK215" s="15" t="n">
        <v>9.6</v>
      </c>
      <c r="BL215" s="15" t="n">
        <v>13.2</v>
      </c>
      <c r="BM215" s="15" t="n">
        <v>14.7</v>
      </c>
      <c r="BN215" s="15" t="n">
        <v>16.5</v>
      </c>
      <c r="BO215" s="16" t="n">
        <f aca="false">AVERAGE(BC215:BN215)</f>
        <v>13.4638888888889</v>
      </c>
      <c r="CA215" s="17" t="n">
        <v>1865</v>
      </c>
      <c r="CB215" s="20" t="s">
        <v>18</v>
      </c>
      <c r="CC215" s="22" t="n">
        <v>13.6</v>
      </c>
      <c r="CD215" s="22" t="n">
        <v>13.7</v>
      </c>
      <c r="CE215" s="22" t="n">
        <v>13.5</v>
      </c>
      <c r="CF215" s="22" t="n">
        <v>12.3</v>
      </c>
      <c r="CG215" s="22" t="n">
        <v>8.7</v>
      </c>
      <c r="CH215" s="22" t="n">
        <v>7.2</v>
      </c>
      <c r="CI215" s="22" t="n">
        <v>5.5</v>
      </c>
      <c r="CJ215" s="22" t="n">
        <v>5.9</v>
      </c>
      <c r="CK215" s="22" t="n">
        <v>6.4</v>
      </c>
      <c r="CL215" s="22" t="n">
        <v>6.9</v>
      </c>
      <c r="CM215" s="22" t="n">
        <v>9.9</v>
      </c>
      <c r="CN215" s="22" t="n">
        <v>9.2</v>
      </c>
      <c r="CO215" s="18" t="n">
        <f aca="false">AVERAGE(CC215:CN215)</f>
        <v>9.4</v>
      </c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JA215" s="2"/>
      <c r="JB215" s="30"/>
      <c r="JC215" s="31"/>
      <c r="JD215" s="31"/>
      <c r="JE215" s="31"/>
      <c r="JF215" s="31"/>
      <c r="JG215" s="31"/>
      <c r="JH215" s="31"/>
      <c r="JI215" s="31"/>
      <c r="JJ215" s="31"/>
      <c r="JK215" s="31"/>
      <c r="JL215" s="31"/>
      <c r="JM215" s="31"/>
      <c r="JN215" s="31"/>
      <c r="JO215" s="32"/>
      <c r="KA215" s="2"/>
      <c r="KB215" s="45"/>
      <c r="KC215" s="31"/>
      <c r="KD215" s="31"/>
      <c r="KE215" s="31"/>
      <c r="KF215" s="31"/>
      <c r="KG215" s="31"/>
      <c r="KH215" s="31"/>
      <c r="KI215" s="31"/>
      <c r="KJ215" s="31"/>
      <c r="KK215" s="31"/>
      <c r="KL215" s="31"/>
      <c r="KM215" s="31"/>
      <c r="KN215" s="31"/>
      <c r="KO215" s="32"/>
    </row>
    <row r="216" customFormat="false" ht="12.8" hidden="false" customHeight="false" outlineLevel="0" collapsed="false">
      <c r="A216" s="4"/>
      <c r="B216" s="5" t="n">
        <f aca="false">AVERAGE(AO216,BO216,CO216,DO216,EO216,FO216,GO216,HO216,IO216,JO208,KO208)</f>
        <v>9.78958333333333</v>
      </c>
      <c r="C216" s="19" t="n">
        <f aca="false">AVERAGE(B212:B216)</f>
        <v>12.1880555555556</v>
      </c>
      <c r="D216" s="24"/>
      <c r="E216" s="8"/>
      <c r="F216" s="9"/>
      <c r="G216" s="7" t="n">
        <f aca="false">MAX(AC216:AN216,BC216:BN216,CC216:CN216,DC216:DN216,EC216:EN216,FC216:FN216,GC216:GN216,HC216:HN216,IC216:IN216,JC208:JN208,KC208:KN208)</f>
        <v>18.3333333333333</v>
      </c>
      <c r="H216" s="10" t="n">
        <f aca="false">MEDIAN(AC216:AN216,BC216:BN216,CC216:CN216,DC216:DN216,EC216:EN216,FC216:FN216,GC216:GN216,HC216:HN216,IC216:IN216,JC208:JN208,KC208:KN208)</f>
        <v>9.15</v>
      </c>
      <c r="I216" s="11" t="n">
        <f aca="false">MIN(AC216:AN216,BC216:BN216,CC216:CN216,DC216:DN216,EC216:EN216,FC216:FN216,GC216:GN216,HC216:HN216,IC216:IN216,JC208:JN208,KC208:KN208)</f>
        <v>3.1</v>
      </c>
      <c r="J216" s="12" t="n">
        <f aca="false">(G216+I216)/2</f>
        <v>10.7166666666667</v>
      </c>
      <c r="K216" s="12" t="n">
        <f aca="false">(G216+I216)/2</f>
        <v>10.7166666666667</v>
      </c>
      <c r="AA216" s="13"/>
      <c r="AB216" s="44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BA216" s="13" t="n">
        <f aca="false">BA215+1</f>
        <v>1866</v>
      </c>
      <c r="BB216" s="14" t="n">
        <v>1866</v>
      </c>
      <c r="BC216" s="23" t="n">
        <f aca="false">(BC217+BC218+BC219)/3</f>
        <v>18.3333333333333</v>
      </c>
      <c r="BD216" s="23" t="n">
        <f aca="false">(BD217+BD218+BD219)/3</f>
        <v>18.1</v>
      </c>
      <c r="BE216" s="23" t="n">
        <f aca="false">(BE217+BE218+BE219)/3</f>
        <v>18.1</v>
      </c>
      <c r="BF216" s="23" t="n">
        <f aca="false">(BF217+BF218+BF219)/3</f>
        <v>15.2666666666667</v>
      </c>
      <c r="BG216" s="23" t="n">
        <f aca="false">(BG217+BG218+BG219)/3</f>
        <v>12.0333333333333</v>
      </c>
      <c r="BH216" s="23" t="n">
        <f aca="false">(BH217+BH218+BH219)/3</f>
        <v>9.63333333333333</v>
      </c>
      <c r="BI216" s="23" t="n">
        <f aca="false">(BI213+BI214+BI215+BI217+BI218+BI219)/6</f>
        <v>7.75</v>
      </c>
      <c r="BJ216" s="23" t="n">
        <f aca="false">(BJ217+BJ218+BJ219)/3</f>
        <v>8.7</v>
      </c>
      <c r="BK216" s="23" t="n">
        <f aca="false">(BK213+BK214+BK215+BK217+BK218+BK219)/6</f>
        <v>10.4333333333333</v>
      </c>
      <c r="BL216" s="23" t="n">
        <f aca="false">(BL213+BL214+BL215+BL217+BL218+BL219)/6</f>
        <v>13.5333333333333</v>
      </c>
      <c r="BM216" s="23" t="n">
        <f aca="false">(BM213+BM214+BM215+BM217+BM218+BM219)/6</f>
        <v>14.5</v>
      </c>
      <c r="BN216" s="23" t="n">
        <f aca="false">(BN213+BN214+BN215+BN217+BN218+BN219)/6</f>
        <v>17.3666666666667</v>
      </c>
      <c r="BO216" s="16" t="n">
        <f aca="false">AVERAGE(BC216:BN216)</f>
        <v>13.6458333333333</v>
      </c>
      <c r="CA216" s="17" t="n">
        <v>1866</v>
      </c>
      <c r="CB216" s="20" t="s">
        <v>19</v>
      </c>
      <c r="CC216" s="22" t="n">
        <v>9.6</v>
      </c>
      <c r="CD216" s="22" t="n">
        <v>9.8</v>
      </c>
      <c r="CE216" s="22" t="n">
        <v>7.7</v>
      </c>
      <c r="CF216" s="22" t="n">
        <v>8</v>
      </c>
      <c r="CG216" s="22" t="n">
        <v>6.3</v>
      </c>
      <c r="CH216" s="22" t="n">
        <v>4.7</v>
      </c>
      <c r="CI216" s="22" t="n">
        <v>3.1</v>
      </c>
      <c r="CJ216" s="22" t="n">
        <v>3.5</v>
      </c>
      <c r="CK216" s="22" t="n">
        <v>4</v>
      </c>
      <c r="CL216" s="22" t="n">
        <v>4.8</v>
      </c>
      <c r="CM216" s="22" t="n">
        <v>3.7</v>
      </c>
      <c r="CN216" s="22" t="n">
        <v>6</v>
      </c>
      <c r="CO216" s="18" t="n">
        <f aca="false">AVERAGE(CC216:CN216)</f>
        <v>5.93333333333333</v>
      </c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JA216" s="2"/>
      <c r="JB216" s="30"/>
      <c r="JC216" s="31"/>
      <c r="JD216" s="31"/>
      <c r="JE216" s="31"/>
      <c r="JF216" s="31"/>
      <c r="JG216" s="31"/>
      <c r="JH216" s="31"/>
      <c r="JI216" s="31"/>
      <c r="JJ216" s="31"/>
      <c r="JK216" s="31"/>
      <c r="JL216" s="31"/>
      <c r="JM216" s="31"/>
      <c r="JN216" s="31"/>
      <c r="JO216" s="32"/>
      <c r="KA216" s="2"/>
      <c r="KB216" s="45"/>
      <c r="KC216" s="31"/>
      <c r="KD216" s="31"/>
      <c r="KE216" s="31"/>
      <c r="KF216" s="31"/>
      <c r="KG216" s="31"/>
      <c r="KH216" s="31"/>
      <c r="KI216" s="31"/>
      <c r="KJ216" s="31"/>
      <c r="KK216" s="31"/>
      <c r="KL216" s="31"/>
      <c r="KM216" s="31"/>
      <c r="KN216" s="31"/>
      <c r="KO216" s="32"/>
    </row>
    <row r="217" customFormat="false" ht="12.8" hidden="false" customHeight="false" outlineLevel="0" collapsed="false">
      <c r="A217" s="4"/>
      <c r="B217" s="5" t="n">
        <f aca="false">AVERAGE(AO217,BO217,CO217,DO217,EO217,FO217,GO217,HO217,IO217,JO209,KO209)</f>
        <v>9.91041666666667</v>
      </c>
      <c r="C217" s="19" t="n">
        <f aca="false">AVERAGE(B213:B217)</f>
        <v>11.4068055555556</v>
      </c>
      <c r="D217" s="24"/>
      <c r="E217" s="8"/>
      <c r="F217" s="9"/>
      <c r="G217" s="7" t="n">
        <f aca="false">MAX(AC217:AN217,BC217:BN217,CC217:CN217,DC217:DN217,EC217:EN217,FC217:FN217,GC217:GN217,HC217:HN217,IC217:IN217,JC209:JN209,KC209:KN209)</f>
        <v>17.9</v>
      </c>
      <c r="H217" s="10" t="n">
        <f aca="false">MEDIAN(AC217:AN217,BC217:BN217,CC217:CN217,DC217:DN217,EC217:EN217,FC217:FN217,GC217:GN217,HC217:HN217,IC217:IN217,JC209:JN209,KC209:KN209)</f>
        <v>8.15</v>
      </c>
      <c r="I217" s="11" t="n">
        <f aca="false">MIN(AC217:AN217,BC217:BN217,CC217:CN217,DC217:DN217,EC217:EN217,FC217:FN217,GC217:GN217,HC217:HN217,IC217:IN217,JC209:JN209,KC209:KN209)</f>
        <v>2.9</v>
      </c>
      <c r="J217" s="12" t="n">
        <f aca="false">(G217+I217)/2</f>
        <v>10.4</v>
      </c>
      <c r="K217" s="12" t="n">
        <f aca="false">(G217+I217)/2</f>
        <v>10.4</v>
      </c>
      <c r="AA217" s="13"/>
      <c r="AB217" s="44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BA217" s="13" t="n">
        <f aca="false">BA216+1</f>
        <v>1867</v>
      </c>
      <c r="BB217" s="14" t="n">
        <v>1867</v>
      </c>
      <c r="BC217" s="15" t="n">
        <v>17.9</v>
      </c>
      <c r="BD217" s="15" t="n">
        <v>17.9</v>
      </c>
      <c r="BE217" s="15" t="n">
        <v>17.2</v>
      </c>
      <c r="BF217" s="15" t="n">
        <v>16.7</v>
      </c>
      <c r="BG217" s="15" t="n">
        <v>13.8</v>
      </c>
      <c r="BH217" s="15" t="n">
        <v>10.2</v>
      </c>
      <c r="BI217" s="15" t="n">
        <v>7.7</v>
      </c>
      <c r="BJ217" s="15" t="n">
        <v>8.9</v>
      </c>
      <c r="BK217" s="15" t="n">
        <v>11.1</v>
      </c>
      <c r="BL217" s="15" t="n">
        <v>14.8</v>
      </c>
      <c r="BM217" s="15" t="n">
        <v>10.9</v>
      </c>
      <c r="BN217" s="15" t="n">
        <v>17.4</v>
      </c>
      <c r="BO217" s="16" t="n">
        <f aca="false">AVERAGE(BC217:BN217)</f>
        <v>13.7083333333333</v>
      </c>
      <c r="CA217" s="17" t="n">
        <v>1867</v>
      </c>
      <c r="CB217" s="20" t="s">
        <v>20</v>
      </c>
      <c r="CC217" s="22" t="n">
        <v>6.9</v>
      </c>
      <c r="CD217" s="22" t="n">
        <v>8.3</v>
      </c>
      <c r="CE217" s="22" t="n">
        <v>7</v>
      </c>
      <c r="CF217" s="22" t="n">
        <v>5.2</v>
      </c>
      <c r="CG217" s="22" t="n">
        <v>4.8</v>
      </c>
      <c r="CH217" s="22" t="n">
        <v>4</v>
      </c>
      <c r="CI217" s="22" t="n">
        <v>2.9</v>
      </c>
      <c r="CJ217" s="22" t="n">
        <v>5.9</v>
      </c>
      <c r="CK217" s="26" t="n">
        <f aca="false">(CK216+CK218)/2</f>
        <v>6.1</v>
      </c>
      <c r="CL217" s="26" t="n">
        <f aca="false">(CL216+CL218)/2</f>
        <v>6.9</v>
      </c>
      <c r="CM217" s="26" t="n">
        <f aca="false">(CM216+CM218)/2</f>
        <v>7.35</v>
      </c>
      <c r="CN217" s="26" t="n">
        <f aca="false">(CN216+CN218)/2</f>
        <v>8</v>
      </c>
      <c r="CO217" s="18" t="n">
        <f aca="false">AVERAGE(CC217:CN217)</f>
        <v>6.1125</v>
      </c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JA217" s="2"/>
      <c r="JB217" s="30"/>
      <c r="JC217" s="31"/>
      <c r="JD217" s="31"/>
      <c r="JE217" s="31"/>
      <c r="JF217" s="31"/>
      <c r="JG217" s="31"/>
      <c r="JH217" s="31"/>
      <c r="JI217" s="31"/>
      <c r="JJ217" s="31"/>
      <c r="JK217" s="31"/>
      <c r="JL217" s="31"/>
      <c r="JM217" s="31"/>
      <c r="JN217" s="31"/>
      <c r="JO217" s="32"/>
      <c r="KA217" s="2"/>
      <c r="KB217" s="45"/>
      <c r="KC217" s="31"/>
      <c r="KD217" s="31"/>
      <c r="KE217" s="31"/>
      <c r="KF217" s="31"/>
      <c r="KG217" s="31"/>
      <c r="KH217" s="31"/>
      <c r="KI217" s="31"/>
      <c r="KJ217" s="31"/>
      <c r="KK217" s="31"/>
      <c r="KL217" s="31"/>
      <c r="KM217" s="31"/>
      <c r="KN217" s="31"/>
      <c r="KO217" s="32"/>
    </row>
    <row r="218" customFormat="false" ht="12.8" hidden="false" customHeight="false" outlineLevel="0" collapsed="false">
      <c r="A218" s="4"/>
      <c r="B218" s="5" t="n">
        <f aca="false">AVERAGE(AO218,BO218,CO218,DO218,EO218,FO218,GO218,HO218,IO218,JO210,KO210)</f>
        <v>11.3229166666667</v>
      </c>
      <c r="C218" s="19" t="n">
        <f aca="false">AVERAGE(B214:B218)</f>
        <v>10.9147222222222</v>
      </c>
      <c r="D218" s="24"/>
      <c r="E218" s="8"/>
      <c r="F218" s="9"/>
      <c r="G218" s="7" t="n">
        <f aca="false">MAX(AC218:AN218,BC218:BN218,CC218:CN218,DC218:DN218,EC218:EN218,FC218:FN218,GC218:GN218,HC218:HN218,IC218:IN218,JC210:JN210,KC210:KN210)</f>
        <v>18.3</v>
      </c>
      <c r="H218" s="10" t="n">
        <f aca="false">MEDIAN(AC218:AN218,BC218:BN218,CC218:CN218,DC218:DN218,EC218:EN218,FC218:FN218,GC218:GN218,HC218:HN218,IC218:IN218,JC210:JN210,KC210:KN210)</f>
        <v>10.05</v>
      </c>
      <c r="I218" s="11" t="n">
        <f aca="false">MIN(AC218:AN218,BC218:BN218,CC218:CN218,DC218:DN218,EC218:EN218,FC218:FN218,GC218:GN218,HC218:HN218,IC218:IN218,JC210:JN210,KC210:KN210)</f>
        <v>7.1</v>
      </c>
      <c r="J218" s="12" t="n">
        <f aca="false">(G218+I218)/2</f>
        <v>12.7</v>
      </c>
      <c r="K218" s="12" t="n">
        <f aca="false">(G218+I218)/2</f>
        <v>12.7</v>
      </c>
      <c r="AA218" s="13"/>
      <c r="AB218" s="44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BA218" s="13" t="n">
        <f aca="false">BA217+1</f>
        <v>1868</v>
      </c>
      <c r="BB218" s="14" t="n">
        <v>1868</v>
      </c>
      <c r="BC218" s="15" t="n">
        <v>17.8</v>
      </c>
      <c r="BD218" s="15" t="n">
        <v>18.3</v>
      </c>
      <c r="BE218" s="15" t="n">
        <v>17.8</v>
      </c>
      <c r="BF218" s="15" t="n">
        <v>13.7</v>
      </c>
      <c r="BG218" s="15" t="n">
        <v>11.2</v>
      </c>
      <c r="BH218" s="15" t="n">
        <v>9.6</v>
      </c>
      <c r="BI218" s="15" t="n">
        <v>8.2</v>
      </c>
      <c r="BJ218" s="15" t="n">
        <v>8.6</v>
      </c>
      <c r="BK218" s="15" t="n">
        <v>11.2</v>
      </c>
      <c r="BL218" s="15" t="n">
        <v>14.2</v>
      </c>
      <c r="BM218" s="15" t="n">
        <v>15.4</v>
      </c>
      <c r="BN218" s="15" t="n">
        <v>18.1</v>
      </c>
      <c r="BO218" s="16" t="n">
        <f aca="false">AVERAGE(BC218:BN218)</f>
        <v>13.675</v>
      </c>
      <c r="CA218" s="17" t="n">
        <v>1868</v>
      </c>
      <c r="CB218" s="20" t="s">
        <v>21</v>
      </c>
      <c r="CC218" s="21" t="n">
        <f aca="false">(CC216+CC217)/2</f>
        <v>8.25</v>
      </c>
      <c r="CD218" s="21" t="n">
        <f aca="false">(CD216+CD217)/2</f>
        <v>9.05</v>
      </c>
      <c r="CE218" s="21" t="n">
        <f aca="false">(CE216+CE217)/2</f>
        <v>7.35</v>
      </c>
      <c r="CF218" s="22" t="n">
        <v>11.7</v>
      </c>
      <c r="CG218" s="22" t="n">
        <v>10.1</v>
      </c>
      <c r="CH218" s="22" t="n">
        <v>8.4</v>
      </c>
      <c r="CI218" s="22" t="n">
        <v>7.1</v>
      </c>
      <c r="CJ218" s="22" t="n">
        <v>7.5</v>
      </c>
      <c r="CK218" s="22" t="n">
        <v>8.2</v>
      </c>
      <c r="CL218" s="22" t="n">
        <v>9</v>
      </c>
      <c r="CM218" s="22" t="n">
        <v>11</v>
      </c>
      <c r="CN218" s="22" t="n">
        <v>10</v>
      </c>
      <c r="CO218" s="18" t="n">
        <f aca="false">AVERAGE(CC218:CN218)</f>
        <v>8.97083333333333</v>
      </c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JA218" s="2"/>
      <c r="JB218" s="30"/>
      <c r="JC218" s="31"/>
      <c r="JD218" s="31"/>
      <c r="JE218" s="31"/>
      <c r="JF218" s="31"/>
      <c r="JG218" s="31"/>
      <c r="JH218" s="31"/>
      <c r="JI218" s="31"/>
      <c r="JJ218" s="31"/>
      <c r="JK218" s="31"/>
      <c r="JL218" s="31"/>
      <c r="JM218" s="31"/>
      <c r="JN218" s="31"/>
      <c r="JO218" s="32"/>
      <c r="KA218" s="2"/>
      <c r="KB218" s="45"/>
      <c r="KC218" s="31"/>
      <c r="KD218" s="31"/>
      <c r="KE218" s="31"/>
      <c r="KF218" s="31"/>
      <c r="KG218" s="31"/>
      <c r="KH218" s="31"/>
      <c r="KI218" s="31"/>
      <c r="KJ218" s="31"/>
      <c r="KK218" s="31"/>
      <c r="KL218" s="31"/>
      <c r="KM218" s="31"/>
      <c r="KN218" s="31"/>
      <c r="KO218" s="32"/>
    </row>
    <row r="219" customFormat="false" ht="12.8" hidden="false" customHeight="false" outlineLevel="0" collapsed="false">
      <c r="A219" s="4"/>
      <c r="B219" s="5" t="n">
        <f aca="false">AVERAGE(AO219,BO219,CO219,DO219,EO219,FO219,GO219,HO219,IO219,JO211,KO211)</f>
        <v>11.9166666666667</v>
      </c>
      <c r="C219" s="19" t="n">
        <f aca="false">AVERAGE(B215:B219)</f>
        <v>10.8743055555556</v>
      </c>
      <c r="D219" s="24" t="n">
        <f aca="false">AVERAGE(B210:B219)</f>
        <v>11.7612847222222</v>
      </c>
      <c r="E219" s="8"/>
      <c r="F219" s="9"/>
      <c r="G219" s="7" t="n">
        <f aca="false">MAX(AC219:AN219,BC219:BN219,CC219:CN219,DC219:DN219,EC219:EN219,FC219:FN219,GC219:GN219,HC219:HN219,IC219:IN219,JC211:JN211,KC211:KN211)</f>
        <v>19.3</v>
      </c>
      <c r="H219" s="10" t="n">
        <f aca="false">MEDIAN(AC219:AN219,BC219:BN219,CC219:CN219,DC219:DN219,EC219:EN219,FC219:FN219,GC219:GN219,HC219:HN219,IC219:IN219,JC211:JN211,KC211:KN211)</f>
        <v>10.9</v>
      </c>
      <c r="I219" s="11" t="n">
        <f aca="false">MIN(AC219:AN219,BC219:BN219,CC219:CN219,DC219:DN219,EC219:EN219,FC219:FN219,GC219:GN219,HC219:HN219,IC219:IN219,JC211:JN211,KC211:KN211)</f>
        <v>7.5</v>
      </c>
      <c r="J219" s="12" t="n">
        <f aca="false">(G219+I219)/2</f>
        <v>13.4</v>
      </c>
      <c r="K219" s="12" t="n">
        <f aca="false">(G219+I219)/2</f>
        <v>13.4</v>
      </c>
      <c r="AA219" s="13"/>
      <c r="AB219" s="44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BA219" s="13" t="n">
        <f aca="false">BA218+1</f>
        <v>1869</v>
      </c>
      <c r="BB219" s="14" t="n">
        <v>1869</v>
      </c>
      <c r="BC219" s="15" t="n">
        <v>19.3</v>
      </c>
      <c r="BD219" s="15" t="n">
        <v>18.1</v>
      </c>
      <c r="BE219" s="15" t="n">
        <v>19.3</v>
      </c>
      <c r="BF219" s="15" t="n">
        <v>15.4</v>
      </c>
      <c r="BG219" s="15" t="n">
        <v>11.1</v>
      </c>
      <c r="BH219" s="15" t="n">
        <v>9.1</v>
      </c>
      <c r="BI219" s="15" t="n">
        <v>7.9</v>
      </c>
      <c r="BJ219" s="15" t="n">
        <v>8.6</v>
      </c>
      <c r="BK219" s="15" t="n">
        <v>9.9</v>
      </c>
      <c r="BL219" s="15" t="n">
        <v>12.4</v>
      </c>
      <c r="BM219" s="15" t="n">
        <v>14.7</v>
      </c>
      <c r="BN219" s="15" t="n">
        <v>17.7</v>
      </c>
      <c r="BO219" s="16" t="n">
        <f aca="false">AVERAGE(BC219:BN219)</f>
        <v>13.625</v>
      </c>
      <c r="CA219" s="17" t="n">
        <v>1869</v>
      </c>
      <c r="CB219" s="20" t="s">
        <v>22</v>
      </c>
      <c r="CC219" s="21" t="n">
        <f aca="false">(CC220+CC221)/2</f>
        <v>13.65</v>
      </c>
      <c r="CD219" s="21" t="n">
        <f aca="false">(CD220+CD221)/2</f>
        <v>13.65</v>
      </c>
      <c r="CE219" s="21" t="n">
        <f aca="false">(CE220+CE221)/2</f>
        <v>13.1</v>
      </c>
      <c r="CF219" s="22" t="n">
        <v>10</v>
      </c>
      <c r="CG219" s="22" t="n">
        <v>9.1</v>
      </c>
      <c r="CH219" s="22" t="n">
        <v>8.3</v>
      </c>
      <c r="CI219" s="22" t="n">
        <v>7.5</v>
      </c>
      <c r="CJ219" s="22" t="n">
        <v>7.5</v>
      </c>
      <c r="CK219" s="22" t="n">
        <v>8.2</v>
      </c>
      <c r="CL219" s="22" t="n">
        <v>8.7</v>
      </c>
      <c r="CM219" s="22" t="n">
        <v>10.7</v>
      </c>
      <c r="CN219" s="22" t="n">
        <v>12.1</v>
      </c>
      <c r="CO219" s="18" t="n">
        <f aca="false">AVERAGE(CC219:CN219)</f>
        <v>10.2083333333333</v>
      </c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JA219" s="2"/>
      <c r="JB219" s="30"/>
      <c r="JC219" s="31"/>
      <c r="JD219" s="31"/>
      <c r="JE219" s="31"/>
      <c r="JF219" s="31"/>
      <c r="JG219" s="31"/>
      <c r="JH219" s="31"/>
      <c r="JI219" s="31"/>
      <c r="JJ219" s="31"/>
      <c r="JK219" s="31"/>
      <c r="JL219" s="31"/>
      <c r="JM219" s="31"/>
      <c r="JN219" s="31"/>
      <c r="JO219" s="32"/>
      <c r="KA219" s="2"/>
      <c r="KB219" s="45"/>
      <c r="KC219" s="31"/>
      <c r="KD219" s="31"/>
      <c r="KE219" s="31"/>
      <c r="KF219" s="31"/>
      <c r="KG219" s="31"/>
      <c r="KH219" s="31"/>
      <c r="KI219" s="31"/>
      <c r="KJ219" s="31"/>
      <c r="KK219" s="31"/>
      <c r="KL219" s="31"/>
      <c r="KM219" s="31"/>
      <c r="KN219" s="31"/>
      <c r="KO219" s="32"/>
    </row>
    <row r="220" customFormat="false" ht="12.8" hidden="false" customHeight="false" outlineLevel="0" collapsed="false">
      <c r="A220" s="4" t="n">
        <f aca="false">A215+5</f>
        <v>1870</v>
      </c>
      <c r="B220" s="5" t="n">
        <f aca="false">AVERAGE(AO220,BO220,CO220,DO220,EO220,FO220,GO220,HO220,IO220,JO212,KO212)</f>
        <v>12.1625</v>
      </c>
      <c r="C220" s="19" t="n">
        <f aca="false">AVERAGE(B216:B220)</f>
        <v>11.0204166666667</v>
      </c>
      <c r="D220" s="24" t="n">
        <f aca="false">AVERAGE(B211:B220)</f>
        <v>11.8058641975309</v>
      </c>
      <c r="E220" s="8"/>
      <c r="F220" s="9"/>
      <c r="G220" s="7" t="n">
        <f aca="false">MAX(AC220:AN220,BC220:BN220,CC220:CN220,DC220:DN220,EC220:EN220,FC220:FN220,GC220:GN220,HC220:HN220,IC220:IN220,JC212:JN212,KC212:KN212)</f>
        <v>18.9</v>
      </c>
      <c r="H220" s="10" t="n">
        <f aca="false">MEDIAN(AC220:AN220,BC220:BN220,CC220:CN220,DC220:DN220,EC220:EN220,FC220:FN220,GC220:GN220,HC220:HN220,IC220:IN220,JC212:JN212,KC212:KN212)</f>
        <v>12.3</v>
      </c>
      <c r="I220" s="11" t="n">
        <f aca="false">MIN(AC220:AN220,BC220:BN220,CC220:CN220,DC220:DN220,EC220:EN220,FC220:FN220,GC220:GN220,HC220:HN220,IC220:IN220,JC212:JN212,KC212:KN212)</f>
        <v>7.1</v>
      </c>
      <c r="J220" s="12" t="n">
        <f aca="false">(G220+I220)/2</f>
        <v>13</v>
      </c>
      <c r="K220" s="12" t="n">
        <f aca="false">(G220+I220)/2</f>
        <v>13</v>
      </c>
      <c r="AA220" s="13"/>
      <c r="AB220" s="44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BA220" s="13" t="n">
        <f aca="false">BA219+1</f>
        <v>1870</v>
      </c>
      <c r="BB220" s="14" t="n">
        <v>1870</v>
      </c>
      <c r="BC220" s="15" t="n">
        <v>18.1</v>
      </c>
      <c r="BD220" s="15" t="n">
        <v>18.9</v>
      </c>
      <c r="BE220" s="15" t="n">
        <v>17.5</v>
      </c>
      <c r="BF220" s="15" t="n">
        <v>15.5</v>
      </c>
      <c r="BG220" s="15" t="n">
        <v>12.7</v>
      </c>
      <c r="BH220" s="15" t="n">
        <v>8.9</v>
      </c>
      <c r="BI220" s="15" t="n">
        <v>7.9</v>
      </c>
      <c r="BJ220" s="15" t="n">
        <v>8.3</v>
      </c>
      <c r="BK220" s="15" t="n">
        <v>10.3</v>
      </c>
      <c r="BL220" s="15" t="n">
        <v>14.7</v>
      </c>
      <c r="BM220" s="15" t="n">
        <v>15.6</v>
      </c>
      <c r="BN220" s="15" t="n">
        <v>16.7</v>
      </c>
      <c r="BO220" s="16" t="n">
        <f aca="false">AVERAGE(BC220:BN220)</f>
        <v>13.7583333333333</v>
      </c>
      <c r="CA220" s="17" t="n">
        <v>1870</v>
      </c>
      <c r="CB220" s="20" t="s">
        <v>23</v>
      </c>
      <c r="CC220" s="22" t="n">
        <v>13.6</v>
      </c>
      <c r="CD220" s="22" t="n">
        <v>13.6</v>
      </c>
      <c r="CE220" s="22" t="n">
        <v>13.7</v>
      </c>
      <c r="CF220" s="22" t="n">
        <v>13</v>
      </c>
      <c r="CG220" s="22" t="n">
        <v>10</v>
      </c>
      <c r="CH220" s="22" t="n">
        <v>8.6</v>
      </c>
      <c r="CI220" s="22" t="n">
        <v>7.1</v>
      </c>
      <c r="CJ220" s="22" t="n">
        <v>7.1</v>
      </c>
      <c r="CK220" s="22" t="n">
        <v>7.8</v>
      </c>
      <c r="CL220" s="22" t="n">
        <v>10.2</v>
      </c>
      <c r="CM220" s="22" t="n">
        <v>10.2</v>
      </c>
      <c r="CN220" s="22" t="n">
        <v>11.9</v>
      </c>
      <c r="CO220" s="18" t="n">
        <f aca="false">AVERAGE(CC220:CN220)</f>
        <v>10.5666666666667</v>
      </c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JA220" s="2"/>
      <c r="JB220" s="30"/>
      <c r="JC220" s="31"/>
      <c r="JD220" s="31"/>
      <c r="JE220" s="31"/>
      <c r="JF220" s="31"/>
      <c r="JG220" s="31"/>
      <c r="JH220" s="31"/>
      <c r="JI220" s="31"/>
      <c r="JJ220" s="31"/>
      <c r="JK220" s="31"/>
      <c r="JL220" s="31"/>
      <c r="JM220" s="31"/>
      <c r="JN220" s="31"/>
      <c r="JO220" s="32"/>
      <c r="KA220" s="2"/>
      <c r="KB220" s="45"/>
      <c r="KC220" s="31"/>
      <c r="KD220" s="31"/>
      <c r="KE220" s="31"/>
      <c r="KF220" s="31"/>
      <c r="KG220" s="31"/>
      <c r="KH220" s="31"/>
      <c r="KI220" s="31"/>
      <c r="KJ220" s="31"/>
      <c r="KK220" s="31"/>
      <c r="KL220" s="31"/>
      <c r="KM220" s="31"/>
      <c r="KN220" s="31"/>
      <c r="KO220" s="32"/>
    </row>
    <row r="221" customFormat="false" ht="12.8" hidden="false" customHeight="false" outlineLevel="0" collapsed="false">
      <c r="A221" s="4"/>
      <c r="B221" s="5" t="n">
        <f aca="false">AVERAGE(AO221,BO221,CO221,DO221,EO221,FO221,GO221,HO221,IO221,JO213,KO213)</f>
        <v>12.0583333333333</v>
      </c>
      <c r="C221" s="19" t="n">
        <f aca="false">AVERAGE(B217:B221)</f>
        <v>11.4741666666667</v>
      </c>
      <c r="D221" s="24" t="n">
        <f aca="false">AVERAGE(B212:B221)</f>
        <v>11.8311111111111</v>
      </c>
      <c r="E221" s="5"/>
      <c r="F221" s="25"/>
      <c r="G221" s="7" t="n">
        <f aca="false">MAX(AC221:AN221,BC221:BN221,CC221:CN221,DC221:DN221,EC221:EN221,FC221:FN221,GC221:GN221,HC221:HN221,IC221:IN221,JC213:JN213,KC213:KN213)</f>
        <v>19.8</v>
      </c>
      <c r="H221" s="10" t="n">
        <f aca="false">MEDIAN(AC221:AN221,BC221:BN221,CC221:CN221,DC221:DN221,EC221:EN221,FC221:FN221,GC221:GN221,HC221:HN221,IC221:IN221,JC213:JN213,KC213:KN213)</f>
        <v>11.8</v>
      </c>
      <c r="I221" s="11" t="n">
        <f aca="false">MIN(AC221:AN221,BC221:BN221,CC221:CN221,DC221:DN221,EC221:EN221,FC221:FN221,GC221:GN221,HC221:HN221,IC221:IN221,JC213:JN213,KC213:KN213)</f>
        <v>7.2</v>
      </c>
      <c r="J221" s="12" t="n">
        <f aca="false">(G221+I221)/2</f>
        <v>13.5</v>
      </c>
      <c r="K221" s="12" t="n">
        <f aca="false">(G221+I221)/2</f>
        <v>13.5</v>
      </c>
      <c r="AA221" s="13"/>
      <c r="AB221" s="44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BA221" s="13" t="n">
        <f aca="false">BA220+1</f>
        <v>1871</v>
      </c>
      <c r="BB221" s="14" t="n">
        <v>1871</v>
      </c>
      <c r="BC221" s="15" t="n">
        <v>18.2</v>
      </c>
      <c r="BD221" s="15" t="n">
        <v>19.8</v>
      </c>
      <c r="BE221" s="15" t="n">
        <v>15.6</v>
      </c>
      <c r="BF221" s="15" t="n">
        <v>14.6</v>
      </c>
      <c r="BG221" s="15" t="n">
        <v>12.5</v>
      </c>
      <c r="BH221" s="15" t="n">
        <v>8.6</v>
      </c>
      <c r="BI221" s="15" t="n">
        <v>7.2</v>
      </c>
      <c r="BJ221" s="15" t="n">
        <v>7.4</v>
      </c>
      <c r="BK221" s="15" t="n">
        <v>10.9</v>
      </c>
      <c r="BL221" s="15" t="n">
        <v>12.2</v>
      </c>
      <c r="BM221" s="15" t="n">
        <v>15.7</v>
      </c>
      <c r="BN221" s="15" t="n">
        <v>17.7</v>
      </c>
      <c r="BO221" s="16" t="n">
        <f aca="false">AVERAGE(BC221:BN221)</f>
        <v>13.3666666666667</v>
      </c>
      <c r="CA221" s="17" t="n">
        <v>1871</v>
      </c>
      <c r="CB221" s="20" t="s">
        <v>24</v>
      </c>
      <c r="CC221" s="22" t="n">
        <v>13.7</v>
      </c>
      <c r="CD221" s="22" t="n">
        <v>13.7</v>
      </c>
      <c r="CE221" s="22" t="n">
        <v>12.5</v>
      </c>
      <c r="CF221" s="22" t="n">
        <v>11.4</v>
      </c>
      <c r="CG221" s="22" t="n">
        <v>11.3</v>
      </c>
      <c r="CH221" s="22" t="n">
        <v>9.1</v>
      </c>
      <c r="CI221" s="22" t="n">
        <v>7.9</v>
      </c>
      <c r="CJ221" s="22" t="n">
        <v>8.5</v>
      </c>
      <c r="CK221" s="22" t="n">
        <v>8.8</v>
      </c>
      <c r="CL221" s="22" t="n">
        <v>8.9</v>
      </c>
      <c r="CM221" s="22" t="n">
        <v>10.3</v>
      </c>
      <c r="CN221" s="22" t="n">
        <v>12.9</v>
      </c>
      <c r="CO221" s="18" t="n">
        <f aca="false">AVERAGE(CC221:CN221)</f>
        <v>10.75</v>
      </c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JA221" s="2"/>
      <c r="JB221" s="30"/>
      <c r="JC221" s="31"/>
      <c r="JD221" s="31"/>
      <c r="JE221" s="31"/>
      <c r="JF221" s="31"/>
      <c r="JG221" s="31"/>
      <c r="JH221" s="31"/>
      <c r="JI221" s="31"/>
      <c r="JJ221" s="31"/>
      <c r="JK221" s="31"/>
      <c r="JL221" s="31"/>
      <c r="JM221" s="31"/>
      <c r="JN221" s="31"/>
      <c r="JO221" s="32"/>
      <c r="KA221" s="2"/>
      <c r="KB221" s="45"/>
      <c r="KC221" s="31"/>
      <c r="KD221" s="31"/>
      <c r="KE221" s="31"/>
      <c r="KF221" s="31"/>
      <c r="KG221" s="31"/>
      <c r="KH221" s="31"/>
      <c r="KI221" s="31"/>
      <c r="KJ221" s="31"/>
      <c r="KK221" s="31"/>
      <c r="KL221" s="31"/>
      <c r="KM221" s="31"/>
      <c r="KN221" s="31"/>
      <c r="KO221" s="32"/>
    </row>
    <row r="222" customFormat="false" ht="12.8" hidden="false" customHeight="false" outlineLevel="0" collapsed="false">
      <c r="A222" s="4"/>
      <c r="B222" s="5" t="n">
        <f aca="false">AVERAGE(AO222,BO222,CO222,DO222,EO222,FO222,GO222,HO222,IO222,JO214,KO214)</f>
        <v>12.0958333333333</v>
      </c>
      <c r="C222" s="19" t="n">
        <f aca="false">AVERAGE(B218:B222)</f>
        <v>11.91125</v>
      </c>
      <c r="D222" s="24" t="n">
        <f aca="false">AVERAGE(B213:B222)</f>
        <v>11.6590277777778</v>
      </c>
      <c r="E222" s="5"/>
      <c r="F222" s="25"/>
      <c r="G222" s="7" t="n">
        <f aca="false">MAX(AC222:AN222,BC222:BN222,CC222:CN222,DC222:DN222,EC222:EN222,FC222:FN222,GC222:GN222,HC222:HN222,IC222:IN222,JC214:JN214,KC214:KN214)</f>
        <v>19.6</v>
      </c>
      <c r="H222" s="10" t="n">
        <f aca="false">MEDIAN(AC222:AN222,BC222:BN222,CC222:CN222,DC222:DN222,EC222:EN222,FC222:FN222,GC222:GN222,HC222:HN222,IC222:IN222,JC214:JN214,KC214:KN214)</f>
        <v>11.6</v>
      </c>
      <c r="I222" s="11" t="n">
        <f aca="false">MIN(AC222:AN222,BC222:BN222,CC222:CN222,DC222:DN222,EC222:EN222,FC222:FN222,GC222:GN222,HC222:HN222,IC222:IN222,JC214:JN214,KC214:KN214)</f>
        <v>6.7</v>
      </c>
      <c r="J222" s="12" t="n">
        <f aca="false">(G222+I222)/2</f>
        <v>13.15</v>
      </c>
      <c r="K222" s="12" t="n">
        <f aca="false">(G222+I222)/2</f>
        <v>13.15</v>
      </c>
      <c r="AA222" s="13"/>
      <c r="AB222" s="44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BA222" s="13" t="n">
        <f aca="false">BA221+1</f>
        <v>1872</v>
      </c>
      <c r="BB222" s="14" t="n">
        <v>1872</v>
      </c>
      <c r="BC222" s="15" t="n">
        <v>19.6</v>
      </c>
      <c r="BD222" s="15" t="n">
        <v>19.6</v>
      </c>
      <c r="BE222" s="15" t="n">
        <v>17.3</v>
      </c>
      <c r="BF222" s="15" t="n">
        <v>13</v>
      </c>
      <c r="BG222" s="15" t="n">
        <v>10.1</v>
      </c>
      <c r="BH222" s="15" t="n">
        <v>9.3</v>
      </c>
      <c r="BI222" s="15" t="n">
        <v>7.9</v>
      </c>
      <c r="BJ222" s="15" t="n">
        <v>6.8</v>
      </c>
      <c r="BK222" s="15" t="n">
        <v>10.4</v>
      </c>
      <c r="BL222" s="15" t="n">
        <v>13.4</v>
      </c>
      <c r="BM222" s="15" t="n">
        <v>15.8</v>
      </c>
      <c r="BN222" s="15" t="n">
        <v>17.6</v>
      </c>
      <c r="BO222" s="16" t="n">
        <f aca="false">AVERAGE(BC222:BN222)</f>
        <v>13.4</v>
      </c>
      <c r="CA222" s="17" t="n">
        <v>1872</v>
      </c>
      <c r="CB222" s="20" t="s">
        <v>25</v>
      </c>
      <c r="CC222" s="22" t="n">
        <v>14.5</v>
      </c>
      <c r="CD222" s="22" t="n">
        <v>13.8</v>
      </c>
      <c r="CE222" s="22" t="n">
        <v>14.6</v>
      </c>
      <c r="CF222" s="22" t="n">
        <v>11.3</v>
      </c>
      <c r="CG222" s="22" t="n">
        <v>9.5</v>
      </c>
      <c r="CH222" s="22" t="n">
        <v>9.2</v>
      </c>
      <c r="CI222" s="22" t="n">
        <v>7.7</v>
      </c>
      <c r="CJ222" s="22" t="n">
        <v>6.7</v>
      </c>
      <c r="CK222" s="22" t="n">
        <v>8.8</v>
      </c>
      <c r="CL222" s="22" t="n">
        <v>9.3</v>
      </c>
      <c r="CM222" s="22" t="n">
        <v>12.2</v>
      </c>
      <c r="CN222" s="22" t="n">
        <v>11.9</v>
      </c>
      <c r="CO222" s="18" t="n">
        <f aca="false">AVERAGE(CC222:CN222)</f>
        <v>10.7916666666667</v>
      </c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JA222" s="2"/>
      <c r="JB222" s="30"/>
      <c r="JC222" s="31"/>
      <c r="JD222" s="31"/>
      <c r="JE222" s="31"/>
      <c r="JF222" s="31"/>
      <c r="JG222" s="31"/>
      <c r="JH222" s="31"/>
      <c r="JI222" s="31"/>
      <c r="JJ222" s="31"/>
      <c r="JK222" s="31"/>
      <c r="JL222" s="31"/>
      <c r="JM222" s="31"/>
      <c r="JN222" s="31"/>
      <c r="JO222" s="32"/>
      <c r="KA222" s="2"/>
      <c r="KB222" s="45"/>
      <c r="KC222" s="31"/>
      <c r="KD222" s="31"/>
      <c r="KE222" s="31"/>
      <c r="KF222" s="31"/>
      <c r="KG222" s="31"/>
      <c r="KH222" s="31"/>
      <c r="KI222" s="31"/>
      <c r="KJ222" s="31"/>
      <c r="KK222" s="31"/>
      <c r="KL222" s="31"/>
      <c r="KM222" s="31"/>
      <c r="KN222" s="31"/>
      <c r="KO222" s="32"/>
    </row>
    <row r="223" customFormat="false" ht="12.8" hidden="false" customHeight="false" outlineLevel="0" collapsed="false">
      <c r="A223" s="4"/>
      <c r="B223" s="5" t="n">
        <f aca="false">AVERAGE(AO223,BO223,CO223,DO223,EO223,FO223,GO223,HO223,IO223,JO215,KO215)</f>
        <v>12.1541666666667</v>
      </c>
      <c r="C223" s="19" t="n">
        <f aca="false">AVERAGE(B219:B223)</f>
        <v>12.0775</v>
      </c>
      <c r="D223" s="24" t="n">
        <f aca="false">AVERAGE(B214:B223)</f>
        <v>11.4961111111111</v>
      </c>
      <c r="E223" s="5"/>
      <c r="F223" s="25"/>
      <c r="G223" s="7" t="n">
        <f aca="false">MAX(AC223:AN223,BC223:BN223,CC223:CN223,DC223:DN223,EC223:EN223,FC223:FN223,GC223:GN223,HC223:HN223,IC223:IN223,JC215:JN215,KC215:KN215)</f>
        <v>19.5</v>
      </c>
      <c r="H223" s="10" t="n">
        <f aca="false">MEDIAN(AC223:AN223,BC223:BN223,CC223:CN223,DC223:DN223,EC223:EN223,FC223:FN223,GC223:GN223,HC223:HN223,IC223:IN223,JC215:JN215,KC215:KN215)</f>
        <v>11.7</v>
      </c>
      <c r="I223" s="11" t="n">
        <f aca="false">MIN(AC223:AN223,BC223:BN223,CC223:CN223,DC223:DN223,EC223:EN223,FC223:FN223,GC223:GN223,HC223:HN223,IC223:IN223,JC215:JN215,KC215:KN215)</f>
        <v>6.6</v>
      </c>
      <c r="J223" s="12" t="n">
        <f aca="false">(G223+I223)/2</f>
        <v>13.05</v>
      </c>
      <c r="K223" s="12" t="n">
        <f aca="false">(G223+I223)/2</f>
        <v>13.05</v>
      </c>
      <c r="AA223" s="13"/>
      <c r="AB223" s="44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BA223" s="13" t="n">
        <f aca="false">BA222+1</f>
        <v>1873</v>
      </c>
      <c r="BB223" s="14" t="n">
        <v>1873</v>
      </c>
      <c r="BC223" s="15" t="n">
        <v>17.8</v>
      </c>
      <c r="BD223" s="15" t="n">
        <v>17.8</v>
      </c>
      <c r="BE223" s="15" t="n">
        <v>16.3</v>
      </c>
      <c r="BF223" s="15" t="n">
        <v>14.1</v>
      </c>
      <c r="BG223" s="15" t="n">
        <v>11.3</v>
      </c>
      <c r="BH223" s="15" t="n">
        <v>11</v>
      </c>
      <c r="BI223" s="15" t="n">
        <v>6.6</v>
      </c>
      <c r="BJ223" s="15" t="n">
        <v>9.3</v>
      </c>
      <c r="BK223" s="15" t="n">
        <v>11</v>
      </c>
      <c r="BL223" s="15" t="n">
        <v>13.7</v>
      </c>
      <c r="BM223" s="15" t="n">
        <v>13.3</v>
      </c>
      <c r="BN223" s="15" t="n">
        <v>19.5</v>
      </c>
      <c r="BO223" s="16" t="n">
        <f aca="false">AVERAGE(BC223:BN223)</f>
        <v>13.475</v>
      </c>
      <c r="CA223" s="17" t="n">
        <v>1873</v>
      </c>
      <c r="CB223" s="20" t="s">
        <v>26</v>
      </c>
      <c r="CC223" s="22" t="n">
        <v>13.2</v>
      </c>
      <c r="CD223" s="22" t="n">
        <v>14.7</v>
      </c>
      <c r="CE223" s="22" t="n">
        <v>13</v>
      </c>
      <c r="CF223" s="22" t="n">
        <v>12.1</v>
      </c>
      <c r="CG223" s="22" t="n">
        <v>10.1</v>
      </c>
      <c r="CH223" s="22" t="n">
        <v>9.6</v>
      </c>
      <c r="CI223" s="22" t="n">
        <v>6.9</v>
      </c>
      <c r="CJ223" s="22" t="n">
        <v>8.5</v>
      </c>
      <c r="CK223" s="22" t="n">
        <v>8.3</v>
      </c>
      <c r="CL223" s="22" t="n">
        <v>10.5</v>
      </c>
      <c r="CM223" s="22" t="n">
        <v>10.5</v>
      </c>
      <c r="CN223" s="22" t="n">
        <v>12.6</v>
      </c>
      <c r="CO223" s="18" t="n">
        <f aca="false">AVERAGE(CC223:CN223)</f>
        <v>10.8333333333333</v>
      </c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JA223" s="2"/>
      <c r="JB223" s="30"/>
      <c r="JC223" s="31"/>
      <c r="JD223" s="31"/>
      <c r="JE223" s="31"/>
      <c r="JF223" s="31"/>
      <c r="JG223" s="31"/>
      <c r="JH223" s="31"/>
      <c r="JI223" s="31"/>
      <c r="JJ223" s="31"/>
      <c r="JK223" s="31"/>
      <c r="JL223" s="31"/>
      <c r="JM223" s="31"/>
      <c r="JN223" s="31"/>
      <c r="JO223" s="32"/>
      <c r="KA223" s="2"/>
      <c r="KB223" s="45"/>
      <c r="KC223" s="31"/>
      <c r="KD223" s="31"/>
      <c r="KE223" s="31"/>
      <c r="KF223" s="31"/>
      <c r="KG223" s="31"/>
      <c r="KH223" s="31"/>
      <c r="KI223" s="31"/>
      <c r="KJ223" s="31"/>
      <c r="KK223" s="31"/>
      <c r="KL223" s="31"/>
      <c r="KM223" s="31"/>
      <c r="KN223" s="31"/>
      <c r="KO223" s="32"/>
    </row>
    <row r="224" customFormat="false" ht="12.8" hidden="false" customHeight="false" outlineLevel="0" collapsed="false">
      <c r="A224" s="4"/>
      <c r="B224" s="5" t="n">
        <f aca="false">AVERAGE(AO224,BO224,CO224,DO224,EO224,FO224,GO224,HO224,IO224,JO216,KO216)</f>
        <v>11.6583333333333</v>
      </c>
      <c r="C224" s="19" t="n">
        <f aca="false">AVERAGE(B220:B224)</f>
        <v>12.0258333333333</v>
      </c>
      <c r="D224" s="24" t="n">
        <f aca="false">AVERAGE(B215:B224)</f>
        <v>11.4500694444444</v>
      </c>
      <c r="E224" s="5"/>
      <c r="F224" s="25"/>
      <c r="G224" s="7" t="n">
        <f aca="false">MAX(AC224:AN224,BC224:BN224,CC224:CN224,DC224:DN224,EC224:EN224,FC224:FN224,GC224:GN224,HC224:HN224,IC224:IN224,JC216:JN216,KC216:KN216)</f>
        <v>19.1</v>
      </c>
      <c r="H224" s="10" t="n">
        <f aca="false">MEDIAN(AC224:AN224,BC224:BN224,CC224:CN224,DC224:DN224,EC224:EN224,FC224:FN224,GC224:GN224,HC224:HN224,IC224:IN224,JC216:JN216,KC216:KN216)</f>
        <v>11.35</v>
      </c>
      <c r="I224" s="11" t="n">
        <f aca="false">MIN(AC224:AN224,BC224:BN224,CC224:CN224,DC224:DN224,EC224:EN224,FC224:FN224,GC224:GN224,HC224:HN224,IC224:IN224,JC216:JN216,KC216:KN216)</f>
        <v>6.3</v>
      </c>
      <c r="J224" s="12" t="n">
        <f aca="false">(G224+I224)/2</f>
        <v>12.7</v>
      </c>
      <c r="K224" s="12" t="n">
        <f aca="false">(G224+I224)/2</f>
        <v>12.7</v>
      </c>
      <c r="AC224" s="1" t="s">
        <v>202</v>
      </c>
      <c r="BA224" s="13" t="n">
        <f aca="false">BA223+1</f>
        <v>1874</v>
      </c>
      <c r="BB224" s="14" t="n">
        <v>1874</v>
      </c>
      <c r="BC224" s="15" t="n">
        <v>19.1</v>
      </c>
      <c r="BD224" s="15" t="n">
        <v>18.3</v>
      </c>
      <c r="BE224" s="15" t="n">
        <v>18.3</v>
      </c>
      <c r="BF224" s="15" t="n">
        <v>16</v>
      </c>
      <c r="BG224" s="15" t="n">
        <v>11.3</v>
      </c>
      <c r="BH224" s="15" t="n">
        <v>7.9</v>
      </c>
      <c r="BI224" s="15" t="n">
        <v>7.1</v>
      </c>
      <c r="BJ224" s="15" t="n">
        <v>6.6</v>
      </c>
      <c r="BK224" s="15" t="n">
        <v>9.3</v>
      </c>
      <c r="BL224" s="15" t="n">
        <v>13.2</v>
      </c>
      <c r="BM224" s="15" t="n">
        <v>14.6</v>
      </c>
      <c r="BN224" s="15" t="n">
        <v>15.9</v>
      </c>
      <c r="BO224" s="16" t="n">
        <f aca="false">AVERAGE(BC224:BN224)</f>
        <v>13.1333333333333</v>
      </c>
      <c r="CA224" s="17" t="n">
        <v>1874</v>
      </c>
      <c r="CB224" s="20" t="s">
        <v>28</v>
      </c>
      <c r="CC224" s="22" t="n">
        <v>14</v>
      </c>
      <c r="CD224" s="22" t="n">
        <v>12.8</v>
      </c>
      <c r="CE224" s="22" t="n">
        <v>13.3</v>
      </c>
      <c r="CF224" s="22" t="n">
        <v>12.2</v>
      </c>
      <c r="CG224" s="22" t="n">
        <v>9.6</v>
      </c>
      <c r="CH224" s="22" t="n">
        <v>8.2</v>
      </c>
      <c r="CI224" s="22" t="n">
        <v>6.7</v>
      </c>
      <c r="CJ224" s="22" t="n">
        <v>6.3</v>
      </c>
      <c r="CK224" s="22" t="n">
        <v>7.3</v>
      </c>
      <c r="CL224" s="22" t="n">
        <v>10.4</v>
      </c>
      <c r="CM224" s="22" t="n">
        <v>10</v>
      </c>
      <c r="CN224" s="22" t="n">
        <v>11.4</v>
      </c>
      <c r="CO224" s="18" t="n">
        <f aca="false">AVERAGE(CC224:CN224)</f>
        <v>10.1833333333333</v>
      </c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JA224" s="2"/>
      <c r="JB224" s="30"/>
      <c r="JC224" s="31"/>
      <c r="JD224" s="31"/>
      <c r="JE224" s="31"/>
      <c r="JF224" s="31"/>
      <c r="JG224" s="31"/>
      <c r="JH224" s="31"/>
      <c r="JI224" s="31"/>
      <c r="JJ224" s="31"/>
      <c r="JK224" s="31"/>
      <c r="JL224" s="31"/>
      <c r="JM224" s="31"/>
      <c r="JN224" s="31"/>
      <c r="JO224" s="32"/>
      <c r="KA224" s="2"/>
      <c r="KB224" s="45"/>
      <c r="KC224" s="31"/>
      <c r="KD224" s="31"/>
      <c r="KE224" s="31"/>
      <c r="KF224" s="31"/>
      <c r="KG224" s="31"/>
      <c r="KH224" s="31"/>
      <c r="KI224" s="31"/>
      <c r="KJ224" s="31"/>
      <c r="KK224" s="31"/>
      <c r="KL224" s="31"/>
      <c r="KM224" s="31"/>
      <c r="KN224" s="31"/>
      <c r="KO224" s="32"/>
    </row>
    <row r="225" customFormat="false" ht="12.8" hidden="false" customHeight="false" outlineLevel="0" collapsed="false">
      <c r="A225" s="4" t="n">
        <f aca="false">A220+5</f>
        <v>1875</v>
      </c>
      <c r="B225" s="5" t="n">
        <f aca="false">AVERAGE(AO225,BO225,CO225,DO225,EO225,FO225,GO225,HO225,IO225,JO217,KO217)</f>
        <v>11.6416666666667</v>
      </c>
      <c r="C225" s="19" t="n">
        <f aca="false">AVERAGE(B221:B225)</f>
        <v>11.9216666666667</v>
      </c>
      <c r="D225" s="24" t="n">
        <f aca="false">AVERAGE(B216:B225)</f>
        <v>11.4710416666667</v>
      </c>
      <c r="E225" s="5"/>
      <c r="F225" s="25"/>
      <c r="G225" s="7" t="n">
        <f aca="false">MAX(AC225:AN225,BC225:BN225,CC225:CN225,DC225:DN225,EC225:EN225,FC225:FN225,GC225:GN225,HC225:HN225,IC225:IN225,JC217:JN217,KC217:KN217)</f>
        <v>20.4</v>
      </c>
      <c r="H225" s="10" t="n">
        <f aca="false">MEDIAN(AC225:AN225,BC225:BN225,CC225:CN225,DC225:DN225,EC225:EN225,FC225:FN225,GC225:GN225,HC225:HN225,IC225:IN225,JC217:JN217,KC217:KN217)</f>
        <v>10.75</v>
      </c>
      <c r="I225" s="11" t="n">
        <f aca="false">MIN(AC225:AN225,BC225:BN225,CC225:CN225,DC225:DN225,EC225:EN225,FC225:FN225,GC225:GN225,HC225:HN225,IC225:IN225,JC217:JN217,KC217:KN217)</f>
        <v>7.3</v>
      </c>
      <c r="J225" s="12" t="n">
        <f aca="false">(G225+I225)/2</f>
        <v>13.85</v>
      </c>
      <c r="K225" s="12" t="n">
        <f aca="false">(G225+I225)/2</f>
        <v>13.85</v>
      </c>
      <c r="AB225" s="3" t="s">
        <v>2</v>
      </c>
      <c r="AC225" s="3" t="s">
        <v>3</v>
      </c>
      <c r="AD225" s="3" t="s">
        <v>4</v>
      </c>
      <c r="AE225" s="3" t="s">
        <v>5</v>
      </c>
      <c r="AF225" s="3" t="s">
        <v>6</v>
      </c>
      <c r="AG225" s="3" t="s">
        <v>7</v>
      </c>
      <c r="AH225" s="3" t="s">
        <v>8</v>
      </c>
      <c r="AI225" s="3" t="s">
        <v>9</v>
      </c>
      <c r="AJ225" s="3" t="s">
        <v>10</v>
      </c>
      <c r="AK225" s="3" t="s">
        <v>11</v>
      </c>
      <c r="AL225" s="3" t="s">
        <v>12</v>
      </c>
      <c r="AM225" s="3" t="s">
        <v>13</v>
      </c>
      <c r="AN225" s="3" t="s">
        <v>14</v>
      </c>
      <c r="BA225" s="13" t="n">
        <f aca="false">BA224+1</f>
        <v>1875</v>
      </c>
      <c r="BB225" s="14" t="n">
        <v>1875</v>
      </c>
      <c r="BC225" s="15" t="n">
        <v>20.4</v>
      </c>
      <c r="BD225" s="15" t="n">
        <v>15.4</v>
      </c>
      <c r="BE225" s="15" t="n">
        <v>17.6</v>
      </c>
      <c r="BF225" s="15" t="n">
        <v>14.5</v>
      </c>
      <c r="BG225" s="15" t="n">
        <v>9.9</v>
      </c>
      <c r="BH225" s="15" t="n">
        <v>9.4</v>
      </c>
      <c r="BI225" s="15" t="n">
        <v>7.6</v>
      </c>
      <c r="BJ225" s="15" t="n">
        <v>8.5</v>
      </c>
      <c r="BK225" s="15" t="n">
        <v>9.1</v>
      </c>
      <c r="BL225" s="15" t="n">
        <v>13.2</v>
      </c>
      <c r="BM225" s="15" t="n">
        <v>14.1</v>
      </c>
      <c r="BN225" s="15" t="n">
        <v>15.8</v>
      </c>
      <c r="BO225" s="16" t="n">
        <f aca="false">AVERAGE(BC225:BN225)</f>
        <v>12.9583333333333</v>
      </c>
      <c r="CA225" s="17" t="n">
        <v>1875</v>
      </c>
      <c r="CB225" s="20" t="s">
        <v>29</v>
      </c>
      <c r="CC225" s="22" t="n">
        <v>13.2</v>
      </c>
      <c r="CD225" s="22" t="n">
        <v>13.3</v>
      </c>
      <c r="CE225" s="22" t="n">
        <v>13.2</v>
      </c>
      <c r="CF225" s="22" t="n">
        <v>11.5</v>
      </c>
      <c r="CG225" s="22" t="n">
        <v>9.2</v>
      </c>
      <c r="CH225" s="22" t="n">
        <v>8.9</v>
      </c>
      <c r="CI225" s="22" t="n">
        <v>7.3</v>
      </c>
      <c r="CJ225" s="22" t="n">
        <v>7.6</v>
      </c>
      <c r="CK225" s="22" t="n">
        <v>8.4</v>
      </c>
      <c r="CL225" s="22" t="n">
        <v>9.7</v>
      </c>
      <c r="CM225" s="22" t="n">
        <v>10</v>
      </c>
      <c r="CN225" s="22" t="n">
        <v>11.6</v>
      </c>
      <c r="CO225" s="18" t="n">
        <f aca="false">AVERAGE(CC225:CN225)</f>
        <v>10.325</v>
      </c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JA225" s="2"/>
      <c r="JB225" s="30"/>
      <c r="JC225" s="31"/>
      <c r="JD225" s="31"/>
      <c r="JE225" s="31"/>
      <c r="JF225" s="31"/>
      <c r="JG225" s="31"/>
      <c r="JH225" s="31"/>
      <c r="JI225" s="31"/>
      <c r="JJ225" s="31"/>
      <c r="JK225" s="31"/>
      <c r="JL225" s="31"/>
      <c r="JM225" s="31"/>
      <c r="JN225" s="31"/>
      <c r="JO225" s="32"/>
      <c r="KA225" s="2"/>
      <c r="KB225" s="45"/>
      <c r="KC225" s="31"/>
      <c r="KD225" s="31"/>
      <c r="KE225" s="31"/>
      <c r="KF225" s="31"/>
      <c r="KG225" s="31"/>
      <c r="KH225" s="31"/>
      <c r="KI225" s="31"/>
      <c r="KJ225" s="31"/>
      <c r="KK225" s="31"/>
      <c r="KL225" s="31"/>
      <c r="KM225" s="31"/>
      <c r="KN225" s="31"/>
      <c r="KO225" s="32"/>
    </row>
    <row r="226" customFormat="false" ht="12.8" hidden="false" customHeight="false" outlineLevel="0" collapsed="false">
      <c r="A226" s="4"/>
      <c r="B226" s="5" t="n">
        <f aca="false">AVERAGE(AO226,BO226,CO226,DO226,EO226,FO226,GO226,HO226,IO226,JO218,KO218)</f>
        <v>11.6777777777778</v>
      </c>
      <c r="C226" s="19" t="n">
        <f aca="false">AVERAGE(B222:B226)</f>
        <v>11.8455555555556</v>
      </c>
      <c r="D226" s="24" t="n">
        <f aca="false">AVERAGE(B217:B226)</f>
        <v>11.6598611111111</v>
      </c>
      <c r="E226" s="5"/>
      <c r="F226" s="25"/>
      <c r="G226" s="7" t="n">
        <f aca="false">MAX(AC226:AN226,BC226:BN226,CC226:CN226,DC226:DN226,EC226:EN226,FC226:FN226,GC226:GN226,HC226:HN226,IC226:IN226,JC218:JN218,KC218:KN218)</f>
        <v>19.4</v>
      </c>
      <c r="H226" s="10" t="n">
        <f aca="false">MEDIAN(AC226:AN226,BC226:BN226,CC226:CN226,DC226:DN226,EC226:EN226,FC226:FN226,GC226:GN226,HC226:HN226,IC226:IN226,JC218:JN218,KC218:KN218)</f>
        <v>11.45</v>
      </c>
      <c r="I226" s="11" t="n">
        <f aca="false">MIN(AC226:AN226,BC226:BN226,CC226:CN226,DC226:DN226,EC226:EN226,FC226:FN226,GC226:GN226,HC226:HN226,IC226:IN226,JC218:JN218,KC218:KN218)</f>
        <v>6.3</v>
      </c>
      <c r="J226" s="12" t="n">
        <f aca="false">(G226+I226)/2</f>
        <v>12.85</v>
      </c>
      <c r="K226" s="12" t="n">
        <f aca="false">(G226+I226)/2</f>
        <v>12.85</v>
      </c>
      <c r="AA226" s="13" t="n">
        <v>1876</v>
      </c>
      <c r="AB226" s="14" t="n">
        <v>1876</v>
      </c>
      <c r="AC226" s="15" t="n">
        <v>16.7</v>
      </c>
      <c r="AD226" s="15" t="n">
        <v>15.8</v>
      </c>
      <c r="AE226" s="15" t="n">
        <v>16.9</v>
      </c>
      <c r="AF226" s="15" t="n">
        <v>12.4</v>
      </c>
      <c r="AG226" s="15" t="n">
        <v>11.2</v>
      </c>
      <c r="AH226" s="15" t="n">
        <v>6.6</v>
      </c>
      <c r="AI226" s="15" t="n">
        <v>6.7</v>
      </c>
      <c r="AJ226" s="15" t="n">
        <v>6.3</v>
      </c>
      <c r="AK226" s="15" t="n">
        <v>9.2</v>
      </c>
      <c r="AL226" s="15" t="n">
        <v>11</v>
      </c>
      <c r="AM226" s="15" t="n">
        <v>12.6</v>
      </c>
      <c r="AN226" s="15" t="n">
        <v>13.9</v>
      </c>
      <c r="AO226" s="16" t="n">
        <f aca="false">AVERAGE(AC226:AN226)</f>
        <v>11.6083333333333</v>
      </c>
      <c r="BA226" s="13" t="n">
        <f aca="false">BA225+1</f>
        <v>1876</v>
      </c>
      <c r="BB226" s="14" t="n">
        <v>1876</v>
      </c>
      <c r="BC226" s="15" t="n">
        <v>19.4</v>
      </c>
      <c r="BD226" s="15" t="n">
        <v>16.9</v>
      </c>
      <c r="BE226" s="15" t="n">
        <v>18.2</v>
      </c>
      <c r="BF226" s="15" t="n">
        <v>14.1</v>
      </c>
      <c r="BG226" s="15" t="n">
        <v>11.7</v>
      </c>
      <c r="BH226" s="15" t="n">
        <v>8.5</v>
      </c>
      <c r="BI226" s="15" t="n">
        <v>7.7</v>
      </c>
      <c r="BJ226" s="15" t="n">
        <v>8.4</v>
      </c>
      <c r="BK226" s="15" t="n">
        <v>9.9</v>
      </c>
      <c r="BL226" s="15" t="n">
        <v>12.4</v>
      </c>
      <c r="BM226" s="15" t="n">
        <v>14.1</v>
      </c>
      <c r="BN226" s="15" t="n">
        <v>16.6</v>
      </c>
      <c r="BO226" s="16" t="n">
        <f aca="false">AVERAGE(BC226:BN226)</f>
        <v>13.1583333333333</v>
      </c>
      <c r="CA226" s="17" t="n">
        <v>1876</v>
      </c>
      <c r="CB226" s="20" t="s">
        <v>30</v>
      </c>
      <c r="CC226" s="22" t="n">
        <v>13</v>
      </c>
      <c r="CD226" s="22" t="n">
        <v>13.5</v>
      </c>
      <c r="CE226" s="22" t="n">
        <v>13.8</v>
      </c>
      <c r="CF226" s="22" t="n">
        <v>11.1</v>
      </c>
      <c r="CG226" s="22" t="n">
        <v>9.4</v>
      </c>
      <c r="CH226" s="22" t="n">
        <v>7.5</v>
      </c>
      <c r="CI226" s="22" t="n">
        <v>7.1</v>
      </c>
      <c r="CJ226" s="22" t="n">
        <v>8.1</v>
      </c>
      <c r="CK226" s="22" t="n">
        <v>8</v>
      </c>
      <c r="CL226" s="22" t="n">
        <v>9.5</v>
      </c>
      <c r="CM226" s="22" t="n">
        <v>9.9</v>
      </c>
      <c r="CN226" s="22" t="n">
        <v>12.3</v>
      </c>
      <c r="CO226" s="18" t="n">
        <f aca="false">AVERAGE(CC226:CN226)</f>
        <v>10.2666666666667</v>
      </c>
      <c r="DA226" s="17"/>
      <c r="DB226" s="1" t="s">
        <v>203</v>
      </c>
      <c r="EA226" s="17"/>
      <c r="EB226" s="1" t="s">
        <v>204</v>
      </c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JA226" s="2"/>
      <c r="JB226" s="30"/>
      <c r="JC226" s="31"/>
      <c r="JD226" s="31"/>
      <c r="JE226" s="31"/>
      <c r="JF226" s="31"/>
      <c r="JG226" s="31"/>
      <c r="JH226" s="31"/>
      <c r="JI226" s="31"/>
      <c r="JJ226" s="31"/>
      <c r="JK226" s="31"/>
      <c r="JL226" s="31"/>
      <c r="JM226" s="31"/>
      <c r="JN226" s="31"/>
      <c r="JO226" s="32"/>
      <c r="KA226" s="2"/>
      <c r="KB226" s="45"/>
      <c r="KC226" s="31"/>
      <c r="KD226" s="31"/>
      <c r="KE226" s="31"/>
      <c r="KF226" s="31"/>
      <c r="KG226" s="31"/>
      <c r="KH226" s="31"/>
      <c r="KI226" s="31"/>
      <c r="KJ226" s="31"/>
      <c r="KK226" s="31"/>
      <c r="KL226" s="31"/>
      <c r="KM226" s="31"/>
      <c r="KN226" s="31"/>
      <c r="KO226" s="32"/>
    </row>
    <row r="227" customFormat="false" ht="12.8" hidden="false" customHeight="false" outlineLevel="0" collapsed="false">
      <c r="A227" s="4"/>
      <c r="B227" s="5" t="n">
        <f aca="false">AVERAGE(AO227,BO227,CO227,DO227,EO227,FO227,GO227,HO227,IO227,JO219,KO219)</f>
        <v>11.055</v>
      </c>
      <c r="C227" s="19" t="n">
        <f aca="false">AVERAGE(B223:B227)</f>
        <v>11.6373888888889</v>
      </c>
      <c r="D227" s="24" t="n">
        <f aca="false">AVERAGE(B218:B227)</f>
        <v>11.7743194444444</v>
      </c>
      <c r="E227" s="5"/>
      <c r="F227" s="25"/>
      <c r="G227" s="7" t="n">
        <f aca="false">MAX(AC227:AN227,BC227:BN227,CC227:CN227,DC227:DN227,EC227:EN227,FC227:FN227,GC227:GN227,HC227:HN227,IC227:IN227,JC219:JN219,KC219:KN219)</f>
        <v>18.1</v>
      </c>
      <c r="H227" s="10" t="n">
        <f aca="false">MEDIAN(AC227:AN227,BC227:BN227,CC227:CN227,DC227:DN227,EC227:EN227,FC227:FN227,GC227:GN227,HC227:HN227,IC227:IN227,JC219:JN219,KC219:KN219)</f>
        <v>10.9</v>
      </c>
      <c r="I227" s="11" t="n">
        <f aca="false">MIN(AC227:AN227,BC227:BN227,CC227:CN227,DC227:DN227,EC227:EN227,FC227:FN227,GC227:GN227,HC227:HN227,IC227:IN227,JC219:JN219,KC219:KN219)</f>
        <v>3.9</v>
      </c>
      <c r="J227" s="12" t="n">
        <f aca="false">(G227+I227)/2</f>
        <v>11</v>
      </c>
      <c r="K227" s="12" t="n">
        <f aca="false">(G227+I227)/2</f>
        <v>11</v>
      </c>
      <c r="AA227" s="13" t="n">
        <f aca="false">AA226+1</f>
        <v>1877</v>
      </c>
      <c r="AB227" s="14" t="n">
        <v>1877</v>
      </c>
      <c r="AC227" s="15" t="n">
        <v>15.3</v>
      </c>
      <c r="AD227" s="15" t="n">
        <v>16.3</v>
      </c>
      <c r="AE227" s="15" t="n">
        <v>15.3</v>
      </c>
      <c r="AF227" s="15" t="n">
        <v>12</v>
      </c>
      <c r="AG227" s="15" t="n">
        <v>9.6</v>
      </c>
      <c r="AH227" s="15" t="n">
        <v>6.3</v>
      </c>
      <c r="AI227" s="15" t="n">
        <v>6.9</v>
      </c>
      <c r="AJ227" s="15" t="n">
        <v>5.6</v>
      </c>
      <c r="AK227" s="15" t="n">
        <v>8.4</v>
      </c>
      <c r="AL227" s="15" t="n">
        <v>10.2</v>
      </c>
      <c r="AM227" s="15" t="n">
        <v>12.8</v>
      </c>
      <c r="AN227" s="15" t="n">
        <v>13.7</v>
      </c>
      <c r="AO227" s="16" t="n">
        <f aca="false">AVERAGE(AC227:AN227)</f>
        <v>11.0333333333333</v>
      </c>
      <c r="BA227" s="13" t="n">
        <f aca="false">BA226+1</f>
        <v>1877</v>
      </c>
      <c r="BB227" s="14" t="n">
        <v>1877</v>
      </c>
      <c r="BC227" s="15" t="n">
        <v>17.7</v>
      </c>
      <c r="BD227" s="15" t="n">
        <v>18.1</v>
      </c>
      <c r="BE227" s="15" t="n">
        <v>15.7</v>
      </c>
      <c r="BF227" s="15" t="n">
        <v>10.9</v>
      </c>
      <c r="BG227" s="15" t="n">
        <v>4.9</v>
      </c>
      <c r="BH227" s="15" t="n">
        <v>3.9</v>
      </c>
      <c r="BI227" s="15" t="n">
        <v>4.3</v>
      </c>
      <c r="BJ227" s="15" t="n">
        <v>5.1</v>
      </c>
      <c r="BK227" s="15" t="n">
        <v>7.8</v>
      </c>
      <c r="BL227" s="15" t="n">
        <v>11.6</v>
      </c>
      <c r="BM227" s="15" t="n">
        <v>15.7</v>
      </c>
      <c r="BN227" s="15" t="n">
        <v>17.6</v>
      </c>
      <c r="BO227" s="16" t="n">
        <f aca="false">AVERAGE(BC227:BN227)</f>
        <v>11.1083333333333</v>
      </c>
      <c r="CA227" s="17" t="n">
        <v>1877</v>
      </c>
      <c r="CB227" s="20" t="s">
        <v>33</v>
      </c>
      <c r="CC227" s="22" t="n">
        <v>12.1</v>
      </c>
      <c r="CD227" s="22" t="n">
        <v>13.7</v>
      </c>
      <c r="CE227" s="22" t="n">
        <v>13.5</v>
      </c>
      <c r="CF227" s="22" t="n">
        <v>11.9</v>
      </c>
      <c r="CG227" s="22" t="n">
        <v>10.1</v>
      </c>
      <c r="CH227" s="22" t="n">
        <v>8.6</v>
      </c>
      <c r="CI227" s="22" t="n">
        <v>8</v>
      </c>
      <c r="CJ227" s="22" t="n">
        <v>8.5</v>
      </c>
      <c r="CK227" s="22" t="n">
        <v>8.2</v>
      </c>
      <c r="CL227" s="22" t="n">
        <v>8.9</v>
      </c>
      <c r="CM227" s="22" t="n">
        <v>8.4</v>
      </c>
      <c r="CN227" s="22" t="n">
        <v>10.6</v>
      </c>
      <c r="CO227" s="18" t="n">
        <f aca="false">AVERAGE(CC227:CN227)</f>
        <v>10.2083333333333</v>
      </c>
      <c r="DA227" s="17" t="n">
        <v>1877</v>
      </c>
      <c r="DB227" s="3" t="n">
        <v>1877</v>
      </c>
      <c r="DC227" s="21" t="n">
        <f aca="false">(DC228+DC229)/2</f>
        <v>16.1</v>
      </c>
      <c r="DD227" s="22" t="n">
        <v>16.5</v>
      </c>
      <c r="DE227" s="22" t="n">
        <v>16.5</v>
      </c>
      <c r="DF227" s="22" t="n">
        <v>13.4</v>
      </c>
      <c r="DG227" s="22" t="n">
        <v>11.3</v>
      </c>
      <c r="DH227" s="22" t="n">
        <v>9.2</v>
      </c>
      <c r="DI227" s="22" t="n">
        <v>8.4</v>
      </c>
      <c r="DJ227" s="22" t="n">
        <v>9.3</v>
      </c>
      <c r="DK227" s="22" t="n">
        <v>11</v>
      </c>
      <c r="DL227" s="22" t="n">
        <v>11.4</v>
      </c>
      <c r="DM227" s="22" t="n">
        <v>12.6</v>
      </c>
      <c r="DN227" s="22" t="n">
        <v>13.8</v>
      </c>
      <c r="DO227" s="18" t="n">
        <f aca="false">AVERAGE(DC227:DN227)</f>
        <v>12.4583333333333</v>
      </c>
      <c r="EA227" s="17" t="n">
        <v>1877</v>
      </c>
      <c r="EB227" s="3" t="n">
        <v>1877</v>
      </c>
      <c r="EC227" s="21" t="n">
        <f aca="false">(EC228+EC229)/2</f>
        <v>13.25</v>
      </c>
      <c r="ED227" s="21" t="n">
        <f aca="false">(ED228+ED229)/2</f>
        <v>14.35</v>
      </c>
      <c r="EE227" s="22" t="n">
        <v>14.6</v>
      </c>
      <c r="EF227" s="22" t="n">
        <v>12.2</v>
      </c>
      <c r="EG227" s="22" t="n">
        <v>10.3</v>
      </c>
      <c r="EH227" s="22" t="n">
        <v>8.7</v>
      </c>
      <c r="EI227" s="22" t="n">
        <v>8.4</v>
      </c>
      <c r="EJ227" s="22" t="n">
        <v>8.2</v>
      </c>
      <c r="EK227" s="22" t="n">
        <v>6.2</v>
      </c>
      <c r="EL227" s="22" t="n">
        <v>9.3</v>
      </c>
      <c r="EM227" s="22" t="n">
        <v>9.2</v>
      </c>
      <c r="EN227" s="22" t="n">
        <v>10.9</v>
      </c>
      <c r="EO227" s="18" t="n">
        <f aca="false">AVERAGE(EC227:EN227)</f>
        <v>10.4666666666667</v>
      </c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JA227" s="2"/>
      <c r="JB227" s="30"/>
      <c r="JC227" s="31"/>
      <c r="JD227" s="31"/>
      <c r="JE227" s="31"/>
      <c r="JF227" s="31"/>
      <c r="JG227" s="31"/>
      <c r="JH227" s="31"/>
      <c r="JI227" s="31"/>
      <c r="JJ227" s="31"/>
      <c r="JK227" s="31"/>
      <c r="JL227" s="31"/>
      <c r="JM227" s="31"/>
      <c r="JN227" s="31"/>
      <c r="JO227" s="32"/>
      <c r="KA227" s="2"/>
      <c r="KB227" s="45"/>
      <c r="KC227" s="31"/>
      <c r="KD227" s="31"/>
      <c r="KE227" s="31"/>
      <c r="KF227" s="31"/>
      <c r="KG227" s="31"/>
      <c r="KH227" s="31"/>
      <c r="KI227" s="31"/>
      <c r="KJ227" s="31"/>
      <c r="KK227" s="31"/>
      <c r="KL227" s="31"/>
      <c r="KM227" s="31"/>
      <c r="KN227" s="31"/>
      <c r="KO227" s="32"/>
    </row>
    <row r="228" customFormat="false" ht="12.8" hidden="false" customHeight="false" outlineLevel="0" collapsed="false">
      <c r="A228" s="4"/>
      <c r="B228" s="5" t="n">
        <f aca="false">AVERAGE(AO228,BO228,CO228,DO228,EO228,FO228,GO228,HO228,IO228,JO220,KO220)</f>
        <v>11.655</v>
      </c>
      <c r="C228" s="19" t="n">
        <f aca="false">AVERAGE(B224:B228)</f>
        <v>11.5375555555556</v>
      </c>
      <c r="D228" s="24" t="n">
        <f aca="false">AVERAGE(B219:B228)</f>
        <v>11.8075277777778</v>
      </c>
      <c r="E228" s="5"/>
      <c r="F228" s="25"/>
      <c r="G228" s="7" t="n">
        <f aca="false">MAX(AC228:AN228,BC228:BN228,CC228:CN228,DC228:DN228,EC228:EN228,FC228:FN228,GC228:GN228,HC228:HN228,IC228:IN228,JC220:JN220,KC220:KN220)</f>
        <v>21.7</v>
      </c>
      <c r="H228" s="10" t="n">
        <f aca="false">MEDIAN(AC228:AN228,BC228:BN228,CC228:CN228,DC228:DN228,EC228:EN228,FC228:FN228,GC228:GN228,HC228:HN228,IC228:IN228,JC220:JN220,KC220:KN220)</f>
        <v>11.2</v>
      </c>
      <c r="I228" s="11" t="n">
        <f aca="false">MIN(AC228:AN228,BC228:BN228,CC228:CN228,DC228:DN228,EC228:EN228,FC228:FN228,GC228:GN228,HC228:HN228,IC228:IN228,JC220:JN220,KC220:KN220)</f>
        <v>5.4</v>
      </c>
      <c r="J228" s="12" t="n">
        <f aca="false">(G228+I228)/2</f>
        <v>13.55</v>
      </c>
      <c r="K228" s="12" t="n">
        <f aca="false">(G228+I228)/2</f>
        <v>13.55</v>
      </c>
      <c r="AA228" s="13" t="n">
        <f aca="false">AA227+1</f>
        <v>1878</v>
      </c>
      <c r="AB228" s="14" t="n">
        <v>1878</v>
      </c>
      <c r="AC228" s="15" t="n">
        <v>21.7</v>
      </c>
      <c r="AD228" s="15" t="n">
        <v>17.1</v>
      </c>
      <c r="AE228" s="15" t="n">
        <v>16.6</v>
      </c>
      <c r="AF228" s="15" t="n">
        <v>13.1</v>
      </c>
      <c r="AG228" s="15" t="n">
        <v>7.7</v>
      </c>
      <c r="AH228" s="15" t="n">
        <v>5.5</v>
      </c>
      <c r="AI228" s="15" t="n">
        <v>5.4</v>
      </c>
      <c r="AJ228" s="15" t="n">
        <v>6.4</v>
      </c>
      <c r="AK228" s="15" t="n">
        <v>9.4</v>
      </c>
      <c r="AL228" s="15" t="n">
        <v>11.3</v>
      </c>
      <c r="AM228" s="15" t="n">
        <v>12.3</v>
      </c>
      <c r="AN228" s="15" t="n">
        <v>14.2</v>
      </c>
      <c r="AO228" s="16" t="n">
        <f aca="false">AVERAGE(AC228:AN228)</f>
        <v>11.725</v>
      </c>
      <c r="BA228" s="13" t="n">
        <f aca="false">BA227+1</f>
        <v>1878</v>
      </c>
      <c r="BB228" s="14" t="n">
        <v>1878</v>
      </c>
      <c r="BC228" s="15" t="n">
        <v>19.1</v>
      </c>
      <c r="BD228" s="15" t="n">
        <v>19.4</v>
      </c>
      <c r="BE228" s="15" t="n">
        <v>19.4</v>
      </c>
      <c r="BF228" s="15" t="n">
        <v>15.2</v>
      </c>
      <c r="BG228" s="15" t="n">
        <v>9.2</v>
      </c>
      <c r="BH228" s="15" t="n">
        <v>7.2</v>
      </c>
      <c r="BI228" s="15" t="n">
        <v>8.3</v>
      </c>
      <c r="BJ228" s="15" t="n">
        <v>8.6</v>
      </c>
      <c r="BK228" s="15" t="n">
        <v>11.7</v>
      </c>
      <c r="BL228" s="15" t="n">
        <v>13.3</v>
      </c>
      <c r="BM228" s="15" t="n">
        <v>16.4</v>
      </c>
      <c r="BN228" s="15" t="n">
        <v>16.2</v>
      </c>
      <c r="BO228" s="16" t="n">
        <f aca="false">AVERAGE(BC228:BN228)</f>
        <v>13.6666666666667</v>
      </c>
      <c r="CA228" s="17" t="n">
        <v>1878</v>
      </c>
      <c r="CB228" s="20" t="s">
        <v>34</v>
      </c>
      <c r="CC228" s="22" t="n">
        <v>13.3</v>
      </c>
      <c r="CD228" s="22" t="n">
        <v>14.1</v>
      </c>
      <c r="CE228" s="22" t="n">
        <v>13.8</v>
      </c>
      <c r="CF228" s="22" t="n">
        <v>12.1</v>
      </c>
      <c r="CG228" s="22" t="n">
        <v>9.1</v>
      </c>
      <c r="CH228" s="22" t="n">
        <v>6.7</v>
      </c>
      <c r="CI228" s="22" t="n">
        <v>7.7</v>
      </c>
      <c r="CJ228" s="22" t="n">
        <v>7.9</v>
      </c>
      <c r="CK228" s="22" t="n">
        <v>8.7</v>
      </c>
      <c r="CL228" s="22" t="n">
        <v>8.9</v>
      </c>
      <c r="CM228" s="22" t="n">
        <v>10.2</v>
      </c>
      <c r="CN228" s="22" t="n">
        <v>11.1</v>
      </c>
      <c r="CO228" s="18" t="n">
        <f aca="false">AVERAGE(CC228:CN228)</f>
        <v>10.3</v>
      </c>
      <c r="DA228" s="17" t="n">
        <v>1878</v>
      </c>
      <c r="DB228" s="3" t="n">
        <v>1878</v>
      </c>
      <c r="DC228" s="22" t="n">
        <v>15.8</v>
      </c>
      <c r="DD228" s="22" t="n">
        <v>15.3</v>
      </c>
      <c r="DE228" s="22" t="n">
        <v>16.5</v>
      </c>
      <c r="DF228" s="22" t="n">
        <v>14.6</v>
      </c>
      <c r="DG228" s="22" t="n">
        <v>9.7</v>
      </c>
      <c r="DH228" s="22" t="n">
        <v>7.6</v>
      </c>
      <c r="DI228" s="22" t="n">
        <v>8.3</v>
      </c>
      <c r="DJ228" s="22" t="n">
        <v>8.7</v>
      </c>
      <c r="DK228" s="22" t="n">
        <v>10.4</v>
      </c>
      <c r="DL228" s="22" t="n">
        <v>10.8</v>
      </c>
      <c r="DM228" s="22" t="n">
        <v>12.6</v>
      </c>
      <c r="DN228" s="22" t="n">
        <v>13.9</v>
      </c>
      <c r="DO228" s="18" t="n">
        <f aca="false">AVERAGE(DC228:DN228)</f>
        <v>12.0166666666667</v>
      </c>
      <c r="EA228" s="17" t="n">
        <v>1878</v>
      </c>
      <c r="EB228" s="3" t="n">
        <v>1878</v>
      </c>
      <c r="EC228" s="22" t="n">
        <v>13.4</v>
      </c>
      <c r="ED228" s="22" t="n">
        <v>14.7</v>
      </c>
      <c r="EE228" s="22" t="n">
        <v>14</v>
      </c>
      <c r="EF228" s="22" t="n">
        <v>12.1</v>
      </c>
      <c r="EG228" s="22" t="n">
        <v>9.8</v>
      </c>
      <c r="EH228" s="22" t="n">
        <v>6.8</v>
      </c>
      <c r="EI228" s="22" t="n">
        <v>7.4</v>
      </c>
      <c r="EJ228" s="22" t="n">
        <v>8.4</v>
      </c>
      <c r="EK228" s="22" t="n">
        <v>8.8</v>
      </c>
      <c r="EL228" s="22" t="n">
        <v>9.3</v>
      </c>
      <c r="EM228" s="22" t="n">
        <v>10.7</v>
      </c>
      <c r="EN228" s="22" t="n">
        <v>11.4</v>
      </c>
      <c r="EO228" s="18" t="n">
        <f aca="false">AVERAGE(EC228:EN228)</f>
        <v>10.5666666666667</v>
      </c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JA228" s="2"/>
      <c r="JB228" s="30"/>
      <c r="JC228" s="31"/>
      <c r="JD228" s="31"/>
      <c r="JE228" s="31"/>
      <c r="JF228" s="31"/>
      <c r="JG228" s="31"/>
      <c r="JH228" s="31"/>
      <c r="JI228" s="31"/>
      <c r="JJ228" s="31"/>
      <c r="JK228" s="31"/>
      <c r="JL228" s="31"/>
      <c r="JM228" s="31"/>
      <c r="JN228" s="31"/>
      <c r="JO228" s="32"/>
      <c r="KA228" s="2"/>
      <c r="KB228" s="45"/>
      <c r="KC228" s="31"/>
      <c r="KD228" s="31"/>
      <c r="KE228" s="31"/>
      <c r="KF228" s="31"/>
      <c r="KG228" s="31"/>
      <c r="KH228" s="31"/>
      <c r="KI228" s="31"/>
      <c r="KJ228" s="31"/>
      <c r="KK228" s="31"/>
      <c r="KL228" s="31"/>
      <c r="KM228" s="31"/>
      <c r="KN228" s="31"/>
      <c r="KO228" s="32"/>
    </row>
    <row r="229" customFormat="false" ht="12.8" hidden="false" customHeight="false" outlineLevel="0" collapsed="false">
      <c r="A229" s="4"/>
      <c r="B229" s="5" t="n">
        <f aca="false">AVERAGE(AO229,BO229,CO229,DO229,EO229,FO229,GO229,HO229,IO229,JO221,KO221)</f>
        <v>11.31</v>
      </c>
      <c r="C229" s="19" t="n">
        <f aca="false">AVERAGE(B225:B229)</f>
        <v>11.4678888888889</v>
      </c>
      <c r="D229" s="24" t="n">
        <f aca="false">AVERAGE(B220:B229)</f>
        <v>11.7468611111111</v>
      </c>
      <c r="E229" s="5" t="n">
        <f aca="false">AVERAGE(B210:B229)</f>
        <v>11.7532716049383</v>
      </c>
      <c r="F229" s="25"/>
      <c r="G229" s="7" t="n">
        <f aca="false">MAX(AC229:AN229,BC229:BN229,CC229:CN229,DC229:DN229,EC229:EN229,FC229:FN229,GC229:GN229,HC229:HN229,IC229:IN229,JC221:JN221,KC221:KN221)</f>
        <v>18.7</v>
      </c>
      <c r="H229" s="10" t="n">
        <f aca="false">MEDIAN(AC229:AN229,BC229:BN229,CC229:CN229,DC229:DN229,EC229:EN229,FC229:FN229,GC229:GN229,HC229:HN229,IC229:IN229,JC221:JN221,KC221:KN221)</f>
        <v>11.05</v>
      </c>
      <c r="I229" s="11" t="n">
        <f aca="false">MIN(AC229:AN229,BC229:BN229,CC229:CN229,DC229:DN229,EC229:EN229,FC229:FN229,GC229:GN229,HC229:HN229,IC229:IN229,JC221:JN221,KC221:KN221)</f>
        <v>4</v>
      </c>
      <c r="J229" s="12" t="n">
        <f aca="false">(G229+I229)/2</f>
        <v>11.35</v>
      </c>
      <c r="K229" s="12" t="n">
        <f aca="false">(G229+I229)/2</f>
        <v>11.35</v>
      </c>
      <c r="AA229" s="13" t="n">
        <f aca="false">AA228+1</f>
        <v>1879</v>
      </c>
      <c r="AB229" s="14" t="n">
        <v>1879</v>
      </c>
      <c r="AC229" s="15" t="n">
        <v>15.9</v>
      </c>
      <c r="AD229" s="15" t="n">
        <v>15.4</v>
      </c>
      <c r="AE229" s="15" t="n">
        <v>14.3</v>
      </c>
      <c r="AF229" s="15" t="n">
        <v>11</v>
      </c>
      <c r="AG229" s="15" t="n">
        <v>9</v>
      </c>
      <c r="AH229" s="15" t="n">
        <v>5.6</v>
      </c>
      <c r="AI229" s="15" t="n">
        <v>4</v>
      </c>
      <c r="AJ229" s="15" t="n">
        <v>6.9</v>
      </c>
      <c r="AK229" s="15" t="n">
        <v>10.1</v>
      </c>
      <c r="AL229" s="15" t="n">
        <v>10.1</v>
      </c>
      <c r="AM229" s="15" t="n">
        <v>11.7</v>
      </c>
      <c r="AN229" s="15" t="n">
        <v>13.6</v>
      </c>
      <c r="AO229" s="16" t="n">
        <f aca="false">AVERAGE(AC229:AN229)</f>
        <v>10.6333333333333</v>
      </c>
      <c r="BA229" s="13" t="n">
        <f aca="false">BA228+1</f>
        <v>1879</v>
      </c>
      <c r="BB229" s="14" t="n">
        <v>1879</v>
      </c>
      <c r="BC229" s="15" t="n">
        <v>18.7</v>
      </c>
      <c r="BD229" s="15" t="n">
        <v>17.7</v>
      </c>
      <c r="BE229" s="15" t="n">
        <v>17.4</v>
      </c>
      <c r="BF229" s="15" t="n">
        <v>14</v>
      </c>
      <c r="BG229" s="15" t="n">
        <v>10.2</v>
      </c>
      <c r="BH229" s="15" t="n">
        <v>7.8</v>
      </c>
      <c r="BI229" s="15" t="n">
        <v>7.9</v>
      </c>
      <c r="BJ229" s="15" t="n">
        <v>9.7</v>
      </c>
      <c r="BK229" s="15" t="n">
        <v>12</v>
      </c>
      <c r="BL229" s="15" t="n">
        <v>11.6</v>
      </c>
      <c r="BM229" s="15" t="n">
        <v>15.4</v>
      </c>
      <c r="BN229" s="15" t="n">
        <v>16.6</v>
      </c>
      <c r="BO229" s="16" t="n">
        <f aca="false">AVERAGE(BC229:BN229)</f>
        <v>13.25</v>
      </c>
      <c r="CA229" s="17" t="n">
        <v>1879</v>
      </c>
      <c r="CB229" s="20" t="s">
        <v>35</v>
      </c>
      <c r="CC229" s="22" t="n">
        <v>12.7</v>
      </c>
      <c r="CD229" s="22" t="n">
        <v>13</v>
      </c>
      <c r="CE229" s="22" t="n">
        <v>12.5</v>
      </c>
      <c r="CF229" s="22" t="n">
        <v>12.1</v>
      </c>
      <c r="CG229" s="22" t="n">
        <v>8.7</v>
      </c>
      <c r="CH229" s="22" t="n">
        <v>7.9</v>
      </c>
      <c r="CI229" s="22" t="n">
        <v>6.2</v>
      </c>
      <c r="CJ229" s="22" t="n">
        <v>7.6</v>
      </c>
      <c r="CK229" s="22" t="n">
        <v>8.9</v>
      </c>
      <c r="CL229" s="22" t="n">
        <v>9.2</v>
      </c>
      <c r="CM229" s="22" t="n">
        <v>9.9</v>
      </c>
      <c r="CN229" s="22" t="n">
        <v>11.4</v>
      </c>
      <c r="CO229" s="18" t="n">
        <f aca="false">AVERAGE(CC229:CN229)</f>
        <v>10.0083333333333</v>
      </c>
      <c r="DA229" s="17" t="n">
        <v>1879</v>
      </c>
      <c r="DB229" s="3" t="n">
        <v>1879</v>
      </c>
      <c r="DC229" s="22" t="n">
        <v>16.4</v>
      </c>
      <c r="DD229" s="22" t="n">
        <v>16</v>
      </c>
      <c r="DE229" s="22" t="n">
        <v>15.2</v>
      </c>
      <c r="DF229" s="22" t="n">
        <v>13.3</v>
      </c>
      <c r="DG229" s="22" t="n">
        <v>10.7</v>
      </c>
      <c r="DH229" s="22" t="n">
        <v>8.7</v>
      </c>
      <c r="DI229" s="22" t="n">
        <v>7.3</v>
      </c>
      <c r="DJ229" s="22" t="n">
        <v>8.7</v>
      </c>
      <c r="DK229" s="22" t="n">
        <v>10.8</v>
      </c>
      <c r="DL229" s="22" t="n">
        <v>11.1</v>
      </c>
      <c r="DM229" s="22" t="n">
        <v>11.9</v>
      </c>
      <c r="DN229" s="22" t="n">
        <v>13.5</v>
      </c>
      <c r="DO229" s="18" t="n">
        <f aca="false">AVERAGE(DC229:DN229)</f>
        <v>11.9666666666667</v>
      </c>
      <c r="EA229" s="17" t="n">
        <v>1879</v>
      </c>
      <c r="EB229" s="3" t="n">
        <v>1879</v>
      </c>
      <c r="EC229" s="22" t="n">
        <v>13.1</v>
      </c>
      <c r="ED229" s="22" t="n">
        <v>14</v>
      </c>
      <c r="EE229" s="22" t="n">
        <v>13.3</v>
      </c>
      <c r="EF229" s="22" t="n">
        <v>12.5</v>
      </c>
      <c r="EG229" s="22" t="n">
        <v>9.9</v>
      </c>
      <c r="EH229" s="22" t="n">
        <v>8.3</v>
      </c>
      <c r="EI229" s="22" t="n">
        <v>7.2</v>
      </c>
      <c r="EJ229" s="22" t="n">
        <v>7.9</v>
      </c>
      <c r="EK229" s="22" t="n">
        <v>9.2</v>
      </c>
      <c r="EL229" s="22" t="n">
        <v>9.8</v>
      </c>
      <c r="EM229" s="22" t="n">
        <v>10.3</v>
      </c>
      <c r="EN229" s="22" t="n">
        <v>12.8</v>
      </c>
      <c r="EO229" s="18" t="n">
        <f aca="false">AVERAGE(EC229:EN229)</f>
        <v>10.6916666666667</v>
      </c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JA229" s="2"/>
      <c r="JB229" s="45"/>
      <c r="JC229" s="31"/>
      <c r="JD229" s="31"/>
      <c r="JE229" s="31"/>
      <c r="JF229" s="31"/>
      <c r="JG229" s="31"/>
      <c r="JH229" s="31"/>
      <c r="JI229" s="31"/>
      <c r="JJ229" s="31"/>
      <c r="JK229" s="31"/>
      <c r="JL229" s="31"/>
      <c r="JM229" s="31"/>
      <c r="JN229" s="31"/>
      <c r="JO229" s="32"/>
      <c r="KA229" s="2"/>
      <c r="KB229" s="45"/>
      <c r="KC229" s="31"/>
      <c r="KD229" s="31"/>
      <c r="KE229" s="31"/>
      <c r="KF229" s="31"/>
      <c r="KG229" s="31"/>
      <c r="KH229" s="31"/>
      <c r="KI229" s="31"/>
      <c r="KJ229" s="31"/>
      <c r="KK229" s="31"/>
      <c r="KL229" s="31"/>
      <c r="KM229" s="31"/>
      <c r="KN229" s="31"/>
      <c r="KO229" s="32"/>
    </row>
    <row r="230" customFormat="false" ht="12.8" hidden="false" customHeight="false" outlineLevel="0" collapsed="false">
      <c r="A230" s="4" t="n">
        <f aca="false">A225+5</f>
        <v>1880</v>
      </c>
      <c r="B230" s="5" t="n">
        <f aca="false">AVERAGE(AO230,BO230,CO230,DO230,EO230,FO230,GO230,HO230,IO230,JO222,KO222)</f>
        <v>11.5016666666667</v>
      </c>
      <c r="C230" s="19" t="n">
        <f aca="false">AVERAGE(B226:B230)</f>
        <v>11.4398888888889</v>
      </c>
      <c r="D230" s="24" t="n">
        <f aca="false">AVERAGE(B221:B230)</f>
        <v>11.6807777777778</v>
      </c>
      <c r="E230" s="5" t="n">
        <f aca="false">AVERAGE(B211:B230)</f>
        <v>11.7400292397661</v>
      </c>
      <c r="F230" s="25"/>
      <c r="G230" s="7" t="n">
        <f aca="false">MAX(AC230:AN230,BC230:BN230,CC230:CN230,DC230:DN230,EC230:EN230,FC230:FN230,GC230:GN230,HC230:HN230,IC230:IN230,JC222:JN222,KC222:KN222)</f>
        <v>18.8</v>
      </c>
      <c r="H230" s="10" t="n">
        <f aca="false">MEDIAN(AC230:AN230,BC230:BN230,CC230:CN230,DC230:DN230,EC230:EN230,FC230:FN230,GC230:GN230,HC230:HN230,IC230:IN230,JC222:JN222,KC222:KN222)</f>
        <v>10.7</v>
      </c>
      <c r="I230" s="11" t="n">
        <f aca="false">MIN(AC230:AN230,BC230:BN230,CC230:CN230,DC230:DN230,EC230:EN230,FC230:FN230,GC230:GN230,HC230:HN230,IC230:IN230,JC222:JN222,KC222:KN222)</f>
        <v>3.9</v>
      </c>
      <c r="J230" s="12" t="n">
        <f aca="false">(G230+I230)/2</f>
        <v>11.35</v>
      </c>
      <c r="K230" s="12" t="n">
        <f aca="false">(G230+I230)/2</f>
        <v>11.35</v>
      </c>
      <c r="AA230" s="13" t="n">
        <f aca="false">AA229+1</f>
        <v>1880</v>
      </c>
      <c r="AB230" s="14" t="n">
        <v>1880</v>
      </c>
      <c r="AC230" s="15" t="n">
        <v>15.6</v>
      </c>
      <c r="AD230" s="15" t="n">
        <v>17.3</v>
      </c>
      <c r="AE230" s="15" t="n">
        <v>15.9</v>
      </c>
      <c r="AF230" s="15" t="n">
        <v>13.5</v>
      </c>
      <c r="AG230" s="15" t="n">
        <v>8.1</v>
      </c>
      <c r="AH230" s="15" t="n">
        <v>5.3</v>
      </c>
      <c r="AI230" s="15" t="n">
        <v>3.9</v>
      </c>
      <c r="AJ230" s="15" t="n">
        <v>6</v>
      </c>
      <c r="AK230" s="15" t="n">
        <v>8.7</v>
      </c>
      <c r="AL230" s="15" t="n">
        <v>8.9</v>
      </c>
      <c r="AM230" s="15" t="n">
        <v>12.1</v>
      </c>
      <c r="AN230" s="15" t="n">
        <v>13.8</v>
      </c>
      <c r="AO230" s="16" t="n">
        <f aca="false">AVERAGE(AC230:AN230)</f>
        <v>10.7583333333333</v>
      </c>
      <c r="BA230" s="13" t="n">
        <f aca="false">BA229+1</f>
        <v>1880</v>
      </c>
      <c r="BB230" s="14" t="n">
        <v>1880</v>
      </c>
      <c r="BC230" s="15" t="n">
        <v>18.1</v>
      </c>
      <c r="BD230" s="15" t="n">
        <v>18.8</v>
      </c>
      <c r="BE230" s="15" t="n">
        <v>18.2</v>
      </c>
      <c r="BF230" s="15" t="n">
        <v>15.3</v>
      </c>
      <c r="BG230" s="15" t="n">
        <v>10</v>
      </c>
      <c r="BH230" s="15" t="n">
        <v>7.2</v>
      </c>
      <c r="BI230" s="15" t="n">
        <v>6.4</v>
      </c>
      <c r="BJ230" s="15" t="n">
        <v>8.3</v>
      </c>
      <c r="BK230" s="15" t="n">
        <v>10.5</v>
      </c>
      <c r="BL230" s="15" t="n">
        <v>12.3</v>
      </c>
      <c r="BM230" s="15" t="n">
        <v>15.4</v>
      </c>
      <c r="BN230" s="15" t="n">
        <v>15.7</v>
      </c>
      <c r="BO230" s="16" t="n">
        <f aca="false">AVERAGE(BC230:BN230)</f>
        <v>13.0166666666667</v>
      </c>
      <c r="CA230" s="17" t="n">
        <v>1880</v>
      </c>
      <c r="CB230" s="20" t="s">
        <v>36</v>
      </c>
      <c r="CC230" s="22" t="n">
        <v>12.7</v>
      </c>
      <c r="CD230" s="22" t="n">
        <v>15.8</v>
      </c>
      <c r="CE230" s="22" t="n">
        <v>13.8</v>
      </c>
      <c r="CF230" s="22" t="n">
        <v>12</v>
      </c>
      <c r="CG230" s="22" t="n">
        <v>9.8</v>
      </c>
      <c r="CH230" s="22" t="n">
        <v>8.2</v>
      </c>
      <c r="CI230" s="22" t="n">
        <v>6.7</v>
      </c>
      <c r="CJ230" s="22" t="n">
        <v>8.3</v>
      </c>
      <c r="CK230" s="22" t="n">
        <v>8.9</v>
      </c>
      <c r="CL230" s="22" t="n">
        <v>8.3</v>
      </c>
      <c r="CM230" s="22" t="n">
        <v>9.6</v>
      </c>
      <c r="CN230" s="22" t="n">
        <v>11.3</v>
      </c>
      <c r="CO230" s="18" t="n">
        <f aca="false">AVERAGE(CC230:CN230)</f>
        <v>10.45</v>
      </c>
      <c r="DA230" s="17" t="n">
        <v>1880</v>
      </c>
      <c r="DB230" s="3" t="n">
        <v>1880</v>
      </c>
      <c r="DC230" s="22" t="n">
        <v>15.7</v>
      </c>
      <c r="DD230" s="22" t="n">
        <v>16.5</v>
      </c>
      <c r="DE230" s="22" t="n">
        <v>17.1</v>
      </c>
      <c r="DF230" s="22" t="n">
        <v>14.7</v>
      </c>
      <c r="DG230" s="22" t="n">
        <v>10.6</v>
      </c>
      <c r="DH230" s="22" t="n">
        <v>8.8</v>
      </c>
      <c r="DI230" s="22" t="n">
        <v>7.1</v>
      </c>
      <c r="DJ230" s="22" t="n">
        <v>8.8</v>
      </c>
      <c r="DK230" s="22" t="n">
        <v>10.2</v>
      </c>
      <c r="DL230" s="22" t="n">
        <v>10.8</v>
      </c>
      <c r="DM230" s="22" t="n">
        <v>12.4</v>
      </c>
      <c r="DN230" s="22" t="n">
        <v>12.9</v>
      </c>
      <c r="DO230" s="18" t="n">
        <f aca="false">AVERAGE(DC230:DN230)</f>
        <v>12.1333333333333</v>
      </c>
      <c r="EA230" s="17" t="n">
        <v>1880</v>
      </c>
      <c r="EB230" s="3" t="n">
        <v>1880</v>
      </c>
      <c r="EC230" s="22" t="n">
        <v>13.5</v>
      </c>
      <c r="ED230" s="22" t="n">
        <v>16.3</v>
      </c>
      <c r="EE230" s="22" t="n">
        <v>14.6</v>
      </c>
      <c r="EF230" s="22" t="n">
        <v>13.3</v>
      </c>
      <c r="EG230" s="22" t="n">
        <v>10.6</v>
      </c>
      <c r="EH230" s="22" t="n">
        <v>8.8</v>
      </c>
      <c r="EI230" s="22" t="n">
        <v>7.3</v>
      </c>
      <c r="EJ230" s="22" t="n">
        <v>8.7</v>
      </c>
      <c r="EK230" s="22" t="n">
        <v>9.4</v>
      </c>
      <c r="EL230" s="22" t="n">
        <v>9.1</v>
      </c>
      <c r="EM230" s="22" t="n">
        <v>10.3</v>
      </c>
      <c r="EN230" s="22" t="n">
        <v>11.9</v>
      </c>
      <c r="EO230" s="18" t="n">
        <f aca="false">AVERAGE(EC230:EN230)</f>
        <v>11.15</v>
      </c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JA230" s="2"/>
      <c r="JB230" s="45"/>
      <c r="JC230" s="31"/>
      <c r="JD230" s="31"/>
      <c r="JE230" s="31"/>
      <c r="JF230" s="31"/>
      <c r="JG230" s="31"/>
      <c r="JH230" s="31"/>
      <c r="JI230" s="31"/>
      <c r="JJ230" s="31"/>
      <c r="JK230" s="31"/>
      <c r="JL230" s="31"/>
      <c r="JM230" s="31"/>
      <c r="JN230" s="31"/>
      <c r="JO230" s="32"/>
      <c r="KA230" s="2"/>
      <c r="KB230" s="45"/>
      <c r="KC230" s="31"/>
      <c r="KD230" s="31"/>
      <c r="KE230" s="31"/>
      <c r="KF230" s="31"/>
      <c r="KG230" s="31"/>
      <c r="KH230" s="31"/>
      <c r="KI230" s="31"/>
      <c r="KJ230" s="31"/>
      <c r="KK230" s="31"/>
      <c r="KL230" s="31"/>
      <c r="KM230" s="31"/>
      <c r="KN230" s="31"/>
      <c r="KO230" s="32"/>
    </row>
    <row r="231" customFormat="false" ht="12.8" hidden="false" customHeight="false" outlineLevel="0" collapsed="false">
      <c r="A231" s="4"/>
      <c r="B231" s="5" t="n">
        <f aca="false">AVERAGE(AO231,BO231,CO231,DO231,EO231,FO231,GO231,HO231,IO231,JO223,KO223)</f>
        <v>11.28</v>
      </c>
      <c r="C231" s="19" t="n">
        <f aca="false">AVERAGE(B227:B231)</f>
        <v>11.3603333333333</v>
      </c>
      <c r="D231" s="24" t="n">
        <f aca="false">AVERAGE(B222:B231)</f>
        <v>11.6029444444444</v>
      </c>
      <c r="E231" s="5" t="n">
        <f aca="false">AVERAGE(B212:B231)</f>
        <v>11.7170277777778</v>
      </c>
      <c r="F231" s="25"/>
      <c r="G231" s="7" t="n">
        <f aca="false">MAX(AC231:AN231,BC231:BN231,CC231:CN231,DC231:DN231,EC231:EN231,FC231:FN231,GC231:GN231,HC231:HN231,IC231:IN231,JC223:JN223,KC223:KN223)</f>
        <v>17.8</v>
      </c>
      <c r="H231" s="10" t="n">
        <f aca="false">MEDIAN(AC231:AN231,BC231:BN231,CC231:CN231,DC231:DN231,EC231:EN231,FC231:FN231,GC231:GN231,HC231:HN231,IC231:IN231,JC223:JN223,KC223:KN223)</f>
        <v>11.5</v>
      </c>
      <c r="I231" s="11" t="n">
        <f aca="false">MIN(AC231:AN231,BC231:BN231,CC231:CN231,DC231:DN231,EC231:EN231,FC231:FN231,GC231:GN231,HC231:HN231,IC231:IN231,JC223:JN223,KC223:KN223)</f>
        <v>4.3</v>
      </c>
      <c r="J231" s="12" t="n">
        <f aca="false">(G231+I231)/2</f>
        <v>11.05</v>
      </c>
      <c r="K231" s="12" t="n">
        <f aca="false">(G231+I231)/2</f>
        <v>11.05</v>
      </c>
      <c r="AA231" s="13" t="n">
        <f aca="false">AA230+1</f>
        <v>1881</v>
      </c>
      <c r="AB231" s="14" t="n">
        <v>1881</v>
      </c>
      <c r="AC231" s="15" t="n">
        <v>15.8</v>
      </c>
      <c r="AD231" s="15" t="n">
        <v>15.9</v>
      </c>
      <c r="AE231" s="15" t="n">
        <v>15.3</v>
      </c>
      <c r="AF231" s="15" t="n">
        <v>11.8</v>
      </c>
      <c r="AG231" s="15" t="n">
        <v>9.7</v>
      </c>
      <c r="AH231" s="15" t="n">
        <v>6.3</v>
      </c>
      <c r="AI231" s="15" t="n">
        <v>4.3</v>
      </c>
      <c r="AJ231" s="15" t="n">
        <v>5.2</v>
      </c>
      <c r="AK231" s="15" t="n">
        <v>7.8</v>
      </c>
      <c r="AL231" s="15" t="n">
        <v>9.9</v>
      </c>
      <c r="AM231" s="15" t="n">
        <v>12.9</v>
      </c>
      <c r="AN231" s="15" t="n">
        <v>14.2</v>
      </c>
      <c r="AO231" s="16" t="n">
        <f aca="false">AVERAGE(AC231:AN231)</f>
        <v>10.7583333333333</v>
      </c>
      <c r="BA231" s="13" t="n">
        <f aca="false">BA230+1</f>
        <v>1881</v>
      </c>
      <c r="BB231" s="14" t="n">
        <v>1881</v>
      </c>
      <c r="BC231" s="15" t="n">
        <v>14.1</v>
      </c>
      <c r="BD231" s="15" t="n">
        <v>17.6</v>
      </c>
      <c r="BE231" s="15" t="n">
        <v>16.9</v>
      </c>
      <c r="BF231" s="15" t="n">
        <v>13.3</v>
      </c>
      <c r="BG231" s="15" t="n">
        <v>11.8</v>
      </c>
      <c r="BH231" s="15" t="n">
        <v>7.7</v>
      </c>
      <c r="BI231" s="15" t="n">
        <v>7.1</v>
      </c>
      <c r="BJ231" s="15" t="n">
        <v>8.1</v>
      </c>
      <c r="BK231" s="15" t="n">
        <v>9.7</v>
      </c>
      <c r="BL231" s="15" t="n">
        <v>11.7</v>
      </c>
      <c r="BM231" s="15" t="n">
        <v>14.3</v>
      </c>
      <c r="BN231" s="15" t="n">
        <v>17.8</v>
      </c>
      <c r="BO231" s="16" t="n">
        <f aca="false">AVERAGE(BC231:BN231)</f>
        <v>12.5083333333333</v>
      </c>
      <c r="CA231" s="17" t="n">
        <v>1881</v>
      </c>
      <c r="CB231" s="20" t="s">
        <v>37</v>
      </c>
      <c r="CC231" s="22" t="n">
        <v>13.4</v>
      </c>
      <c r="CD231" s="22" t="n">
        <v>12.5</v>
      </c>
      <c r="CE231" s="22" t="n">
        <v>13</v>
      </c>
      <c r="CF231" s="22" t="n">
        <v>11.5</v>
      </c>
      <c r="CG231" s="22" t="n">
        <v>10.3</v>
      </c>
      <c r="CH231" s="22" t="n">
        <v>7.4</v>
      </c>
      <c r="CI231" s="22" t="n">
        <v>7.3</v>
      </c>
      <c r="CJ231" s="22" t="n">
        <v>7.8</v>
      </c>
      <c r="CK231" s="22" t="n">
        <v>8.2</v>
      </c>
      <c r="CL231" s="22" t="n">
        <v>8.7</v>
      </c>
      <c r="CM231" s="22" t="n">
        <v>10.5</v>
      </c>
      <c r="CN231" s="22" t="n">
        <v>11.5</v>
      </c>
      <c r="CO231" s="18" t="n">
        <f aca="false">AVERAGE(CC231:CN231)</f>
        <v>10.175</v>
      </c>
      <c r="DA231" s="17" t="n">
        <v>1881</v>
      </c>
      <c r="DB231" s="3" t="n">
        <v>1881</v>
      </c>
      <c r="DC231" s="22" t="n">
        <v>15.7</v>
      </c>
      <c r="DD231" s="22" t="n">
        <v>16.6</v>
      </c>
      <c r="DE231" s="22" t="n">
        <v>15.9</v>
      </c>
      <c r="DF231" s="22" t="n">
        <v>13.4</v>
      </c>
      <c r="DG231" s="22" t="n">
        <v>12.4</v>
      </c>
      <c r="DH231" s="22" t="n">
        <v>8.2</v>
      </c>
      <c r="DI231" s="22" t="n">
        <v>7.7</v>
      </c>
      <c r="DJ231" s="22" t="n">
        <v>8.1</v>
      </c>
      <c r="DK231" s="22" t="n">
        <v>9.2</v>
      </c>
      <c r="DL231" s="22" t="n">
        <v>10.3</v>
      </c>
      <c r="DM231" s="22" t="n">
        <v>12.8</v>
      </c>
      <c r="DN231" s="22" t="n">
        <v>14.5</v>
      </c>
      <c r="DO231" s="18" t="n">
        <f aca="false">AVERAGE(DC231:DN231)</f>
        <v>12.0666666666667</v>
      </c>
      <c r="EA231" s="17" t="n">
        <v>1881</v>
      </c>
      <c r="EB231" s="3" t="n">
        <v>1881</v>
      </c>
      <c r="EC231" s="22" t="n">
        <v>13.6</v>
      </c>
      <c r="ED231" s="22" t="n">
        <v>13.9</v>
      </c>
      <c r="EE231" s="22" t="n">
        <v>13.9</v>
      </c>
      <c r="EF231" s="22" t="n">
        <v>11.9</v>
      </c>
      <c r="EG231" s="22" t="n">
        <v>11.4</v>
      </c>
      <c r="EH231" s="22" t="n">
        <v>7.9</v>
      </c>
      <c r="EI231" s="22" t="n">
        <v>8.5</v>
      </c>
      <c r="EJ231" s="22" t="n">
        <v>8.2</v>
      </c>
      <c r="EK231" s="22" t="n">
        <v>8.1</v>
      </c>
      <c r="EL231" s="22" t="n">
        <v>9.7</v>
      </c>
      <c r="EM231" s="22" t="n">
        <v>11.3</v>
      </c>
      <c r="EN231" s="22" t="n">
        <v>12.3</v>
      </c>
      <c r="EO231" s="18" t="n">
        <f aca="false">AVERAGE(EC231:EN231)</f>
        <v>10.8916666666667</v>
      </c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JA231" s="2"/>
      <c r="JB231" s="45"/>
      <c r="JC231" s="31"/>
      <c r="JD231" s="31"/>
      <c r="JE231" s="31"/>
      <c r="JF231" s="31"/>
      <c r="JG231" s="31"/>
      <c r="JH231" s="31"/>
      <c r="JI231" s="31"/>
      <c r="JJ231" s="31"/>
      <c r="JK231" s="31"/>
      <c r="JL231" s="31"/>
      <c r="JM231" s="31"/>
      <c r="JN231" s="31"/>
      <c r="JO231" s="32"/>
      <c r="KA231" s="2"/>
      <c r="KB231" s="45"/>
      <c r="KC231" s="31"/>
      <c r="KD231" s="31"/>
      <c r="KE231" s="31"/>
      <c r="KF231" s="31"/>
      <c r="KG231" s="31"/>
      <c r="KH231" s="31"/>
      <c r="KI231" s="31"/>
      <c r="KJ231" s="31"/>
      <c r="KK231" s="31"/>
      <c r="KL231" s="31"/>
      <c r="KM231" s="31"/>
      <c r="KN231" s="31"/>
      <c r="KO231" s="32"/>
    </row>
    <row r="232" customFormat="false" ht="12.8" hidden="false" customHeight="false" outlineLevel="0" collapsed="false">
      <c r="A232" s="4"/>
      <c r="B232" s="5" t="n">
        <f aca="false">AVERAGE(AO232,BO232,CO232,DO232,EO232,FO232,GO232,HO232,IO232,JO224,KO224)</f>
        <v>11.52</v>
      </c>
      <c r="C232" s="19" t="n">
        <f aca="false">AVERAGE(B228:B232)</f>
        <v>11.4533333333333</v>
      </c>
      <c r="D232" s="24" t="n">
        <f aca="false">AVERAGE(B223:B232)</f>
        <v>11.5453611111111</v>
      </c>
      <c r="E232" s="5" t="n">
        <f aca="false">AVERAGE(B213:B232)</f>
        <v>11.6021944444444</v>
      </c>
      <c r="F232" s="25"/>
      <c r="G232" s="7" t="n">
        <f aca="false">MAX(AC232:AN232,BC232:BN232,CC232:CN232,DC232:DN232,EC232:EN232,FC232:FN232,GC232:GN232,HC232:HN232,IC232:IN232,JC224:JN224,KC224:KN224)</f>
        <v>19.6</v>
      </c>
      <c r="H232" s="10" t="n">
        <f aca="false">MEDIAN(AC232:AN232,BC232:BN232,CC232:CN232,DC232:DN232,EC232:EN232,FC232:FN232,GC232:GN232,HC232:HN232,IC232:IN232,JC224:JN224,KC224:KN224)</f>
        <v>11.65</v>
      </c>
      <c r="I232" s="11" t="n">
        <f aca="false">MIN(AC232:AN232,BC232:BN232,CC232:CN232,DC232:DN232,EC232:EN232,FC232:FN232,GC232:GN232,HC232:HN232,IC232:IN232,JC224:JN224,KC224:KN224)</f>
        <v>4.8</v>
      </c>
      <c r="J232" s="12" t="n">
        <f aca="false">(G232+I232)/2</f>
        <v>12.2</v>
      </c>
      <c r="K232" s="12" t="n">
        <f aca="false">(G232+I232)/2</f>
        <v>12.2</v>
      </c>
      <c r="AA232" s="13" t="n">
        <f aca="false">AA231+1</f>
        <v>1882</v>
      </c>
      <c r="AB232" s="14" t="n">
        <v>1882</v>
      </c>
      <c r="AC232" s="15" t="n">
        <v>16.1</v>
      </c>
      <c r="AD232" s="15" t="n">
        <v>14.2</v>
      </c>
      <c r="AE232" s="15" t="n">
        <v>15.4</v>
      </c>
      <c r="AF232" s="15" t="n">
        <v>12.2</v>
      </c>
      <c r="AG232" s="15" t="n">
        <v>7.6</v>
      </c>
      <c r="AH232" s="15" t="n">
        <v>6.2</v>
      </c>
      <c r="AI232" s="15" t="n">
        <v>4.8</v>
      </c>
      <c r="AJ232" s="15" t="n">
        <v>6.7</v>
      </c>
      <c r="AK232" s="15" t="n">
        <v>9.2</v>
      </c>
      <c r="AL232" s="15" t="n">
        <v>14.2</v>
      </c>
      <c r="AM232" s="15" t="n">
        <v>13.4</v>
      </c>
      <c r="AN232" s="15" t="n">
        <v>13.8</v>
      </c>
      <c r="AO232" s="16" t="n">
        <f aca="false">AVERAGE(AC232:AN232)</f>
        <v>11.15</v>
      </c>
      <c r="BA232" s="13" t="n">
        <f aca="false">BA231+1</f>
        <v>1882</v>
      </c>
      <c r="BB232" s="14" t="n">
        <v>1882</v>
      </c>
      <c r="BC232" s="15" t="n">
        <v>19.6</v>
      </c>
      <c r="BD232" s="15" t="n">
        <v>18.3</v>
      </c>
      <c r="BE232" s="15" t="n">
        <v>18.3</v>
      </c>
      <c r="BF232" s="15" t="n">
        <v>13.9</v>
      </c>
      <c r="BG232" s="15" t="n">
        <v>11.2</v>
      </c>
      <c r="BH232" s="15" t="n">
        <v>7</v>
      </c>
      <c r="BI232" s="15" t="n">
        <v>6.9</v>
      </c>
      <c r="BJ232" s="15" t="n">
        <v>8.3</v>
      </c>
      <c r="BK232" s="15" t="n">
        <v>11.1</v>
      </c>
      <c r="BL232" s="15" t="n">
        <v>14.2</v>
      </c>
      <c r="BM232" s="15" t="n">
        <v>14.9</v>
      </c>
      <c r="BN232" s="15" t="n">
        <v>15.9</v>
      </c>
      <c r="BO232" s="16" t="n">
        <f aca="false">AVERAGE(BC232:BN232)</f>
        <v>13.3</v>
      </c>
      <c r="CA232" s="17" t="n">
        <v>1882</v>
      </c>
      <c r="CB232" s="20" t="s">
        <v>38</v>
      </c>
      <c r="CC232" s="22" t="n">
        <v>12.4</v>
      </c>
      <c r="CD232" s="22" t="n">
        <v>13.6</v>
      </c>
      <c r="CE232" s="22" t="n">
        <v>12.9</v>
      </c>
      <c r="CF232" s="22" t="n">
        <v>10.9</v>
      </c>
      <c r="CG232" s="22" t="n">
        <v>10.1</v>
      </c>
      <c r="CH232" s="22" t="n">
        <v>7.6</v>
      </c>
      <c r="CI232" s="22" t="n">
        <v>6.3</v>
      </c>
      <c r="CJ232" s="22" t="n">
        <v>7</v>
      </c>
      <c r="CK232" s="22" t="n">
        <v>7.8</v>
      </c>
      <c r="CL232" s="22" t="n">
        <v>9.3</v>
      </c>
      <c r="CM232" s="22" t="n">
        <v>10.6</v>
      </c>
      <c r="CN232" s="22" t="n">
        <v>12.3</v>
      </c>
      <c r="CO232" s="18" t="n">
        <f aca="false">AVERAGE(CC232:CN232)</f>
        <v>10.0666666666667</v>
      </c>
      <c r="DA232" s="17" t="n">
        <v>1882</v>
      </c>
      <c r="DB232" s="3" t="n">
        <v>1882</v>
      </c>
      <c r="DC232" s="22" t="n">
        <v>15.2</v>
      </c>
      <c r="DD232" s="22" t="n">
        <v>16.6</v>
      </c>
      <c r="DE232" s="22" t="n">
        <v>16</v>
      </c>
      <c r="DF232" s="22" t="n">
        <v>13.8</v>
      </c>
      <c r="DG232" s="22" t="n">
        <v>11.1</v>
      </c>
      <c r="DH232" s="22" t="n">
        <v>8.3</v>
      </c>
      <c r="DI232" s="22" t="n">
        <v>7.9</v>
      </c>
      <c r="DJ232" s="22" t="n">
        <v>8.7</v>
      </c>
      <c r="DK232" s="22" t="n">
        <v>10.1</v>
      </c>
      <c r="DL232" s="22" t="n">
        <v>11.7</v>
      </c>
      <c r="DM232" s="22" t="n">
        <v>14.1</v>
      </c>
      <c r="DN232" s="22" t="n">
        <v>14.4</v>
      </c>
      <c r="DO232" s="18" t="n">
        <f aca="false">AVERAGE(DC232:DN232)</f>
        <v>12.325</v>
      </c>
      <c r="EA232" s="17" t="n">
        <v>1882</v>
      </c>
      <c r="EB232" s="3" t="n">
        <v>1882</v>
      </c>
      <c r="EC232" s="22" t="n">
        <v>13.2</v>
      </c>
      <c r="ED232" s="22" t="n">
        <v>14.2</v>
      </c>
      <c r="EE232" s="22" t="n">
        <v>14</v>
      </c>
      <c r="EF232" s="22" t="n">
        <v>11.9</v>
      </c>
      <c r="EG232" s="22" t="n">
        <v>10.9</v>
      </c>
      <c r="EH232" s="22" t="n">
        <v>8</v>
      </c>
      <c r="EI232" s="22" t="n">
        <v>7.8</v>
      </c>
      <c r="EJ232" s="22" t="n">
        <v>7.7</v>
      </c>
      <c r="EK232" s="22" t="n">
        <v>7.7</v>
      </c>
      <c r="EL232" s="22" t="n">
        <v>9.4</v>
      </c>
      <c r="EM232" s="22" t="n">
        <v>11.6</v>
      </c>
      <c r="EN232" s="22" t="n">
        <v>12.7</v>
      </c>
      <c r="EO232" s="18" t="n">
        <f aca="false">AVERAGE(EC232:EN232)</f>
        <v>10.7583333333333</v>
      </c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JA232" s="2"/>
      <c r="JB232" s="45"/>
      <c r="JC232" s="31"/>
      <c r="JD232" s="31"/>
      <c r="JE232" s="31"/>
      <c r="JF232" s="31"/>
      <c r="JG232" s="31"/>
      <c r="JH232" s="31"/>
      <c r="JI232" s="31"/>
      <c r="JJ232" s="31"/>
      <c r="JK232" s="31"/>
      <c r="JL232" s="31"/>
      <c r="JM232" s="31"/>
      <c r="JN232" s="31"/>
      <c r="JO232" s="32"/>
      <c r="KA232" s="2"/>
      <c r="KB232" s="45"/>
      <c r="KC232" s="31"/>
      <c r="KD232" s="31"/>
      <c r="KE232" s="31"/>
      <c r="KF232" s="31"/>
      <c r="KG232" s="31"/>
      <c r="KH232" s="31"/>
      <c r="KI232" s="31"/>
      <c r="KJ232" s="31"/>
      <c r="KK232" s="31"/>
      <c r="KL232" s="31"/>
      <c r="KM232" s="31"/>
      <c r="KN232" s="31"/>
      <c r="KO232" s="32"/>
    </row>
    <row r="233" customFormat="false" ht="12.8" hidden="false" customHeight="false" outlineLevel="0" collapsed="false">
      <c r="A233" s="4"/>
      <c r="B233" s="5" t="n">
        <f aca="false">AVERAGE(AO233,BO233,CO233,DO233,EO233,FO233,GO233,HO233,IO233,JO225,KO225)</f>
        <v>11.4</v>
      </c>
      <c r="C233" s="19" t="n">
        <f aca="false">AVERAGE(B229:B233)</f>
        <v>11.4023333333333</v>
      </c>
      <c r="D233" s="24" t="n">
        <f aca="false">AVERAGE(B224:B233)</f>
        <v>11.4699444444444</v>
      </c>
      <c r="E233" s="5" t="n">
        <f aca="false">AVERAGE(B214:B233)</f>
        <v>11.4830277777778</v>
      </c>
      <c r="F233" s="25"/>
      <c r="G233" s="7" t="n">
        <f aca="false">MAX(AC233:AN233,BC233:BN233,CC233:CN233,DC233:DN233,EC233:EN233,FC233:FN233,GC233:GN233,HC233:HN233,IC233:IN233,JC225:JN225,KC225:KN225)</f>
        <v>18.1</v>
      </c>
      <c r="H233" s="10" t="n">
        <f aca="false">MEDIAN(AC233:AN233,BC233:BN233,CC233:CN233,DC233:DN233,EC233:EN233,FC233:FN233,GC233:GN233,HC233:HN233,IC233:IN233,JC225:JN225,KC225:KN225)</f>
        <v>11.15</v>
      </c>
      <c r="I233" s="11" t="n">
        <f aca="false">MIN(AC233:AN233,BC233:BN233,CC233:CN233,DC233:DN233,EC233:EN233,FC233:FN233,GC233:GN233,HC233:HN233,IC233:IN233,JC225:JN225,KC225:KN225)</f>
        <v>4.6</v>
      </c>
      <c r="J233" s="12" t="n">
        <f aca="false">(G233+I233)/2</f>
        <v>11.35</v>
      </c>
      <c r="K233" s="12" t="n">
        <f aca="false">(G233+I233)/2</f>
        <v>11.35</v>
      </c>
      <c r="AA233" s="13" t="n">
        <f aca="false">AA232+1</f>
        <v>1883</v>
      </c>
      <c r="AB233" s="14" t="n">
        <v>1883</v>
      </c>
      <c r="AC233" s="15" t="n">
        <v>15.8</v>
      </c>
      <c r="AD233" s="15" t="n">
        <v>16.5</v>
      </c>
      <c r="AE233" s="15" t="n">
        <v>13.8</v>
      </c>
      <c r="AF233" s="15" t="n">
        <v>12.3</v>
      </c>
      <c r="AG233" s="15" t="n">
        <v>9.3</v>
      </c>
      <c r="AH233" s="15" t="n">
        <v>7.1</v>
      </c>
      <c r="AI233" s="15" t="n">
        <v>4.6</v>
      </c>
      <c r="AJ233" s="15" t="n">
        <v>6.4</v>
      </c>
      <c r="AK233" s="15" t="n">
        <v>7.7</v>
      </c>
      <c r="AL233" s="15" t="n">
        <v>10.5</v>
      </c>
      <c r="AM233" s="15" t="n">
        <v>12.2</v>
      </c>
      <c r="AN233" s="15" t="n">
        <v>14.2</v>
      </c>
      <c r="AO233" s="16" t="n">
        <f aca="false">AVERAGE(AC233:AN233)</f>
        <v>10.8666666666667</v>
      </c>
      <c r="BA233" s="13" t="n">
        <f aca="false">BA232+1</f>
        <v>1883</v>
      </c>
      <c r="BB233" s="14" t="n">
        <v>1883</v>
      </c>
      <c r="BC233" s="15" t="n">
        <v>18.1</v>
      </c>
      <c r="BD233" s="15" t="n">
        <v>17.2</v>
      </c>
      <c r="BE233" s="15" t="n">
        <v>16.9</v>
      </c>
      <c r="BF233" s="15" t="n">
        <v>14.3</v>
      </c>
      <c r="BG233" s="15" t="n">
        <v>11.1</v>
      </c>
      <c r="BH233" s="15" t="n">
        <v>8.4</v>
      </c>
      <c r="BI233" s="15" t="n">
        <v>5.6</v>
      </c>
      <c r="BJ233" s="15" t="n">
        <v>9.3</v>
      </c>
      <c r="BK233" s="15" t="n">
        <v>9.9</v>
      </c>
      <c r="BL233" s="15" t="n">
        <v>12.9</v>
      </c>
      <c r="BM233" s="15" t="n">
        <v>14.4</v>
      </c>
      <c r="BN233" s="15" t="n">
        <v>17.7</v>
      </c>
      <c r="BO233" s="16" t="n">
        <f aca="false">AVERAGE(BC233:BN233)</f>
        <v>12.9833333333333</v>
      </c>
      <c r="CA233" s="17" t="n">
        <v>1883</v>
      </c>
      <c r="CB233" s="20" t="s">
        <v>39</v>
      </c>
      <c r="CC233" s="22" t="n">
        <v>13.5</v>
      </c>
      <c r="CD233" s="22" t="n">
        <v>13.8</v>
      </c>
      <c r="CE233" s="22" t="n">
        <v>13.2</v>
      </c>
      <c r="CF233" s="22" t="n">
        <v>12.2</v>
      </c>
      <c r="CG233" s="22" t="n">
        <v>9.3</v>
      </c>
      <c r="CH233" s="22" t="n">
        <v>9.3</v>
      </c>
      <c r="CI233" s="22" t="n">
        <v>7.2</v>
      </c>
      <c r="CJ233" s="22" t="n">
        <v>7.5</v>
      </c>
      <c r="CK233" s="22" t="n">
        <v>8</v>
      </c>
      <c r="CL233" s="22" t="n">
        <v>8.7</v>
      </c>
      <c r="CM233" s="22" t="n">
        <v>10.3</v>
      </c>
      <c r="CN233" s="22" t="n">
        <v>11.8</v>
      </c>
      <c r="CO233" s="18" t="n">
        <f aca="false">AVERAGE(CC233:CN233)</f>
        <v>10.4</v>
      </c>
      <c r="DA233" s="17" t="n">
        <v>1883</v>
      </c>
      <c r="DB233" s="3" t="n">
        <v>1883</v>
      </c>
      <c r="DC233" s="22" t="n">
        <v>16.3</v>
      </c>
      <c r="DD233" s="22" t="n">
        <v>17.3</v>
      </c>
      <c r="DE233" s="26" t="n">
        <f aca="false">(DE232+DE234)/2</f>
        <v>15.1</v>
      </c>
      <c r="DF233" s="22" t="n">
        <v>12.2</v>
      </c>
      <c r="DG233" s="22" t="n">
        <v>9.7</v>
      </c>
      <c r="DH233" s="22" t="n">
        <v>8.6</v>
      </c>
      <c r="DI233" s="22" t="n">
        <v>6.7</v>
      </c>
      <c r="DJ233" s="22" t="n">
        <v>7.1</v>
      </c>
      <c r="DK233" s="22" t="n">
        <v>7.9</v>
      </c>
      <c r="DL233" s="22" t="n">
        <v>10.3</v>
      </c>
      <c r="DM233" s="22" t="n">
        <v>11.9</v>
      </c>
      <c r="DN233" s="22" t="n">
        <v>13.2</v>
      </c>
      <c r="DO233" s="18" t="n">
        <f aca="false">AVERAGE(DC233:DN233)</f>
        <v>11.3583333333333</v>
      </c>
      <c r="EA233" s="17" t="n">
        <v>1883</v>
      </c>
      <c r="EB233" s="3" t="n">
        <v>1883</v>
      </c>
      <c r="EC233" s="22" t="n">
        <v>14.5</v>
      </c>
      <c r="ED233" s="22" t="n">
        <v>14.8</v>
      </c>
      <c r="EE233" s="22" t="n">
        <v>14.3</v>
      </c>
      <c r="EF233" s="22" t="n">
        <v>13.6</v>
      </c>
      <c r="EG233" s="22" t="n">
        <v>10.6</v>
      </c>
      <c r="EH233" s="22" t="n">
        <v>10.2</v>
      </c>
      <c r="EI233" s="22" t="n">
        <v>8.3</v>
      </c>
      <c r="EJ233" s="22" t="n">
        <v>8.1</v>
      </c>
      <c r="EK233" s="22" t="n">
        <v>8.9</v>
      </c>
      <c r="EL233" s="22" t="n">
        <v>10</v>
      </c>
      <c r="EM233" s="22" t="n">
        <v>11.2</v>
      </c>
      <c r="EN233" s="22" t="n">
        <v>12.2</v>
      </c>
      <c r="EO233" s="18" t="n">
        <f aca="false">AVERAGE(EC233:EN233)</f>
        <v>11.3916666666667</v>
      </c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JA233" s="2"/>
      <c r="JB233" s="45"/>
      <c r="JC233" s="31"/>
      <c r="JD233" s="31"/>
      <c r="JE233" s="31"/>
      <c r="JF233" s="31"/>
      <c r="JG233" s="31"/>
      <c r="JH233" s="31"/>
      <c r="JI233" s="31"/>
      <c r="JJ233" s="31"/>
      <c r="JK233" s="31"/>
      <c r="JL233" s="31"/>
      <c r="JM233" s="31"/>
      <c r="JN233" s="31"/>
      <c r="JO233" s="32"/>
      <c r="KA233" s="2"/>
      <c r="KB233" s="45"/>
      <c r="KC233" s="31"/>
      <c r="KD233" s="31"/>
      <c r="KE233" s="31"/>
      <c r="KF233" s="31"/>
      <c r="KG233" s="31"/>
      <c r="KH233" s="31"/>
      <c r="KI233" s="31"/>
      <c r="KJ233" s="31"/>
      <c r="KK233" s="31"/>
      <c r="KL233" s="31"/>
      <c r="KM233" s="31"/>
      <c r="KN233" s="31"/>
      <c r="KO233" s="32"/>
    </row>
    <row r="234" customFormat="false" ht="12.8" hidden="false" customHeight="false" outlineLevel="0" collapsed="false">
      <c r="A234" s="4"/>
      <c r="B234" s="5" t="n">
        <f aca="false">AVERAGE(AO234,BO234,CO234,DO234,EO234,FO234,GO234,HO234,IO234,JO226,KO226)</f>
        <v>11.1508333333333</v>
      </c>
      <c r="C234" s="19" t="n">
        <f aca="false">AVERAGE(B230:B234)</f>
        <v>11.3705</v>
      </c>
      <c r="D234" s="24" t="n">
        <f aca="false">AVERAGE(B225:B234)</f>
        <v>11.4191944444444</v>
      </c>
      <c r="E234" s="5" t="n">
        <f aca="false">AVERAGE(B215:B234)</f>
        <v>11.4346319444444</v>
      </c>
      <c r="F234" s="25"/>
      <c r="G234" s="7" t="n">
        <f aca="false">MAX(AC234:AN234,BC234:BN234,CC234:CN234,DC234:DN234,EC234:EN234,FC234:FN234,GC234:GN234,HC234:HN234,IC234:IN234,JC226:JN226,KC226:KN226)</f>
        <v>18.6</v>
      </c>
      <c r="H234" s="10" t="n">
        <f aca="false">MEDIAN(AC234:AN234,BC234:BN234,CC234:CN234,DC234:DN234,EC234:EN234,FC234:FN234,GC234:GN234,HC234:HN234,IC234:IN234,JC226:JN226,KC226:KN226)</f>
        <v>11</v>
      </c>
      <c r="I234" s="11" t="n">
        <f aca="false">MIN(AC234:AN234,BC234:BN234,CC234:CN234,DC234:DN234,EC234:EN234,FC234:FN234,GC234:GN234,HC234:HN234,IC234:IN234,JC226:JN226,KC226:KN226)</f>
        <v>4.95</v>
      </c>
      <c r="J234" s="12" t="n">
        <f aca="false">(G234+I234)/2</f>
        <v>11.775</v>
      </c>
      <c r="K234" s="12" t="n">
        <f aca="false">(G234+I234)/2</f>
        <v>11.775</v>
      </c>
      <c r="AA234" s="13" t="n">
        <f aca="false">AA233+1</f>
        <v>1884</v>
      </c>
      <c r="AB234" s="14" t="n">
        <v>1884</v>
      </c>
      <c r="AC234" s="15" t="n">
        <v>15.2</v>
      </c>
      <c r="AD234" s="15" t="n">
        <v>15.7</v>
      </c>
      <c r="AE234" s="15" t="n">
        <v>16.6</v>
      </c>
      <c r="AF234" s="15" t="n">
        <v>12.2</v>
      </c>
      <c r="AG234" s="15" t="n">
        <v>9.3</v>
      </c>
      <c r="AH234" s="15" t="n">
        <v>7.1</v>
      </c>
      <c r="AI234" s="15" t="n">
        <v>5.9</v>
      </c>
      <c r="AJ234" s="15" t="n">
        <v>6.7</v>
      </c>
      <c r="AK234" s="15" t="n">
        <v>8.4</v>
      </c>
      <c r="AL234" s="15" t="n">
        <v>10.8</v>
      </c>
      <c r="AM234" s="15" t="n">
        <v>12.9</v>
      </c>
      <c r="AN234" s="15" t="n">
        <v>13.7</v>
      </c>
      <c r="AO234" s="16" t="n">
        <f aca="false">AVERAGE(AC234:AN234)</f>
        <v>11.2083333333333</v>
      </c>
      <c r="BA234" s="13" t="n">
        <f aca="false">BA233+1</f>
        <v>1884</v>
      </c>
      <c r="BB234" s="14" t="n">
        <v>1884</v>
      </c>
      <c r="BC234" s="15" t="n">
        <v>17.2</v>
      </c>
      <c r="BD234" s="15" t="n">
        <v>18.6</v>
      </c>
      <c r="BE234" s="15" t="n">
        <v>17.9</v>
      </c>
      <c r="BF234" s="15" t="n">
        <v>15.5</v>
      </c>
      <c r="BG234" s="15" t="n">
        <v>10.6</v>
      </c>
      <c r="BH234" s="15" t="n">
        <v>9.4</v>
      </c>
      <c r="BI234" s="15" t="n">
        <v>10.1</v>
      </c>
      <c r="BJ234" s="15" t="n">
        <v>9.9</v>
      </c>
      <c r="BK234" s="15" t="n">
        <v>11.4</v>
      </c>
      <c r="BL234" s="15" t="n">
        <v>14.1</v>
      </c>
      <c r="BM234" s="15" t="n">
        <v>15.8</v>
      </c>
      <c r="BN234" s="15" t="n">
        <v>17.6</v>
      </c>
      <c r="BO234" s="16" t="n">
        <f aca="false">AVERAGE(BC234:BN234)</f>
        <v>14.0083333333333</v>
      </c>
      <c r="CA234" s="17" t="n">
        <v>1884</v>
      </c>
      <c r="CB234" s="20" t="s">
        <v>40</v>
      </c>
      <c r="CC234" s="22" t="n">
        <v>12.2</v>
      </c>
      <c r="CD234" s="22" t="n">
        <v>13</v>
      </c>
      <c r="CE234" s="22" t="n">
        <v>13.2</v>
      </c>
      <c r="CF234" s="22" t="n">
        <v>11.9</v>
      </c>
      <c r="CG234" s="22" t="n">
        <v>9.6</v>
      </c>
      <c r="CH234" s="22" t="n">
        <v>8</v>
      </c>
      <c r="CI234" s="22" t="n">
        <v>6.7</v>
      </c>
      <c r="CJ234" s="22" t="n">
        <v>8</v>
      </c>
      <c r="CK234" s="22" t="n">
        <v>8.1</v>
      </c>
      <c r="CL234" s="22" t="n">
        <v>7.5</v>
      </c>
      <c r="CM234" s="26" t="n">
        <f aca="false">(CM233+CM235)/2</f>
        <v>10.75</v>
      </c>
      <c r="CN234" s="26" t="n">
        <f aca="false">(CN233+CN235)/2</f>
        <v>12.4</v>
      </c>
      <c r="CO234" s="18" t="n">
        <f aca="false">AVERAGE(CC234:CN234)</f>
        <v>10.1125</v>
      </c>
      <c r="DA234" s="17" t="n">
        <v>1884</v>
      </c>
      <c r="DB234" s="3" t="n">
        <v>1884</v>
      </c>
      <c r="DC234" s="22" t="n">
        <v>13.6</v>
      </c>
      <c r="DD234" s="22" t="n">
        <v>13.3</v>
      </c>
      <c r="DE234" s="22" t="n">
        <v>14.2</v>
      </c>
      <c r="DF234" s="22" t="n">
        <v>13.2</v>
      </c>
      <c r="DG234" s="22" t="n">
        <v>9.6</v>
      </c>
      <c r="DH234" s="22" t="n">
        <v>7.3</v>
      </c>
      <c r="DI234" s="26" t="n">
        <f aca="false">(DI233+DI235)/2</f>
        <v>4.95</v>
      </c>
      <c r="DJ234" s="26" t="n">
        <f aca="false">(DJ233+DJ235)/2</f>
        <v>5.15</v>
      </c>
      <c r="DK234" s="26" t="n">
        <f aca="false">(DK233+DK235)/2</f>
        <v>6.5</v>
      </c>
      <c r="DL234" s="26" t="n">
        <f aca="false">(DL233+DL235)/2</f>
        <v>8.35</v>
      </c>
      <c r="DM234" s="26" t="n">
        <f aca="false">(DM233+DM235)/2</f>
        <v>9.6</v>
      </c>
      <c r="DN234" s="26" t="n">
        <f aca="false">(DN233+DN235)/2</f>
        <v>11.65</v>
      </c>
      <c r="DO234" s="18" t="n">
        <f aca="false">AVERAGE(DC234:DN234)</f>
        <v>9.78333333333333</v>
      </c>
      <c r="EA234" s="17" t="n">
        <v>1884</v>
      </c>
      <c r="EB234" s="3" t="n">
        <v>1884</v>
      </c>
      <c r="EC234" s="22" t="n">
        <v>12.7</v>
      </c>
      <c r="ED234" s="22" t="n">
        <v>13.1</v>
      </c>
      <c r="EE234" s="22" t="n">
        <v>13.8</v>
      </c>
      <c r="EF234" s="22" t="n">
        <v>12.8</v>
      </c>
      <c r="EG234" s="22" t="n">
        <v>10.6</v>
      </c>
      <c r="EH234" s="22" t="n">
        <v>8.9</v>
      </c>
      <c r="EI234" s="22" t="n">
        <v>7.6</v>
      </c>
      <c r="EJ234" s="22" t="n">
        <v>8.6</v>
      </c>
      <c r="EK234" s="22" t="n">
        <v>8.4</v>
      </c>
      <c r="EL234" s="22" t="n">
        <v>8.6</v>
      </c>
      <c r="EM234" s="22" t="n">
        <v>11.2</v>
      </c>
      <c r="EN234" s="22" t="n">
        <v>11.4</v>
      </c>
      <c r="EO234" s="18" t="n">
        <f aca="false">AVERAGE(EC234:EN234)</f>
        <v>10.6416666666667</v>
      </c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JA234" s="2"/>
      <c r="JB234" s="45"/>
      <c r="JC234" s="31"/>
      <c r="JD234" s="31"/>
      <c r="JE234" s="31"/>
      <c r="JF234" s="31"/>
      <c r="JG234" s="31"/>
      <c r="JH234" s="31"/>
      <c r="JI234" s="31"/>
      <c r="JJ234" s="31"/>
      <c r="JK234" s="31"/>
      <c r="JL234" s="31"/>
      <c r="JM234" s="31"/>
      <c r="JN234" s="31"/>
      <c r="JO234" s="32"/>
      <c r="KA234" s="2"/>
      <c r="KB234" s="45"/>
      <c r="KC234" s="31"/>
      <c r="KD234" s="31"/>
      <c r="KE234" s="31"/>
      <c r="KF234" s="31"/>
      <c r="KG234" s="31"/>
      <c r="KH234" s="31"/>
      <c r="KI234" s="31"/>
      <c r="KJ234" s="31"/>
      <c r="KK234" s="31"/>
      <c r="KL234" s="31"/>
      <c r="KM234" s="31"/>
      <c r="KN234" s="31"/>
      <c r="KO234" s="32"/>
    </row>
    <row r="235" customFormat="false" ht="12.8" hidden="false" customHeight="false" outlineLevel="0" collapsed="false">
      <c r="A235" s="4" t="n">
        <f aca="false">A230+5</f>
        <v>1885</v>
      </c>
      <c r="B235" s="5" t="n">
        <f aca="false">AVERAGE(AO235,BO235,CO235,DO235,EO235,FO235,GO235,HO235,IO235,JO227,KO227)</f>
        <v>10.8875</v>
      </c>
      <c r="C235" s="19" t="n">
        <f aca="false">AVERAGE(B231:B235)</f>
        <v>11.2476666666667</v>
      </c>
      <c r="D235" s="24" t="n">
        <f aca="false">AVERAGE(B226:B235)</f>
        <v>11.3437777777778</v>
      </c>
      <c r="E235" s="5" t="n">
        <f aca="false">AVERAGE(B216:B235)</f>
        <v>11.4074097222222</v>
      </c>
      <c r="F235" s="25"/>
      <c r="G235" s="7" t="n">
        <f aca="false">MAX(AC235:AN235,BC235:BN235,CC235:CN235,DC235:DN235,EC235:EN235,FC235:FN235,GC235:GN235,HC235:HN235,IC235:IN235,JC227:JN227,KC227:KN227)</f>
        <v>19.6</v>
      </c>
      <c r="H235" s="10" t="n">
        <f aca="false">MEDIAN(AC235:AN235,BC235:BN235,CC235:CN235,DC235:DN235,EC235:EN235,FC235:FN235,GC235:GN235,HC235:HN235,IC235:IN235,JC227:JN227,KC227:KN227)</f>
        <v>10.8</v>
      </c>
      <c r="I235" s="11" t="n">
        <f aca="false">MIN(AC235:AN235,BC235:BN235,CC235:CN235,DC235:DN235,EC235:EN235,FC235:FN235,GC235:GN235,HC235:HN235,IC235:IN235,JC227:JN227,KC227:KN227)</f>
        <v>3.2</v>
      </c>
      <c r="J235" s="12" t="n">
        <f aca="false">(G235+I235)/2</f>
        <v>11.4</v>
      </c>
      <c r="K235" s="12" t="n">
        <f aca="false">(G235+I235)/2</f>
        <v>11.4</v>
      </c>
      <c r="AA235" s="13" t="n">
        <f aca="false">AA234+1</f>
        <v>1885</v>
      </c>
      <c r="AB235" s="14" t="n">
        <v>1885</v>
      </c>
      <c r="AC235" s="15" t="n">
        <v>16.7</v>
      </c>
      <c r="AD235" s="15" t="n">
        <v>17.2</v>
      </c>
      <c r="AE235" s="15" t="n">
        <v>14.8</v>
      </c>
      <c r="AF235" s="15" t="n">
        <v>13.1</v>
      </c>
      <c r="AG235" s="15" t="n">
        <v>8.3</v>
      </c>
      <c r="AH235" s="15" t="n">
        <v>7.1</v>
      </c>
      <c r="AI235" s="15" t="n">
        <v>6.8</v>
      </c>
      <c r="AJ235" s="15" t="n">
        <v>5.1</v>
      </c>
      <c r="AK235" s="15" t="n">
        <v>9.4</v>
      </c>
      <c r="AL235" s="15" t="n">
        <v>11.7</v>
      </c>
      <c r="AM235" s="15" t="n">
        <v>13</v>
      </c>
      <c r="AN235" s="15" t="n">
        <v>15.9</v>
      </c>
      <c r="AO235" s="16" t="n">
        <f aca="false">AVERAGE(AC235:AN235)</f>
        <v>11.5916666666667</v>
      </c>
      <c r="BA235" s="13" t="n">
        <f aca="false">BA234+1</f>
        <v>1885</v>
      </c>
      <c r="BB235" s="14" t="n">
        <v>1885</v>
      </c>
      <c r="BC235" s="15" t="n">
        <v>19.2</v>
      </c>
      <c r="BD235" s="15" t="n">
        <v>19.6</v>
      </c>
      <c r="BE235" s="15" t="n">
        <v>17.7</v>
      </c>
      <c r="BF235" s="15" t="n">
        <v>14.8</v>
      </c>
      <c r="BG235" s="15" t="n">
        <v>11.9</v>
      </c>
      <c r="BH235" s="15" t="n">
        <v>9.3</v>
      </c>
      <c r="BI235" s="15" t="n">
        <v>8.2</v>
      </c>
      <c r="BJ235" s="15" t="n">
        <v>8.8</v>
      </c>
      <c r="BK235" s="15" t="n">
        <v>12.3</v>
      </c>
      <c r="BL235" s="15" t="n">
        <v>15</v>
      </c>
      <c r="BM235" s="15" t="n">
        <v>15.9</v>
      </c>
      <c r="BN235" s="15" t="n">
        <v>18.5</v>
      </c>
      <c r="BO235" s="16" t="n">
        <f aca="false">AVERAGE(BC235:BN235)</f>
        <v>14.2666666666667</v>
      </c>
      <c r="CA235" s="17" t="n">
        <v>1885</v>
      </c>
      <c r="CB235" s="20" t="s">
        <v>41</v>
      </c>
      <c r="CC235" s="26" t="n">
        <f aca="false">(CC234+CC236)/2</f>
        <v>13.25</v>
      </c>
      <c r="CD235" s="26" t="n">
        <f aca="false">(CD234+CD236)/2</f>
        <v>12.7</v>
      </c>
      <c r="CE235" s="22" t="n">
        <v>12.1</v>
      </c>
      <c r="CF235" s="22" t="n">
        <v>11.2</v>
      </c>
      <c r="CG235" s="22" t="n">
        <v>10.3</v>
      </c>
      <c r="CH235" s="22" t="n">
        <v>7.3</v>
      </c>
      <c r="CI235" s="22" t="n">
        <v>6.8</v>
      </c>
      <c r="CJ235" s="22" t="n">
        <v>7.3</v>
      </c>
      <c r="CK235" s="22" t="n">
        <v>8.5</v>
      </c>
      <c r="CL235" s="22" t="n">
        <v>9.4</v>
      </c>
      <c r="CM235" s="22" t="n">
        <v>11.2</v>
      </c>
      <c r="CN235" s="22" t="n">
        <v>13</v>
      </c>
      <c r="CO235" s="18" t="n">
        <f aca="false">AVERAGE(CC235:CN235)</f>
        <v>10.2541666666667</v>
      </c>
      <c r="DA235" s="17" t="n">
        <v>1885</v>
      </c>
      <c r="DB235" s="3" t="n">
        <v>1885</v>
      </c>
      <c r="DC235" s="26" t="n">
        <f aca="false">(DC234+DC236)/2</f>
        <v>12.35</v>
      </c>
      <c r="DD235" s="26" t="n">
        <f aca="false">(DD234+DD236)/2</f>
        <v>11.65</v>
      </c>
      <c r="DE235" s="22" t="n">
        <v>9.6</v>
      </c>
      <c r="DF235" s="22" t="n">
        <v>9.4</v>
      </c>
      <c r="DG235" s="22" t="n">
        <v>6.6</v>
      </c>
      <c r="DH235" s="22" t="n">
        <v>3.9</v>
      </c>
      <c r="DI235" s="22" t="n">
        <v>3.2</v>
      </c>
      <c r="DJ235" s="22" t="n">
        <v>3.2</v>
      </c>
      <c r="DK235" s="22" t="n">
        <v>5.1</v>
      </c>
      <c r="DL235" s="22" t="n">
        <v>6.4</v>
      </c>
      <c r="DM235" s="22" t="n">
        <v>7.3</v>
      </c>
      <c r="DN235" s="22" t="n">
        <v>10.1</v>
      </c>
      <c r="DO235" s="18" t="n">
        <f aca="false">AVERAGE(DC235:DN235)</f>
        <v>7.4</v>
      </c>
      <c r="EA235" s="17" t="n">
        <v>1885</v>
      </c>
      <c r="EB235" s="3" t="n">
        <v>1885</v>
      </c>
      <c r="EC235" s="22" t="n">
        <v>13.3</v>
      </c>
      <c r="ED235" s="22" t="n">
        <v>13.9</v>
      </c>
      <c r="EE235" s="22" t="n">
        <v>12.6</v>
      </c>
      <c r="EF235" s="22" t="n">
        <v>12.1</v>
      </c>
      <c r="EG235" s="22" t="n">
        <v>10.8</v>
      </c>
      <c r="EH235" s="22" t="n">
        <v>7.8</v>
      </c>
      <c r="EI235" s="22" t="n">
        <v>7.7</v>
      </c>
      <c r="EJ235" s="22" t="n">
        <v>8.2</v>
      </c>
      <c r="EK235" s="22" t="n">
        <v>9.3</v>
      </c>
      <c r="EL235" s="22" t="n">
        <v>10.7</v>
      </c>
      <c r="EM235" s="22" t="n">
        <v>10.8</v>
      </c>
      <c r="EN235" s="22" t="n">
        <v>13.9</v>
      </c>
      <c r="EO235" s="18" t="n">
        <f aca="false">AVERAGE(EC235:EN235)</f>
        <v>10.925</v>
      </c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JA235" s="2"/>
      <c r="JB235" s="45"/>
      <c r="JC235" s="31"/>
      <c r="JD235" s="31"/>
      <c r="JE235" s="31"/>
      <c r="JF235" s="31"/>
      <c r="JG235" s="31"/>
      <c r="JH235" s="31"/>
      <c r="JI235" s="31"/>
      <c r="JJ235" s="31"/>
      <c r="JK235" s="31"/>
      <c r="JL235" s="31"/>
      <c r="JM235" s="31"/>
      <c r="JN235" s="31"/>
      <c r="JO235" s="32"/>
      <c r="KA235" s="2"/>
      <c r="KB235" s="45"/>
      <c r="KC235" s="31"/>
      <c r="KD235" s="31"/>
      <c r="KE235" s="31"/>
      <c r="KF235" s="31"/>
      <c r="KG235" s="31"/>
      <c r="KH235" s="31"/>
      <c r="KI235" s="31"/>
      <c r="KJ235" s="31"/>
      <c r="KK235" s="31"/>
      <c r="KL235" s="31"/>
      <c r="KM235" s="31"/>
      <c r="KN235" s="31"/>
      <c r="KO235" s="32"/>
    </row>
    <row r="236" customFormat="false" ht="12.8" hidden="false" customHeight="false" outlineLevel="0" collapsed="false">
      <c r="A236" s="4"/>
      <c r="B236" s="5" t="n">
        <f aca="false">AVERAGE(AO236,BO236,CO236,DO236,EO236,FO236,GO236,HO236,IO236,JO228,KO228)</f>
        <v>11.1583333333333</v>
      </c>
      <c r="C236" s="19" t="n">
        <f aca="false">AVERAGE(B232:B236)</f>
        <v>11.2233333333333</v>
      </c>
      <c r="D236" s="24" t="n">
        <f aca="false">AVERAGE(B227:B236)</f>
        <v>11.2918333333333</v>
      </c>
      <c r="E236" s="5" t="n">
        <f aca="false">AVERAGE(B217:B236)</f>
        <v>11.4758472222222</v>
      </c>
      <c r="F236" s="25"/>
      <c r="G236" s="7" t="n">
        <f aca="false">MAX(AC236:AN236,BC236:BN236,CC236:CN236,DC236:DN236,EC236:EN236,FC236:FN236,GC236:GN236,HC236:HN236,IC236:IN236,JC228:JN228,KC228:KN228)</f>
        <v>19.3</v>
      </c>
      <c r="H236" s="10" t="n">
        <f aca="false">MEDIAN(AC236:AN236,BC236:BN236,CC236:CN236,DC236:DN236,EC236:EN236,FC236:FN236,GC236:GN236,HC236:HN236,IC236:IN236,JC228:JN228,KC228:KN228)</f>
        <v>10.9</v>
      </c>
      <c r="I236" s="11" t="n">
        <f aca="false">MIN(AC236:AN236,BC236:BN236,CC236:CN236,DC236:DN236,EC236:EN236,FC236:FN236,GC236:GN236,HC236:HN236,IC236:IN236,JC228:JN228,KC228:KN228)</f>
        <v>2.9</v>
      </c>
      <c r="J236" s="12" t="n">
        <f aca="false">(G236+I236)/2</f>
        <v>11.1</v>
      </c>
      <c r="K236" s="12" t="n">
        <f aca="false">(G236+I236)/2</f>
        <v>11.1</v>
      </c>
      <c r="AA236" s="13" t="n">
        <f aca="false">AA235+1</f>
        <v>1886</v>
      </c>
      <c r="AB236" s="14" t="n">
        <v>1886</v>
      </c>
      <c r="AC236" s="15" t="n">
        <v>16.7</v>
      </c>
      <c r="AD236" s="15" t="n">
        <v>15.4</v>
      </c>
      <c r="AE236" s="15" t="n">
        <v>14.1</v>
      </c>
      <c r="AF236" s="15" t="n">
        <v>13.1</v>
      </c>
      <c r="AG236" s="15" t="n">
        <v>8.1</v>
      </c>
      <c r="AH236" s="15" t="n">
        <v>5.1</v>
      </c>
      <c r="AI236" s="15" t="n">
        <v>6.1</v>
      </c>
      <c r="AJ236" s="15" t="n">
        <v>6.8</v>
      </c>
      <c r="AK236" s="15" t="n">
        <v>7.8</v>
      </c>
      <c r="AL236" s="15" t="n">
        <v>10.4</v>
      </c>
      <c r="AM236" s="15" t="n">
        <v>13.3</v>
      </c>
      <c r="AN236" s="15" t="n">
        <v>15.3</v>
      </c>
      <c r="AO236" s="16" t="n">
        <f aca="false">AVERAGE(AC236:AN236)</f>
        <v>11.0166666666667</v>
      </c>
      <c r="BA236" s="13" t="n">
        <f aca="false">BA235+1</f>
        <v>1886</v>
      </c>
      <c r="BB236" s="14" t="n">
        <v>1886</v>
      </c>
      <c r="BC236" s="15" t="n">
        <v>19.3</v>
      </c>
      <c r="BD236" s="15" t="n">
        <v>19.2</v>
      </c>
      <c r="BE236" s="15" t="n">
        <v>17.5</v>
      </c>
      <c r="BF236" s="15" t="n">
        <v>15.6</v>
      </c>
      <c r="BG236" s="15" t="n">
        <v>11.3</v>
      </c>
      <c r="BH236" s="15" t="n">
        <v>10.4</v>
      </c>
      <c r="BI236" s="15" t="n">
        <v>9.4</v>
      </c>
      <c r="BJ236" s="15" t="n">
        <v>9.6</v>
      </c>
      <c r="BK236" s="15" t="n">
        <v>11.9</v>
      </c>
      <c r="BL236" s="15" t="n">
        <v>13.4</v>
      </c>
      <c r="BM236" s="15" t="n">
        <v>17.3</v>
      </c>
      <c r="BN236" s="15" t="n">
        <v>17.9</v>
      </c>
      <c r="BO236" s="16" t="n">
        <f aca="false">AVERAGE(BC236:BN236)</f>
        <v>14.4</v>
      </c>
      <c r="CA236" s="17" t="n">
        <v>1886</v>
      </c>
      <c r="CB236" s="20" t="s">
        <v>42</v>
      </c>
      <c r="CC236" s="22" t="n">
        <v>14.3</v>
      </c>
      <c r="CD236" s="22" t="n">
        <v>12.4</v>
      </c>
      <c r="CE236" s="22" t="n">
        <v>12</v>
      </c>
      <c r="CF236" s="22" t="n">
        <v>12</v>
      </c>
      <c r="CG236" s="22" t="n">
        <v>9.4</v>
      </c>
      <c r="CH236" s="22" t="n">
        <v>8.5</v>
      </c>
      <c r="CI236" s="22" t="n">
        <v>7.5</v>
      </c>
      <c r="CJ236" s="22" t="n">
        <v>7.4</v>
      </c>
      <c r="CK236" s="22" t="n">
        <v>8.6</v>
      </c>
      <c r="CL236" s="22" t="n">
        <v>9</v>
      </c>
      <c r="CM236" s="22" t="n">
        <v>11.1</v>
      </c>
      <c r="CN236" s="22" t="n">
        <v>12.3</v>
      </c>
      <c r="CO236" s="18" t="n">
        <f aca="false">AVERAGE(CC236:CN236)</f>
        <v>10.375</v>
      </c>
      <c r="DA236" s="17" t="n">
        <v>1886</v>
      </c>
      <c r="DB236" s="3" t="n">
        <v>1886</v>
      </c>
      <c r="DC236" s="22" t="n">
        <v>11.1</v>
      </c>
      <c r="DD236" s="22" t="n">
        <v>10</v>
      </c>
      <c r="DE236" s="22" t="n">
        <v>9.2</v>
      </c>
      <c r="DF236" s="22" t="n">
        <v>8.7</v>
      </c>
      <c r="DG236" s="22" t="n">
        <v>5.2</v>
      </c>
      <c r="DH236" s="22" t="n">
        <v>2.9</v>
      </c>
      <c r="DI236" s="22" t="n">
        <v>3</v>
      </c>
      <c r="DJ236" s="22" t="n">
        <v>9</v>
      </c>
      <c r="DK236" s="22" t="n">
        <v>9.5</v>
      </c>
      <c r="DL236" s="22" t="n">
        <v>10.7</v>
      </c>
      <c r="DM236" s="22" t="n">
        <v>13.6</v>
      </c>
      <c r="DN236" s="22" t="n">
        <v>14.8</v>
      </c>
      <c r="DO236" s="18" t="n">
        <f aca="false">AVERAGE(DC236:DN236)</f>
        <v>8.975</v>
      </c>
      <c r="EA236" s="17" t="n">
        <v>1886</v>
      </c>
      <c r="EB236" s="3" t="n">
        <v>1886</v>
      </c>
      <c r="EC236" s="22" t="n">
        <v>14.9</v>
      </c>
      <c r="ED236" s="22" t="n">
        <v>13.3</v>
      </c>
      <c r="EE236" s="22" t="n">
        <v>12.9</v>
      </c>
      <c r="EF236" s="22" t="n">
        <v>12.8</v>
      </c>
      <c r="EG236" s="22" t="n">
        <v>9.9</v>
      </c>
      <c r="EH236" s="22" t="n">
        <v>9</v>
      </c>
      <c r="EI236" s="22" t="n">
        <v>8.5</v>
      </c>
      <c r="EJ236" s="22" t="n">
        <v>7.9</v>
      </c>
      <c r="EK236" s="22" t="n">
        <v>9.4</v>
      </c>
      <c r="EL236" s="22" t="n">
        <v>8.9</v>
      </c>
      <c r="EM236" s="22" t="n">
        <v>12</v>
      </c>
      <c r="EN236" s="22" t="n">
        <v>12.8</v>
      </c>
      <c r="EO236" s="18" t="n">
        <f aca="false">AVERAGE(EC236:EN236)</f>
        <v>11.025</v>
      </c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JA236" s="2"/>
      <c r="JB236" s="45"/>
      <c r="JC236" s="31"/>
      <c r="JD236" s="31"/>
      <c r="JE236" s="31"/>
      <c r="JF236" s="31"/>
      <c r="JG236" s="31"/>
      <c r="JH236" s="31"/>
      <c r="JI236" s="31"/>
      <c r="JJ236" s="31"/>
      <c r="JK236" s="31"/>
      <c r="JL236" s="31"/>
      <c r="JM236" s="31"/>
      <c r="JN236" s="31"/>
      <c r="JO236" s="32"/>
      <c r="KA236" s="2"/>
      <c r="KB236" s="45"/>
      <c r="KC236" s="31"/>
      <c r="KD236" s="31"/>
      <c r="KE236" s="31"/>
      <c r="KF236" s="31"/>
      <c r="KG236" s="31"/>
      <c r="KH236" s="31"/>
      <c r="KI236" s="31"/>
      <c r="KJ236" s="31"/>
      <c r="KK236" s="31"/>
      <c r="KL236" s="31"/>
      <c r="KM236" s="31"/>
      <c r="KN236" s="31"/>
      <c r="KO236" s="32"/>
    </row>
    <row r="237" customFormat="false" ht="12.8" hidden="false" customHeight="false" outlineLevel="0" collapsed="false">
      <c r="A237" s="4"/>
      <c r="B237" s="5" t="n">
        <f aca="false">AVERAGE(AO237,BO237,CO237,DO237,EO237,FO237,GO237,HO237,IO237,JO229,KO229)</f>
        <v>12.0316666666667</v>
      </c>
      <c r="C237" s="19" t="n">
        <f aca="false">AVERAGE(B233:B237)</f>
        <v>11.3256666666667</v>
      </c>
      <c r="D237" s="24" t="n">
        <f aca="false">AVERAGE(B228:B237)</f>
        <v>11.3895</v>
      </c>
      <c r="E237" s="5" t="n">
        <f aca="false">AVERAGE(B218:B237)</f>
        <v>11.5819097222222</v>
      </c>
      <c r="F237" s="25"/>
      <c r="G237" s="7" t="n">
        <f aca="false">MAX(AC237:AN237,BC237:BN237,CC237:CN237,DC237:DN237,EC237:EN237,FC237:FN237,GC237:GN237,HC237:HN237,IC237:IN237,JC229:JN229,KC229:KN229)</f>
        <v>21.2</v>
      </c>
      <c r="H237" s="10" t="n">
        <f aca="false">MEDIAN(AC237:AN237,BC237:BN237,CC237:CN237,DC237:DN237,EC237:EN237,FC237:FN237,GC237:GN237,HC237:HN237,IC237:IN237,JC229:JN229,KC229:KN229)</f>
        <v>11.2</v>
      </c>
      <c r="I237" s="11" t="n">
        <f aca="false">MIN(AC237:AN237,BC237:BN237,CC237:CN237,DC237:DN237,EC237:EN237,FC237:FN237,GC237:GN237,HC237:HN237,IC237:IN237,JC229:JN229,KC229:KN229)</f>
        <v>6.2</v>
      </c>
      <c r="J237" s="12" t="n">
        <f aca="false">(G237+I237)/2</f>
        <v>13.7</v>
      </c>
      <c r="K237" s="12" t="n">
        <f aca="false">(G237+I237)/2</f>
        <v>13.7</v>
      </c>
      <c r="AA237" s="13" t="n">
        <f aca="false">AA236+1</f>
        <v>1887</v>
      </c>
      <c r="AB237" s="14" t="n">
        <v>1887</v>
      </c>
      <c r="AC237" s="15" t="n">
        <v>17.3</v>
      </c>
      <c r="AD237" s="15" t="n">
        <v>16.8</v>
      </c>
      <c r="AE237" s="15" t="n">
        <v>16.7</v>
      </c>
      <c r="AF237" s="15" t="n">
        <v>13.8</v>
      </c>
      <c r="AG237" s="15" t="n">
        <v>8.6</v>
      </c>
      <c r="AH237" s="15" t="n">
        <v>7.2</v>
      </c>
      <c r="AI237" s="15" t="n">
        <v>6.9</v>
      </c>
      <c r="AJ237" s="15" t="n">
        <v>6.9</v>
      </c>
      <c r="AK237" s="15" t="n">
        <v>6.2</v>
      </c>
      <c r="AL237" s="15" t="n">
        <v>11</v>
      </c>
      <c r="AM237" s="15" t="n">
        <v>12.2</v>
      </c>
      <c r="AN237" s="15" t="n">
        <v>15.4</v>
      </c>
      <c r="AO237" s="16" t="n">
        <f aca="false">AVERAGE(AC237:AN237)</f>
        <v>11.5833333333333</v>
      </c>
      <c r="BA237" s="13" t="n">
        <f aca="false">BA236+1</f>
        <v>1887</v>
      </c>
      <c r="BB237" s="14" t="n">
        <v>1887</v>
      </c>
      <c r="BC237" s="15" t="n">
        <v>21.2</v>
      </c>
      <c r="BD237" s="15" t="n">
        <v>19.6</v>
      </c>
      <c r="BE237" s="15" t="n">
        <v>20.2</v>
      </c>
      <c r="BF237" s="15" t="n">
        <v>17.6</v>
      </c>
      <c r="BG237" s="15" t="n">
        <v>9.4</v>
      </c>
      <c r="BH237" s="15" t="n">
        <v>6.2</v>
      </c>
      <c r="BI237" s="15" t="n">
        <v>8.7</v>
      </c>
      <c r="BJ237" s="15" t="n">
        <v>10.1</v>
      </c>
      <c r="BK237" s="15" t="n">
        <v>10.2</v>
      </c>
      <c r="BL237" s="15" t="n">
        <v>13.3</v>
      </c>
      <c r="BM237" s="15" t="n">
        <v>15</v>
      </c>
      <c r="BN237" s="15" t="n">
        <v>17.3</v>
      </c>
      <c r="BO237" s="16" t="n">
        <f aca="false">AVERAGE(BC237:BN237)</f>
        <v>14.0666666666667</v>
      </c>
      <c r="CA237" s="17" t="n">
        <v>1887</v>
      </c>
      <c r="CB237" s="20" t="s">
        <v>43</v>
      </c>
      <c r="CC237" s="22" t="n">
        <v>15.1</v>
      </c>
      <c r="CD237" s="22" t="n">
        <v>14.7</v>
      </c>
      <c r="CE237" s="22" t="n">
        <v>13.1</v>
      </c>
      <c r="CF237" s="22" t="n">
        <v>11.9</v>
      </c>
      <c r="CG237" s="22" t="n">
        <v>9.2</v>
      </c>
      <c r="CH237" s="22" t="n">
        <v>7.4</v>
      </c>
      <c r="CI237" s="22" t="n">
        <v>7.6</v>
      </c>
      <c r="CJ237" s="22" t="n">
        <v>7.9</v>
      </c>
      <c r="CK237" s="22" t="n">
        <v>7.5</v>
      </c>
      <c r="CL237" s="22" t="n">
        <v>9</v>
      </c>
      <c r="CM237" s="22" t="n">
        <v>10.4</v>
      </c>
      <c r="CN237" s="22" t="n">
        <v>13.4</v>
      </c>
      <c r="CO237" s="18" t="n">
        <f aca="false">AVERAGE(CC237:CN237)</f>
        <v>10.6</v>
      </c>
      <c r="DA237" s="17" t="n">
        <v>1887</v>
      </c>
      <c r="DB237" s="3" t="n">
        <v>1887</v>
      </c>
      <c r="DC237" s="22" t="n">
        <v>17.5</v>
      </c>
      <c r="DD237" s="22" t="n">
        <v>17.2</v>
      </c>
      <c r="DE237" s="22" t="n">
        <v>16.4</v>
      </c>
      <c r="DF237" s="22" t="n">
        <v>14.5</v>
      </c>
      <c r="DG237" s="22" t="n">
        <v>10.9</v>
      </c>
      <c r="DH237" s="22" t="n">
        <v>9.1</v>
      </c>
      <c r="DI237" s="22" t="n">
        <v>8.6</v>
      </c>
      <c r="DJ237" s="22" t="n">
        <v>8.6</v>
      </c>
      <c r="DK237" s="22" t="n">
        <v>8.7</v>
      </c>
      <c r="DL237" s="22" t="n">
        <v>11.4</v>
      </c>
      <c r="DM237" s="22" t="n">
        <v>12.4</v>
      </c>
      <c r="DN237" s="22" t="n">
        <v>15.6</v>
      </c>
      <c r="DO237" s="18" t="n">
        <f aca="false">AVERAGE(DC237:DN237)</f>
        <v>12.575</v>
      </c>
      <c r="EA237" s="17" t="n">
        <v>1887</v>
      </c>
      <c r="EB237" s="3" t="n">
        <v>1887</v>
      </c>
      <c r="EC237" s="22" t="n">
        <v>15.4</v>
      </c>
      <c r="ED237" s="22" t="n">
        <v>15.1</v>
      </c>
      <c r="EE237" s="22" t="n">
        <v>14.4</v>
      </c>
      <c r="EF237" s="22" t="n">
        <v>13.3</v>
      </c>
      <c r="EG237" s="22" t="n">
        <v>10.6</v>
      </c>
      <c r="EH237" s="22" t="n">
        <v>8.8</v>
      </c>
      <c r="EI237" s="22" t="n">
        <v>7.7</v>
      </c>
      <c r="EJ237" s="22" t="n">
        <v>8.3</v>
      </c>
      <c r="EK237" s="22" t="n">
        <v>7.8</v>
      </c>
      <c r="EL237" s="22" t="n">
        <v>9.9</v>
      </c>
      <c r="EM237" s="22" t="n">
        <v>10.9</v>
      </c>
      <c r="EN237" s="22" t="n">
        <v>13.8</v>
      </c>
      <c r="EO237" s="18" t="n">
        <f aca="false">AVERAGE(EC237:EN237)</f>
        <v>11.3333333333333</v>
      </c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JA237" s="2"/>
      <c r="JB237" s="45"/>
      <c r="JC237" s="31"/>
      <c r="JD237" s="31"/>
      <c r="JE237" s="31"/>
      <c r="JF237" s="31"/>
      <c r="JG237" s="31"/>
      <c r="JH237" s="31"/>
      <c r="JI237" s="31"/>
      <c r="JJ237" s="31"/>
      <c r="JK237" s="31"/>
      <c r="JL237" s="31"/>
      <c r="JM237" s="31"/>
      <c r="JN237" s="31"/>
      <c r="JO237" s="32"/>
      <c r="KA237" s="2"/>
      <c r="KB237" s="45"/>
      <c r="KC237" s="31"/>
      <c r="KD237" s="31"/>
      <c r="KE237" s="31"/>
      <c r="KF237" s="31"/>
      <c r="KG237" s="31"/>
      <c r="KH237" s="31"/>
      <c r="KI237" s="31"/>
      <c r="KJ237" s="31"/>
      <c r="KK237" s="31"/>
      <c r="KL237" s="31"/>
      <c r="KM237" s="31"/>
      <c r="KN237" s="31"/>
      <c r="KO237" s="32"/>
    </row>
    <row r="238" customFormat="false" ht="12.8" hidden="false" customHeight="false" outlineLevel="0" collapsed="false">
      <c r="A238" s="4"/>
      <c r="B238" s="5" t="n">
        <f aca="false">AVERAGE(AO238,BO238,CO238,DO238,EO238,FO238,GO238,HO238,IO238,JO230,KO230)</f>
        <v>11.61</v>
      </c>
      <c r="C238" s="19" t="n">
        <f aca="false">AVERAGE(B234:B238)</f>
        <v>11.3676666666667</v>
      </c>
      <c r="D238" s="24" t="n">
        <f aca="false">AVERAGE(B229:B238)</f>
        <v>11.385</v>
      </c>
      <c r="E238" s="5" t="n">
        <f aca="false">AVERAGE(B219:B238)</f>
        <v>11.5962638888889</v>
      </c>
      <c r="F238" s="25"/>
      <c r="G238" s="7" t="n">
        <f aca="false">MAX(AC238:AN238,BC238:BN238,CC238:CN238,DC238:DN238,EC238:EN238,FC238:FN238,GC238:GN238,HC238:HN238,IC238:IN238,JC230:JN230,KC230:KN230)</f>
        <v>18.8</v>
      </c>
      <c r="H238" s="10" t="n">
        <f aca="false">MEDIAN(AC238:AN238,BC238:BN238,CC238:CN238,DC238:DN238,EC238:EN238,FC238:FN238,GC238:GN238,HC238:HN238,IC238:IN238,JC230:JN230,KC230:KN230)</f>
        <v>11.3</v>
      </c>
      <c r="I238" s="11" t="n">
        <f aca="false">MIN(AC238:AN238,BC238:BN238,CC238:CN238,DC238:DN238,EC238:EN238,FC238:FN238,GC238:GN238,HC238:HN238,IC238:IN238,JC230:JN230,KC230:KN230)</f>
        <v>4.9</v>
      </c>
      <c r="J238" s="12" t="n">
        <f aca="false">(G238+I238)/2</f>
        <v>11.85</v>
      </c>
      <c r="K238" s="12" t="n">
        <f aca="false">(G238+I238)/2</f>
        <v>11.85</v>
      </c>
      <c r="AA238" s="13" t="n">
        <f aca="false">AA237+1</f>
        <v>1888</v>
      </c>
      <c r="AB238" s="14" t="n">
        <v>1888</v>
      </c>
      <c r="AC238" s="15" t="n">
        <v>16.7</v>
      </c>
      <c r="AD238" s="15" t="n">
        <v>16.1</v>
      </c>
      <c r="AE238" s="15" t="n">
        <v>13.3</v>
      </c>
      <c r="AF238" s="15" t="n">
        <v>11.4</v>
      </c>
      <c r="AG238" s="15" t="n">
        <v>7.8</v>
      </c>
      <c r="AH238" s="15" t="n">
        <v>7.6</v>
      </c>
      <c r="AI238" s="15" t="n">
        <v>4.9</v>
      </c>
      <c r="AJ238" s="15" t="n">
        <v>5</v>
      </c>
      <c r="AK238" s="15" t="n">
        <v>8.7</v>
      </c>
      <c r="AL238" s="15" t="n">
        <v>10.2</v>
      </c>
      <c r="AM238" s="15" t="n">
        <v>13.5</v>
      </c>
      <c r="AN238" s="15" t="n">
        <v>15.7</v>
      </c>
      <c r="AO238" s="16" t="n">
        <f aca="false">AVERAGE(AC238:AN238)</f>
        <v>10.9083333333333</v>
      </c>
      <c r="BA238" s="13" t="n">
        <f aca="false">BA237+1</f>
        <v>1888</v>
      </c>
      <c r="BB238" s="14" t="n">
        <v>1888</v>
      </c>
      <c r="BC238" s="15" t="n">
        <v>18.6</v>
      </c>
      <c r="BD238" s="15" t="n">
        <v>18.8</v>
      </c>
      <c r="BE238" s="15" t="n">
        <v>16</v>
      </c>
      <c r="BF238" s="15" t="n">
        <v>13.9</v>
      </c>
      <c r="BG238" s="15" t="n">
        <v>9.3</v>
      </c>
      <c r="BH238" s="15" t="n">
        <v>9.2</v>
      </c>
      <c r="BI238" s="15" t="n">
        <v>8.1</v>
      </c>
      <c r="BJ238" s="15" t="n">
        <v>8.3</v>
      </c>
      <c r="BK238" s="15" t="n">
        <v>12.2</v>
      </c>
      <c r="BL238" s="15" t="n">
        <v>13.4</v>
      </c>
      <c r="BM238" s="15" t="n">
        <v>17.1</v>
      </c>
      <c r="BN238" s="15" t="n">
        <v>18.5</v>
      </c>
      <c r="BO238" s="16" t="n">
        <f aca="false">AVERAGE(BC238:BN238)</f>
        <v>13.6166666666667</v>
      </c>
      <c r="CA238" s="17" t="n">
        <v>1888</v>
      </c>
      <c r="CB238" s="20" t="s">
        <v>44</v>
      </c>
      <c r="CC238" s="22" t="n">
        <v>12.9</v>
      </c>
      <c r="CD238" s="22" t="n">
        <v>13</v>
      </c>
      <c r="CE238" s="22" t="n">
        <v>11.9</v>
      </c>
      <c r="CF238" s="22" t="n">
        <v>11.2</v>
      </c>
      <c r="CG238" s="22" t="n">
        <v>9.6</v>
      </c>
      <c r="CH238" s="22" t="n">
        <v>9.2</v>
      </c>
      <c r="CI238" s="22" t="n">
        <v>7.1</v>
      </c>
      <c r="CJ238" s="22" t="n">
        <v>7.5</v>
      </c>
      <c r="CK238" s="22" t="n">
        <v>9</v>
      </c>
      <c r="CL238" s="22" t="n">
        <v>9.1</v>
      </c>
      <c r="CM238" s="22" t="n">
        <v>11.5</v>
      </c>
      <c r="CN238" s="22" t="n">
        <v>12.8</v>
      </c>
      <c r="CO238" s="18" t="n">
        <f aca="false">AVERAGE(CC238:CN238)</f>
        <v>10.4</v>
      </c>
      <c r="DA238" s="17" t="n">
        <v>1888</v>
      </c>
      <c r="DB238" s="3" t="n">
        <v>1888</v>
      </c>
      <c r="DC238" s="22" t="n">
        <v>16.1</v>
      </c>
      <c r="DD238" s="22" t="n">
        <v>16.2</v>
      </c>
      <c r="DE238" s="22" t="n">
        <v>13.4</v>
      </c>
      <c r="DF238" s="22" t="n">
        <v>13.3</v>
      </c>
      <c r="DG238" s="22" t="n">
        <v>11.1</v>
      </c>
      <c r="DH238" s="22" t="n">
        <v>9.9</v>
      </c>
      <c r="DI238" s="22" t="n">
        <v>7.9</v>
      </c>
      <c r="DJ238" s="22" t="n">
        <v>8.2</v>
      </c>
      <c r="DK238" s="22" t="n">
        <v>10.3</v>
      </c>
      <c r="DL238" s="22" t="n">
        <v>10.4</v>
      </c>
      <c r="DM238" s="22" t="n">
        <v>13.1</v>
      </c>
      <c r="DN238" s="22" t="n">
        <v>15.3</v>
      </c>
      <c r="DO238" s="18" t="n">
        <f aca="false">AVERAGE(DC238:DN238)</f>
        <v>12.1</v>
      </c>
      <c r="EA238" s="17" t="n">
        <v>1888</v>
      </c>
      <c r="EB238" s="3" t="n">
        <v>1888</v>
      </c>
      <c r="EC238" s="22" t="n">
        <v>13.8</v>
      </c>
      <c r="ED238" s="22" t="n">
        <v>14</v>
      </c>
      <c r="EE238" s="22" t="n">
        <v>12.5</v>
      </c>
      <c r="EF238" s="22" t="n">
        <v>12</v>
      </c>
      <c r="EG238" s="22" t="n">
        <v>10.6</v>
      </c>
      <c r="EH238" s="22" t="n">
        <v>9.7</v>
      </c>
      <c r="EI238" s="22" t="n">
        <v>8.1</v>
      </c>
      <c r="EJ238" s="22" t="n">
        <v>7.9</v>
      </c>
      <c r="EK238" s="22" t="n">
        <v>9.3</v>
      </c>
      <c r="EL238" s="22" t="n">
        <v>9.3</v>
      </c>
      <c r="EM238" s="22" t="n">
        <v>11.1</v>
      </c>
      <c r="EN238" s="22" t="n">
        <v>14</v>
      </c>
      <c r="EO238" s="18" t="n">
        <f aca="false">AVERAGE(EC238:EN238)</f>
        <v>11.025</v>
      </c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JA238" s="2"/>
      <c r="JB238" s="45"/>
      <c r="JC238" s="31"/>
      <c r="JD238" s="31"/>
      <c r="JE238" s="31"/>
      <c r="JF238" s="31"/>
      <c r="JG238" s="31"/>
      <c r="JH238" s="31"/>
      <c r="JI238" s="31"/>
      <c r="JJ238" s="31"/>
      <c r="JK238" s="31"/>
      <c r="JL238" s="31"/>
      <c r="JM238" s="31"/>
      <c r="JN238" s="31"/>
      <c r="JO238" s="32"/>
      <c r="KA238" s="2"/>
      <c r="KB238" s="45"/>
      <c r="KC238" s="31"/>
      <c r="KD238" s="31"/>
      <c r="KE238" s="31"/>
      <c r="KF238" s="31"/>
      <c r="KG238" s="31"/>
      <c r="KH238" s="31"/>
      <c r="KI238" s="31"/>
      <c r="KJ238" s="31"/>
      <c r="KK238" s="31"/>
      <c r="KL238" s="31"/>
      <c r="KM238" s="31"/>
      <c r="KN238" s="31"/>
      <c r="KO238" s="32"/>
    </row>
    <row r="239" customFormat="false" ht="12.8" hidden="false" customHeight="false" outlineLevel="0" collapsed="false">
      <c r="A239" s="4"/>
      <c r="B239" s="5" t="n">
        <f aca="false">AVERAGE(AO239,BO239,CO239,DO239,EO239,FO239,GO239,HO239,IO239,JO231,KO231)</f>
        <v>12.4266666666667</v>
      </c>
      <c r="C239" s="19" t="n">
        <f aca="false">AVERAGE(B235:B239)</f>
        <v>11.6228333333333</v>
      </c>
      <c r="D239" s="24" t="n">
        <f aca="false">AVERAGE(B230:B239)</f>
        <v>11.4966666666667</v>
      </c>
      <c r="E239" s="5" t="n">
        <f aca="false">AVERAGE(B220:B239)</f>
        <v>11.6217638888889</v>
      </c>
      <c r="F239" s="25"/>
      <c r="G239" s="7" t="n">
        <f aca="false">MAX(AC239:AN239,BC239:BN239,CC239:CN239,DC239:DN239,EC239:EN239,FC239:FN239,GC239:GN239,HC239:HN239,IC239:IN239,JC231:JN231,KC231:KN231)</f>
        <v>20.2</v>
      </c>
      <c r="H239" s="10" t="n">
        <f aca="false">MEDIAN(AC239:AN239,BC239:BN239,CC239:CN239,DC239:DN239,EC239:EN239,FC239:FN239,GC239:GN239,HC239:HN239,IC239:IN239,JC231:JN231,KC231:KN231)</f>
        <v>12.35</v>
      </c>
      <c r="I239" s="11" t="n">
        <f aca="false">MIN(AC239:AN239,BC239:BN239,CC239:CN239,DC239:DN239,EC239:EN239,FC239:FN239,GC239:GN239,HC239:HN239,IC239:IN239,JC231:JN231,KC231:KN231)</f>
        <v>6.1</v>
      </c>
      <c r="J239" s="12" t="n">
        <f aca="false">(G239+I239)/2</f>
        <v>13.15</v>
      </c>
      <c r="K239" s="12" t="n">
        <f aca="false">(G239+I239)/2</f>
        <v>13.15</v>
      </c>
      <c r="AA239" s="13" t="n">
        <f aca="false">AA238+1</f>
        <v>1889</v>
      </c>
      <c r="AB239" s="14" t="n">
        <v>1889</v>
      </c>
      <c r="AC239" s="15" t="n">
        <v>15.9</v>
      </c>
      <c r="AD239" s="15" t="n">
        <v>16.4</v>
      </c>
      <c r="AE239" s="15" t="n">
        <v>15.4</v>
      </c>
      <c r="AF239" s="15" t="n">
        <v>14.1</v>
      </c>
      <c r="AG239" s="15" t="n">
        <v>10.9</v>
      </c>
      <c r="AH239" s="15" t="n">
        <v>8.8</v>
      </c>
      <c r="AI239" s="15" t="n">
        <v>6.1</v>
      </c>
      <c r="AJ239" s="15" t="n">
        <v>6.8</v>
      </c>
      <c r="AK239" s="15" t="n">
        <v>7.6</v>
      </c>
      <c r="AL239" s="15" t="n">
        <v>10.9</v>
      </c>
      <c r="AM239" s="15" t="n">
        <v>13.6</v>
      </c>
      <c r="AN239" s="15" t="n">
        <v>15.6</v>
      </c>
      <c r="AO239" s="16" t="n">
        <f aca="false">AVERAGE(AC239:AN239)</f>
        <v>11.8416666666667</v>
      </c>
      <c r="BA239" s="13" t="n">
        <f aca="false">BA238+1</f>
        <v>1889</v>
      </c>
      <c r="BB239" s="14" t="n">
        <v>1889</v>
      </c>
      <c r="BC239" s="15" t="n">
        <v>18.4</v>
      </c>
      <c r="BD239" s="15" t="n">
        <v>19.1</v>
      </c>
      <c r="BE239" s="15" t="n">
        <v>18.7</v>
      </c>
      <c r="BF239" s="15" t="n">
        <v>16.7</v>
      </c>
      <c r="BG239" s="15" t="n">
        <v>13.1</v>
      </c>
      <c r="BH239" s="15" t="n">
        <v>10.5</v>
      </c>
      <c r="BI239" s="15" t="n">
        <v>9</v>
      </c>
      <c r="BJ239" s="15" t="n">
        <v>10.2</v>
      </c>
      <c r="BK239" s="15" t="n">
        <v>11.6</v>
      </c>
      <c r="BL239" s="15" t="n">
        <v>13.9</v>
      </c>
      <c r="BM239" s="15" t="n">
        <v>19.1</v>
      </c>
      <c r="BN239" s="15" t="n">
        <v>20.2</v>
      </c>
      <c r="BO239" s="16" t="n">
        <f aca="false">AVERAGE(BC239:BN239)</f>
        <v>15.0416666666667</v>
      </c>
      <c r="CA239" s="17" t="n">
        <v>1889</v>
      </c>
      <c r="CB239" s="20" t="s">
        <v>45</v>
      </c>
      <c r="CC239" s="22" t="n">
        <v>14</v>
      </c>
      <c r="CD239" s="22" t="n">
        <v>13.2</v>
      </c>
      <c r="CE239" s="22" t="n">
        <v>13.2</v>
      </c>
      <c r="CF239" s="22" t="n">
        <v>12.3</v>
      </c>
      <c r="CG239" s="22" t="n">
        <v>10.8</v>
      </c>
      <c r="CH239" s="22" t="n">
        <v>9</v>
      </c>
      <c r="CI239" s="22" t="n">
        <v>7.1</v>
      </c>
      <c r="CJ239" s="22" t="n">
        <v>7.8</v>
      </c>
      <c r="CK239" s="22" t="n">
        <v>7.8</v>
      </c>
      <c r="CL239" s="22" t="n">
        <v>10.5</v>
      </c>
      <c r="CM239" s="22" t="n">
        <v>11.7</v>
      </c>
      <c r="CN239" s="22" t="n">
        <v>12.2</v>
      </c>
      <c r="CO239" s="18" t="n">
        <f aca="false">AVERAGE(CC239:CN239)</f>
        <v>10.8</v>
      </c>
      <c r="DA239" s="17" t="n">
        <v>1889</v>
      </c>
      <c r="DB239" s="3" t="n">
        <v>1889</v>
      </c>
      <c r="DC239" s="22" t="n">
        <v>16.1</v>
      </c>
      <c r="DD239" s="22" t="n">
        <v>16.2</v>
      </c>
      <c r="DE239" s="22" t="n">
        <v>15.9</v>
      </c>
      <c r="DF239" s="22" t="n">
        <v>15.3</v>
      </c>
      <c r="DG239" s="22" t="n">
        <v>13</v>
      </c>
      <c r="DH239" s="22" t="n">
        <v>9.8</v>
      </c>
      <c r="DI239" s="22" t="n">
        <v>8.3</v>
      </c>
      <c r="DJ239" s="22" t="n">
        <v>8.9</v>
      </c>
      <c r="DK239" s="22" t="n">
        <v>9.3</v>
      </c>
      <c r="DL239" s="22" t="n">
        <v>12.7</v>
      </c>
      <c r="DM239" s="22" t="n">
        <v>13.9</v>
      </c>
      <c r="DN239" s="22" t="n">
        <v>14.7</v>
      </c>
      <c r="DO239" s="18" t="n">
        <f aca="false">AVERAGE(DC239:DN239)</f>
        <v>12.8416666666667</v>
      </c>
      <c r="EA239" s="17" t="n">
        <v>1889</v>
      </c>
      <c r="EB239" s="3" t="n">
        <v>1889</v>
      </c>
      <c r="EC239" s="22" t="n">
        <v>14.8</v>
      </c>
      <c r="ED239" s="22" t="n">
        <v>15.1</v>
      </c>
      <c r="EE239" s="22" t="n">
        <v>13.6</v>
      </c>
      <c r="EF239" s="22" t="n">
        <v>12.4</v>
      </c>
      <c r="EG239" s="22" t="n">
        <v>11.6</v>
      </c>
      <c r="EH239" s="22" t="n">
        <v>10.1</v>
      </c>
      <c r="EI239" s="22" t="n">
        <v>8.2</v>
      </c>
      <c r="EJ239" s="22" t="n">
        <v>8.8</v>
      </c>
      <c r="EK239" s="22" t="n">
        <v>8.3</v>
      </c>
      <c r="EL239" s="22" t="n">
        <v>11</v>
      </c>
      <c r="EM239" s="22" t="n">
        <v>12.2</v>
      </c>
      <c r="EN239" s="22" t="n">
        <v>13.2</v>
      </c>
      <c r="EO239" s="18" t="n">
        <f aca="false">AVERAGE(EC239:EN239)</f>
        <v>11.6083333333333</v>
      </c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JA239" s="2"/>
      <c r="JB239" s="45"/>
      <c r="JC239" s="31"/>
      <c r="JD239" s="31"/>
      <c r="JE239" s="31"/>
      <c r="JF239" s="31"/>
      <c r="JG239" s="31"/>
      <c r="JH239" s="31"/>
      <c r="JI239" s="31"/>
      <c r="JJ239" s="31"/>
      <c r="JK239" s="31"/>
      <c r="JL239" s="31"/>
      <c r="JM239" s="31"/>
      <c r="JN239" s="31"/>
      <c r="JO239" s="32"/>
      <c r="KA239" s="2"/>
      <c r="KB239" s="45"/>
      <c r="KC239" s="31"/>
      <c r="KD239" s="31"/>
      <c r="KE239" s="31"/>
      <c r="KF239" s="31"/>
      <c r="KG239" s="31"/>
      <c r="KH239" s="31"/>
      <c r="KI239" s="31"/>
      <c r="KJ239" s="31"/>
      <c r="KK239" s="31"/>
      <c r="KL239" s="31"/>
      <c r="KM239" s="31"/>
      <c r="KN239" s="31"/>
      <c r="KO239" s="32"/>
    </row>
    <row r="240" customFormat="false" ht="12.8" hidden="false" customHeight="false" outlineLevel="0" collapsed="false">
      <c r="A240" s="4" t="n">
        <f aca="false">A235+5</f>
        <v>1890</v>
      </c>
      <c r="B240" s="5" t="n">
        <f aca="false">AVERAGE(AO240,BO240,CO240,DO240,EO240,FO240,GO240,HO240,IO240,JO232,KO232)</f>
        <v>12.3816666666667</v>
      </c>
      <c r="C240" s="19" t="n">
        <f aca="false">AVERAGE(B236:B240)</f>
        <v>11.9216666666667</v>
      </c>
      <c r="D240" s="24" t="n">
        <f aca="false">AVERAGE(B231:B240)</f>
        <v>11.5846666666667</v>
      </c>
      <c r="E240" s="5" t="n">
        <f aca="false">AVERAGE(B221:B240)</f>
        <v>11.6327222222222</v>
      </c>
      <c r="F240" s="25"/>
      <c r="G240" s="7" t="n">
        <f aca="false">MAX(AC240:AN240,BC240:BN240,CC240:CN240,DC240:DN240,EC240:EN240,FC240:FN240,GC240:GN240,HC240:HN240,IC240:IN240,JC232:JN232,KC232:KN232)</f>
        <v>19.2</v>
      </c>
      <c r="H240" s="10" t="n">
        <f aca="false">MEDIAN(AC240:AN240,BC240:BN240,CC240:CN240,DC240:DN240,EC240:EN240,FC240:FN240,GC240:GN240,HC240:HN240,IC240:IN240,JC232:JN232,KC232:KN232)</f>
        <v>12.05</v>
      </c>
      <c r="I240" s="11" t="n">
        <f aca="false">MIN(AC240:AN240,BC240:BN240,CC240:CN240,DC240:DN240,EC240:EN240,FC240:FN240,GC240:GN240,HC240:HN240,IC240:IN240,JC232:JN232,KC232:KN232)</f>
        <v>5.6</v>
      </c>
      <c r="J240" s="12" t="n">
        <f aca="false">(G240+I240)/2</f>
        <v>12.4</v>
      </c>
      <c r="K240" s="12" t="n">
        <f aca="false">(G240+I240)/2</f>
        <v>12.4</v>
      </c>
      <c r="AA240" s="13" t="n">
        <f aca="false">AA239+1</f>
        <v>1890</v>
      </c>
      <c r="AB240" s="14" t="n">
        <v>1890</v>
      </c>
      <c r="AC240" s="15" t="n">
        <v>16.6</v>
      </c>
      <c r="AD240" s="15" t="n">
        <v>17.4</v>
      </c>
      <c r="AE240" s="15" t="n">
        <v>16.2</v>
      </c>
      <c r="AF240" s="15" t="n">
        <v>12.1</v>
      </c>
      <c r="AG240" s="15" t="n">
        <v>10.7</v>
      </c>
      <c r="AH240" s="15" t="n">
        <v>9.6</v>
      </c>
      <c r="AI240" s="15" t="n">
        <v>6.4</v>
      </c>
      <c r="AJ240" s="15" t="n">
        <v>5.6</v>
      </c>
      <c r="AK240" s="15" t="n">
        <v>8.8</v>
      </c>
      <c r="AL240" s="15" t="n">
        <v>9.9</v>
      </c>
      <c r="AM240" s="15" t="n">
        <v>12.2</v>
      </c>
      <c r="AN240" s="15" t="n">
        <v>13.1</v>
      </c>
      <c r="AO240" s="16" t="n">
        <f aca="false">AVERAGE(AC240:AN240)</f>
        <v>11.55</v>
      </c>
      <c r="BA240" s="13" t="n">
        <f aca="false">BA239+1</f>
        <v>1890</v>
      </c>
      <c r="BB240" s="14" t="n">
        <v>1890</v>
      </c>
      <c r="BC240" s="15" t="n">
        <v>19.1</v>
      </c>
      <c r="BD240" s="15" t="n">
        <v>19.2</v>
      </c>
      <c r="BE240" s="15" t="n">
        <v>18.8</v>
      </c>
      <c r="BF240" s="15" t="n">
        <v>15.3</v>
      </c>
      <c r="BG240" s="15" t="n">
        <v>12.6</v>
      </c>
      <c r="BH240" s="15" t="n">
        <v>11.2</v>
      </c>
      <c r="BI240" s="15" t="n">
        <v>8.3</v>
      </c>
      <c r="BJ240" s="15" t="n">
        <v>8.5</v>
      </c>
      <c r="BK240" s="15" t="n">
        <v>11.6</v>
      </c>
      <c r="BL240" s="15" t="n">
        <v>13.9</v>
      </c>
      <c r="BM240" s="15" t="n">
        <v>14.7</v>
      </c>
      <c r="BN240" s="15" t="n">
        <v>17.7</v>
      </c>
      <c r="BO240" s="16" t="n">
        <f aca="false">AVERAGE(BC240:BN240)</f>
        <v>14.2416666666667</v>
      </c>
      <c r="CA240" s="17" t="n">
        <v>1890</v>
      </c>
      <c r="CB240" s="20" t="s">
        <v>46</v>
      </c>
      <c r="CC240" s="22" t="n">
        <v>15.9</v>
      </c>
      <c r="CD240" s="22" t="n">
        <v>16.2</v>
      </c>
      <c r="CE240" s="22" t="n">
        <v>15.2</v>
      </c>
      <c r="CF240" s="22" t="n">
        <v>12.5</v>
      </c>
      <c r="CG240" s="22" t="n">
        <v>11</v>
      </c>
      <c r="CH240" s="22" t="n">
        <v>9.6</v>
      </c>
      <c r="CI240" s="22" t="n">
        <v>6.7</v>
      </c>
      <c r="CJ240" s="22" t="n">
        <v>8</v>
      </c>
      <c r="CK240" s="22" t="n">
        <v>9</v>
      </c>
      <c r="CL240" s="22" t="n">
        <v>9.6</v>
      </c>
      <c r="CM240" s="22" t="n">
        <v>10.7</v>
      </c>
      <c r="CN240" s="22" t="n">
        <v>12</v>
      </c>
      <c r="CO240" s="18" t="n">
        <f aca="false">AVERAGE(CC240:CN240)</f>
        <v>11.3666666666667</v>
      </c>
      <c r="DA240" s="17" t="n">
        <v>1890</v>
      </c>
      <c r="DB240" s="3" t="n">
        <v>1890</v>
      </c>
      <c r="DC240" s="22" t="n">
        <v>17.3</v>
      </c>
      <c r="DD240" s="22" t="n">
        <v>17.1</v>
      </c>
      <c r="DE240" s="22" t="n">
        <v>16.8</v>
      </c>
      <c r="DF240" s="22" t="n">
        <v>14.6</v>
      </c>
      <c r="DG240" s="22" t="n">
        <v>12.9</v>
      </c>
      <c r="DH240" s="22" t="n">
        <v>11.5</v>
      </c>
      <c r="DI240" s="22" t="n">
        <v>7.9</v>
      </c>
      <c r="DJ240" s="22" t="n">
        <v>8.8</v>
      </c>
      <c r="DK240" s="22" t="n">
        <v>11.2</v>
      </c>
      <c r="DL240" s="22" t="n">
        <v>10.9</v>
      </c>
      <c r="DM240" s="22" t="n">
        <v>13.4</v>
      </c>
      <c r="DN240" s="22" t="n">
        <v>13.9</v>
      </c>
      <c r="DO240" s="18" t="n">
        <f aca="false">AVERAGE(DC240:DN240)</f>
        <v>13.025</v>
      </c>
      <c r="EA240" s="17" t="n">
        <v>1890</v>
      </c>
      <c r="EB240" s="3" t="n">
        <v>1890</v>
      </c>
      <c r="EC240" s="22" t="n">
        <v>15.6</v>
      </c>
      <c r="ED240" s="22" t="n">
        <v>16.3</v>
      </c>
      <c r="EE240" s="22" t="n">
        <v>15.4</v>
      </c>
      <c r="EF240" s="22" t="n">
        <v>14.4</v>
      </c>
      <c r="EG240" s="22" t="n">
        <v>8.6</v>
      </c>
      <c r="EH240" s="22" t="n">
        <v>10.8</v>
      </c>
      <c r="EI240" s="22" t="n">
        <v>8.5</v>
      </c>
      <c r="EJ240" s="22" t="n">
        <v>8.2</v>
      </c>
      <c r="EK240" s="22" t="n">
        <v>9.8</v>
      </c>
      <c r="EL240" s="22" t="n">
        <v>9.7</v>
      </c>
      <c r="EM240" s="22" t="n">
        <v>11.2</v>
      </c>
      <c r="EN240" s="22" t="n">
        <v>12.2</v>
      </c>
      <c r="EO240" s="18" t="n">
        <f aca="false">AVERAGE(EC240:EN240)</f>
        <v>11.725</v>
      </c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JA240" s="2"/>
      <c r="JB240" s="45"/>
      <c r="JC240" s="31"/>
      <c r="JD240" s="31"/>
      <c r="JE240" s="31"/>
      <c r="JF240" s="31"/>
      <c r="JG240" s="31"/>
      <c r="JH240" s="31"/>
      <c r="JI240" s="31"/>
      <c r="JJ240" s="31"/>
      <c r="JK240" s="31"/>
      <c r="JL240" s="31"/>
      <c r="JM240" s="31"/>
      <c r="JN240" s="31"/>
      <c r="JO240" s="32"/>
      <c r="KA240" s="2"/>
      <c r="KB240" s="45"/>
      <c r="KC240" s="31"/>
      <c r="KD240" s="31"/>
      <c r="KE240" s="31"/>
      <c r="KF240" s="31"/>
      <c r="KG240" s="31"/>
      <c r="KH240" s="31"/>
      <c r="KI240" s="31"/>
      <c r="KJ240" s="31"/>
      <c r="KK240" s="31"/>
      <c r="KL240" s="31"/>
      <c r="KM240" s="31"/>
      <c r="KN240" s="31"/>
      <c r="KO240" s="32"/>
    </row>
    <row r="241" customFormat="false" ht="12.8" hidden="false" customHeight="false" outlineLevel="0" collapsed="false">
      <c r="A241" s="4"/>
      <c r="B241" s="5" t="n">
        <f aca="false">AVERAGE(AO241,BO241,CO241,DO241,EO241,FO241,GO241,HO241,IO241,JO233,KO233)</f>
        <v>11.9191666666667</v>
      </c>
      <c r="C241" s="19" t="n">
        <f aca="false">AVERAGE(B237:B241)</f>
        <v>12.0738333333333</v>
      </c>
      <c r="D241" s="24" t="n">
        <f aca="false">AVERAGE(B232:B241)</f>
        <v>11.6485833333333</v>
      </c>
      <c r="E241" s="5" t="n">
        <f aca="false">AVERAGE(B222:B241)</f>
        <v>11.6257638888889</v>
      </c>
      <c r="F241" s="25"/>
      <c r="G241" s="7" t="n">
        <f aca="false">MAX(AC241:AN241,BC241:BN241,CC241:CN241,DC241:DN241,EC241:EN241,FC241:FN241,GC241:GN241,HC241:HN241,IC241:IN241,JC233:JN233,KC233:KN233)</f>
        <v>19.3</v>
      </c>
      <c r="H241" s="10" t="n">
        <f aca="false">MEDIAN(AC241:AN241,BC241:BN241,CC241:CN241,DC241:DN241,EC241:EN241,FC241:FN241,GC241:GN241,HC241:HN241,IC241:IN241,JC233:JN233,KC233:KN233)</f>
        <v>11.7</v>
      </c>
      <c r="I241" s="11" t="n">
        <f aca="false">MIN(AC241:AN241,BC241:BN241,CC241:CN241,DC241:DN241,EC241:EN241,FC241:FN241,GC241:GN241,HC241:HN241,IC241:IN241,JC233:JN233,KC233:KN233)</f>
        <v>6.4</v>
      </c>
      <c r="J241" s="12" t="n">
        <f aca="false">(G241+I241)/2</f>
        <v>12.85</v>
      </c>
      <c r="K241" s="12" t="n">
        <f aca="false">(G241+I241)/2</f>
        <v>12.85</v>
      </c>
      <c r="AA241" s="13" t="n">
        <f aca="false">AA240+1</f>
        <v>1891</v>
      </c>
      <c r="AB241" s="14" t="n">
        <v>1891</v>
      </c>
      <c r="AC241" s="15" t="n">
        <v>15.3</v>
      </c>
      <c r="AD241" s="15" t="n">
        <v>13.6</v>
      </c>
      <c r="AE241" s="15" t="n">
        <v>16.1</v>
      </c>
      <c r="AF241" s="15" t="n">
        <v>11.7</v>
      </c>
      <c r="AG241" s="15" t="n">
        <v>8.1</v>
      </c>
      <c r="AH241" s="15" t="n">
        <v>9.2</v>
      </c>
      <c r="AI241" s="15" t="n">
        <v>6.4</v>
      </c>
      <c r="AJ241" s="15" t="n">
        <v>6.5</v>
      </c>
      <c r="AK241" s="15" t="n">
        <v>7.9</v>
      </c>
      <c r="AL241" s="15" t="n">
        <v>10.3</v>
      </c>
      <c r="AM241" s="15" t="n">
        <v>12.9</v>
      </c>
      <c r="AN241" s="15" t="n">
        <v>14.4</v>
      </c>
      <c r="AO241" s="16" t="n">
        <f aca="false">AVERAGE(AC241:AN241)</f>
        <v>11.0333333333333</v>
      </c>
      <c r="BA241" s="13" t="n">
        <f aca="false">BA240+1</f>
        <v>1891</v>
      </c>
      <c r="BB241" s="14" t="n">
        <v>1891</v>
      </c>
      <c r="BC241" s="15" t="n">
        <v>19.3</v>
      </c>
      <c r="BD241" s="15" t="n">
        <v>18</v>
      </c>
      <c r="BE241" s="15" t="n">
        <v>18.1</v>
      </c>
      <c r="BF241" s="15" t="n">
        <v>15.3</v>
      </c>
      <c r="BG241" s="15" t="n">
        <v>11.7</v>
      </c>
      <c r="BH241" s="15" t="n">
        <v>11.4</v>
      </c>
      <c r="BI241" s="15" t="n">
        <v>8.8</v>
      </c>
      <c r="BJ241" s="15" t="n">
        <v>9.8</v>
      </c>
      <c r="BK241" s="15" t="n">
        <v>11</v>
      </c>
      <c r="BL241" s="15" t="n">
        <v>13</v>
      </c>
      <c r="BM241" s="15" t="n">
        <v>15.8</v>
      </c>
      <c r="BN241" s="15" t="n">
        <v>18.2</v>
      </c>
      <c r="BO241" s="16" t="n">
        <f aca="false">AVERAGE(BC241:BN241)</f>
        <v>14.2</v>
      </c>
      <c r="CA241" s="17" t="n">
        <v>1891</v>
      </c>
      <c r="CB241" s="20" t="s">
        <v>47</v>
      </c>
      <c r="CC241" s="22" t="n">
        <v>12.6</v>
      </c>
      <c r="CD241" s="22" t="n">
        <v>13.2</v>
      </c>
      <c r="CE241" s="22" t="n">
        <v>14.4</v>
      </c>
      <c r="CF241" s="22" t="n">
        <v>12.2</v>
      </c>
      <c r="CG241" s="22" t="n">
        <v>10.2</v>
      </c>
      <c r="CH241" s="22" t="n">
        <v>9.8</v>
      </c>
      <c r="CI241" s="22" t="n">
        <v>7.5</v>
      </c>
      <c r="CJ241" s="22" t="n">
        <v>7.4</v>
      </c>
      <c r="CK241" s="22" t="n">
        <v>8.6</v>
      </c>
      <c r="CL241" s="22" t="n">
        <v>10.9</v>
      </c>
      <c r="CM241" s="22" t="n">
        <v>12.3</v>
      </c>
      <c r="CN241" s="22" t="n">
        <v>11.6</v>
      </c>
      <c r="CO241" s="18" t="n">
        <f aca="false">AVERAGE(CC241:CN241)</f>
        <v>10.8916666666667</v>
      </c>
      <c r="DA241" s="17" t="n">
        <v>1891</v>
      </c>
      <c r="DB241" s="3" t="n">
        <v>1891</v>
      </c>
      <c r="DC241" s="22" t="n">
        <v>15.4</v>
      </c>
      <c r="DD241" s="22" t="n">
        <v>15.3</v>
      </c>
      <c r="DE241" s="22" t="n">
        <v>17.1</v>
      </c>
      <c r="DF241" s="22" t="n">
        <v>13.8</v>
      </c>
      <c r="DG241" s="22" t="n">
        <v>11.7</v>
      </c>
      <c r="DH241" s="22" t="n">
        <v>11.8</v>
      </c>
      <c r="DI241" s="22" t="n">
        <v>9.4</v>
      </c>
      <c r="DJ241" s="26" t="n">
        <f aca="false">(DJ240+DJ242)/2</f>
        <v>9.1</v>
      </c>
      <c r="DK241" s="26" t="n">
        <f aca="false">(DK240+DK242)/2</f>
        <v>10.65</v>
      </c>
      <c r="DL241" s="26" t="n">
        <f aca="false">(DL240+DL242)/2</f>
        <v>13.15</v>
      </c>
      <c r="DM241" s="21" t="n">
        <f aca="false">(DM239+DM240)/2</f>
        <v>13.65</v>
      </c>
      <c r="DN241" s="21" t="n">
        <f aca="false">(DN239+DN240)/2</f>
        <v>14.3</v>
      </c>
      <c r="DO241" s="18" t="n">
        <f aca="false">AVERAGE(DC241:DN241)</f>
        <v>12.9458333333333</v>
      </c>
      <c r="EA241" s="17" t="n">
        <v>1891</v>
      </c>
      <c r="EB241" s="3" t="n">
        <v>1891</v>
      </c>
      <c r="EC241" s="22" t="n">
        <v>13.4</v>
      </c>
      <c r="ED241" s="22" t="n">
        <v>13.4</v>
      </c>
      <c r="EE241" s="22" t="n">
        <v>14.5</v>
      </c>
      <c r="EF241" s="22" t="n">
        <v>12.9</v>
      </c>
      <c r="EG241" s="22" t="n">
        <v>11.4</v>
      </c>
      <c r="EH241" s="22" t="n">
        <v>8.6</v>
      </c>
      <c r="EI241" s="22" t="n">
        <v>8.4</v>
      </c>
      <c r="EJ241" s="22" t="n">
        <v>7.6</v>
      </c>
      <c r="EK241" s="22" t="n">
        <v>7.6</v>
      </c>
      <c r="EL241" s="22" t="n">
        <v>7.7</v>
      </c>
      <c r="EM241" s="22" t="n">
        <v>9.7</v>
      </c>
      <c r="EN241" s="22" t="n">
        <v>11.1</v>
      </c>
      <c r="EO241" s="18" t="n">
        <f aca="false">AVERAGE(EC241:EN241)</f>
        <v>10.525</v>
      </c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JA241" s="2"/>
      <c r="JB241" s="45"/>
      <c r="JC241" s="31"/>
      <c r="JD241" s="31"/>
      <c r="JE241" s="31"/>
      <c r="JF241" s="31"/>
      <c r="JG241" s="31"/>
      <c r="JH241" s="31"/>
      <c r="JI241" s="31"/>
      <c r="JJ241" s="31"/>
      <c r="JK241" s="31"/>
      <c r="JL241" s="31"/>
      <c r="JM241" s="31"/>
      <c r="JN241" s="31"/>
      <c r="JO241" s="32"/>
      <c r="KA241" s="2"/>
      <c r="KB241" s="45"/>
      <c r="KC241" s="31"/>
      <c r="KD241" s="31"/>
      <c r="KE241" s="31"/>
      <c r="KF241" s="31"/>
      <c r="KG241" s="31"/>
      <c r="KH241" s="31"/>
      <c r="KI241" s="31"/>
      <c r="KJ241" s="31"/>
      <c r="KK241" s="31"/>
      <c r="KL241" s="31"/>
      <c r="KM241" s="31"/>
      <c r="KN241" s="31"/>
      <c r="KO241" s="32"/>
    </row>
    <row r="242" customFormat="false" ht="12.8" hidden="false" customHeight="false" outlineLevel="0" collapsed="false">
      <c r="A242" s="4"/>
      <c r="B242" s="5" t="n">
        <f aca="false">AVERAGE(AO242,BO242,CO242,DO242,EO242,FO242,GO242,HO242,IO242,JO234,KO234)</f>
        <v>11.5941666666667</v>
      </c>
      <c r="C242" s="19" t="n">
        <f aca="false">AVERAGE(B238:B242)</f>
        <v>11.9863333333333</v>
      </c>
      <c r="D242" s="24" t="n">
        <f aca="false">AVERAGE(B233:B242)</f>
        <v>11.656</v>
      </c>
      <c r="E242" s="5" t="n">
        <f aca="false">AVERAGE(B223:B242)</f>
        <v>11.6006805555556</v>
      </c>
      <c r="F242" s="25"/>
      <c r="G242" s="7" t="n">
        <f aca="false">MAX(AC242:AN242,BC242:BN242,CC242:CN242,DC242:DN242,EC242:EN242,FC242:FN242,GC242:GN242,HC242:HN242,IC242:IN242,JC234:JN234,KC234:KN234)</f>
        <v>19.7</v>
      </c>
      <c r="H242" s="10" t="n">
        <f aca="false">MEDIAN(AC242:AN242,BC242:BN242,CC242:CN242,DC242:DN242,EC242:EN242,FC242:FN242,GC242:GN242,HC242:HN242,IC242:IN242,JC234:JN234,KC234:KN234)</f>
        <v>11.2</v>
      </c>
      <c r="I242" s="11" t="n">
        <f aca="false">MIN(AC242:AN242,BC242:BN242,CC242:CN242,DC242:DN242,EC242:EN242,FC242:FN242,GC242:GN242,HC242:HN242,IC242:IN242,JC234:JN234,KC234:KN234)</f>
        <v>4.9</v>
      </c>
      <c r="J242" s="12" t="n">
        <f aca="false">(G242+I242)/2</f>
        <v>12.3</v>
      </c>
      <c r="K242" s="12" t="n">
        <f aca="false">(G242+I242)/2</f>
        <v>12.3</v>
      </c>
      <c r="AA242" s="13" t="n">
        <f aca="false">AA241+1</f>
        <v>1892</v>
      </c>
      <c r="AB242" s="14" t="n">
        <v>1892</v>
      </c>
      <c r="AC242" s="15" t="n">
        <v>15.3</v>
      </c>
      <c r="AD242" s="15" t="n">
        <v>16.7</v>
      </c>
      <c r="AE242" s="15" t="n">
        <v>15.8</v>
      </c>
      <c r="AF242" s="15" t="n">
        <v>11.3</v>
      </c>
      <c r="AG242" s="15" t="n">
        <v>7.9</v>
      </c>
      <c r="AH242" s="15" t="n">
        <v>4.9</v>
      </c>
      <c r="AI242" s="15" t="n">
        <v>5.1</v>
      </c>
      <c r="AJ242" s="15" t="n">
        <v>6.4</v>
      </c>
      <c r="AK242" s="15" t="n">
        <v>8.1</v>
      </c>
      <c r="AL242" s="15" t="n">
        <v>10.9</v>
      </c>
      <c r="AM242" s="15" t="n">
        <v>13.5</v>
      </c>
      <c r="AN242" s="15" t="n">
        <v>13.6</v>
      </c>
      <c r="AO242" s="16" t="n">
        <f aca="false">AVERAGE(AC242:AN242)</f>
        <v>10.7916666666667</v>
      </c>
      <c r="BA242" s="13" t="n">
        <f aca="false">BA241+1</f>
        <v>1892</v>
      </c>
      <c r="BB242" s="14" t="n">
        <v>1892</v>
      </c>
      <c r="BC242" s="15" t="n">
        <v>18.6</v>
      </c>
      <c r="BD242" s="15" t="n">
        <v>19.7</v>
      </c>
      <c r="BE242" s="15" t="n">
        <v>19.2</v>
      </c>
      <c r="BF242" s="15" t="n">
        <v>14.2</v>
      </c>
      <c r="BG242" s="15" t="n">
        <v>12.6</v>
      </c>
      <c r="BH242" s="15" t="n">
        <v>8.8</v>
      </c>
      <c r="BI242" s="15" t="n">
        <v>8.4</v>
      </c>
      <c r="BJ242" s="15" t="n">
        <v>9</v>
      </c>
      <c r="BK242" s="15" t="n">
        <v>11</v>
      </c>
      <c r="BL242" s="15" t="n">
        <v>14.1</v>
      </c>
      <c r="BM242" s="15" t="n">
        <v>16.2</v>
      </c>
      <c r="BN242" s="15" t="n">
        <v>16.8</v>
      </c>
      <c r="BO242" s="16" t="n">
        <f aca="false">AVERAGE(BC242:BN242)</f>
        <v>14.05</v>
      </c>
      <c r="CA242" s="17" t="n">
        <v>1892</v>
      </c>
      <c r="CB242" s="20" t="s">
        <v>50</v>
      </c>
      <c r="CC242" s="22" t="n">
        <v>12.2</v>
      </c>
      <c r="CD242" s="22" t="n">
        <v>13.5</v>
      </c>
      <c r="CE242" s="22" t="n">
        <v>13.3</v>
      </c>
      <c r="CF242" s="22" t="n">
        <v>10.7</v>
      </c>
      <c r="CG242" s="22" t="n">
        <v>9.4</v>
      </c>
      <c r="CH242" s="22" t="n">
        <v>8.9</v>
      </c>
      <c r="CI242" s="22" t="n">
        <v>7.2</v>
      </c>
      <c r="CJ242" s="22" t="n">
        <v>8.5</v>
      </c>
      <c r="CK242" s="22" t="n">
        <v>9.1</v>
      </c>
      <c r="CL242" s="22" t="n">
        <v>9.8</v>
      </c>
      <c r="CM242" s="22" t="n">
        <v>11.2</v>
      </c>
      <c r="CN242" s="22" t="n">
        <v>11.3</v>
      </c>
      <c r="CO242" s="18" t="n">
        <f aca="false">AVERAGE(CC242:CN242)</f>
        <v>10.425</v>
      </c>
      <c r="DA242" s="17" t="n">
        <v>1892</v>
      </c>
      <c r="DB242" s="3" t="n">
        <v>1892</v>
      </c>
      <c r="DC242" s="22" t="n">
        <v>17.1</v>
      </c>
      <c r="DD242" s="22" t="n">
        <v>17.1</v>
      </c>
      <c r="DE242" s="22" t="n">
        <v>17.2</v>
      </c>
      <c r="DF242" s="22" t="n">
        <v>13.1</v>
      </c>
      <c r="DG242" s="22" t="n">
        <v>11.4</v>
      </c>
      <c r="DH242" s="22" t="n">
        <v>9.4</v>
      </c>
      <c r="DI242" s="22" t="n">
        <v>8.2</v>
      </c>
      <c r="DJ242" s="22" t="n">
        <v>9.4</v>
      </c>
      <c r="DK242" s="22" t="n">
        <v>10.1</v>
      </c>
      <c r="DL242" s="22" t="n">
        <v>15.4</v>
      </c>
      <c r="DM242" s="21" t="n">
        <f aca="false">(DM243+DM244)/2</f>
        <v>12.55</v>
      </c>
      <c r="DN242" s="21" t="n">
        <f aca="false">(DN243+DN244)/2</f>
        <v>14.2</v>
      </c>
      <c r="DO242" s="18" t="n">
        <f aca="false">AVERAGE(DC242:DN242)</f>
        <v>12.9291666666667</v>
      </c>
      <c r="EA242" s="17" t="n">
        <v>1892</v>
      </c>
      <c r="EB242" s="3" t="n">
        <v>1892</v>
      </c>
      <c r="EC242" s="22" t="n">
        <v>12.6</v>
      </c>
      <c r="ED242" s="22" t="n">
        <v>13.7</v>
      </c>
      <c r="EE242" s="22" t="n">
        <v>14</v>
      </c>
      <c r="EF242" s="22" t="n">
        <v>11.2</v>
      </c>
      <c r="EG242" s="22" t="n">
        <v>9.4</v>
      </c>
      <c r="EH242" s="22" t="n">
        <v>8</v>
      </c>
      <c r="EI242" s="22" t="n">
        <v>6.5</v>
      </c>
      <c r="EJ242" s="22" t="n">
        <v>7.4</v>
      </c>
      <c r="EK242" s="22" t="n">
        <v>7.4</v>
      </c>
      <c r="EL242" s="22" t="n">
        <v>8.9</v>
      </c>
      <c r="EM242" s="22" t="n">
        <v>10.5</v>
      </c>
      <c r="EN242" s="22" t="n">
        <v>7.7</v>
      </c>
      <c r="EO242" s="18" t="n">
        <f aca="false">AVERAGE(EC242:EN242)</f>
        <v>9.775</v>
      </c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JA242" s="2"/>
      <c r="JB242" s="45"/>
      <c r="JC242" s="31"/>
      <c r="JD242" s="31"/>
      <c r="JE242" s="31"/>
      <c r="JF242" s="31"/>
      <c r="JG242" s="31"/>
      <c r="JH242" s="31"/>
      <c r="JI242" s="31"/>
      <c r="JJ242" s="31"/>
      <c r="JK242" s="31"/>
      <c r="JL242" s="31"/>
      <c r="JM242" s="31"/>
      <c r="JN242" s="31"/>
      <c r="JO242" s="32"/>
      <c r="KA242" s="2"/>
      <c r="KB242" s="45"/>
      <c r="KC242" s="31"/>
      <c r="KD242" s="31"/>
      <c r="KE242" s="31"/>
      <c r="KF242" s="31"/>
      <c r="KG242" s="31"/>
      <c r="KH242" s="31"/>
      <c r="KI242" s="31"/>
      <c r="KJ242" s="31"/>
      <c r="KK242" s="31"/>
      <c r="KL242" s="31"/>
      <c r="KM242" s="31"/>
      <c r="KN242" s="31"/>
      <c r="KO242" s="32"/>
    </row>
    <row r="243" customFormat="false" ht="12.8" hidden="false" customHeight="false" outlineLevel="0" collapsed="false">
      <c r="A243" s="4"/>
      <c r="B243" s="5" t="n">
        <f aca="false">AVERAGE(AO243,BO243,CO243,DO243,EO243,FO243,GO243,HO243,IO243,JO235,KO235)</f>
        <v>11.8533333333333</v>
      </c>
      <c r="C243" s="19" t="n">
        <f aca="false">AVERAGE(B239:B243)</f>
        <v>12.035</v>
      </c>
      <c r="D243" s="24" t="n">
        <f aca="false">AVERAGE(B234:B243)</f>
        <v>11.7013333333333</v>
      </c>
      <c r="E243" s="5" t="n">
        <f aca="false">AVERAGE(B224:B243)</f>
        <v>11.5856388888889</v>
      </c>
      <c r="F243" s="25"/>
      <c r="G243" s="7" t="n">
        <f aca="false">MAX(AC243:AN243,BC243:BN243,CC243:CN243,DC243:DN243,EC243:EN243,FC243:FN243,GC243:GN243,HC243:HN243,IC243:IN243,JC235:JN235,KC235:KN235)</f>
        <v>19.2</v>
      </c>
      <c r="H243" s="10" t="n">
        <f aca="false">MEDIAN(AC243:AN243,BC243:BN243,CC243:CN243,DC243:DN243,EC243:EN243,FC243:FN243,GC243:GN243,HC243:HN243,IC243:IN243,JC235:JN235,KC235:KN235)</f>
        <v>11.75</v>
      </c>
      <c r="I243" s="11" t="n">
        <f aca="false">MIN(AC243:AN243,BC243:BN243,CC243:CN243,DC243:DN243,EC243:EN243,FC243:FN243,GC243:GN243,HC243:HN243,IC243:IN243,JC235:JN235,KC235:KN235)</f>
        <v>5.4</v>
      </c>
      <c r="J243" s="12" t="n">
        <f aca="false">(G243+I243)/2</f>
        <v>12.3</v>
      </c>
      <c r="K243" s="12" t="n">
        <f aca="false">(G243+I243)/2</f>
        <v>12.3</v>
      </c>
      <c r="AA243" s="13" t="n">
        <f aca="false">AA242+1</f>
        <v>1893</v>
      </c>
      <c r="AB243" s="14" t="n">
        <v>1893</v>
      </c>
      <c r="AC243" s="15" t="n">
        <v>15.2</v>
      </c>
      <c r="AD243" s="15" t="n">
        <v>15.9</v>
      </c>
      <c r="AE243" s="15" t="n">
        <v>14.9</v>
      </c>
      <c r="AF243" s="15" t="n">
        <v>11.9</v>
      </c>
      <c r="AG243" s="15" t="n">
        <v>9.2</v>
      </c>
      <c r="AH243" s="15" t="n">
        <v>7.3</v>
      </c>
      <c r="AI243" s="15" t="n">
        <v>5.8</v>
      </c>
      <c r="AJ243" s="15" t="n">
        <v>6.3</v>
      </c>
      <c r="AK243" s="15" t="n">
        <v>8.6</v>
      </c>
      <c r="AL243" s="15" t="n">
        <v>11.4</v>
      </c>
      <c r="AM243" s="15" t="n">
        <v>13.4</v>
      </c>
      <c r="AN243" s="15" t="n">
        <v>15</v>
      </c>
      <c r="AO243" s="16" t="n">
        <f aca="false">AVERAGE(AC243:AN243)</f>
        <v>11.2416666666667</v>
      </c>
      <c r="BA243" s="13" t="n">
        <f aca="false">BA242+1</f>
        <v>1893</v>
      </c>
      <c r="BB243" s="14" t="n">
        <v>1893</v>
      </c>
      <c r="BC243" s="15" t="n">
        <v>17.9</v>
      </c>
      <c r="BD243" s="15" t="n">
        <v>19.2</v>
      </c>
      <c r="BE243" s="15" t="n">
        <v>17.6</v>
      </c>
      <c r="BF243" s="15" t="n">
        <v>13.6</v>
      </c>
      <c r="BG243" s="15" t="n">
        <v>10.7</v>
      </c>
      <c r="BH243" s="15" t="n">
        <v>10.3</v>
      </c>
      <c r="BI243" s="15" t="n">
        <v>8.8</v>
      </c>
      <c r="BJ243" s="15" t="n">
        <v>10.2</v>
      </c>
      <c r="BK243" s="15" t="n">
        <v>11.3</v>
      </c>
      <c r="BL243" s="15" t="n">
        <v>14.7</v>
      </c>
      <c r="BM243" s="15" t="n">
        <v>17.2</v>
      </c>
      <c r="BN243" s="15" t="n">
        <v>18.1</v>
      </c>
      <c r="BO243" s="16" t="n">
        <f aca="false">AVERAGE(BC243:BN243)</f>
        <v>14.1333333333333</v>
      </c>
      <c r="CA243" s="17" t="n">
        <v>1893</v>
      </c>
      <c r="CB243" s="20" t="s">
        <v>51</v>
      </c>
      <c r="CC243" s="22" t="n">
        <v>13.4</v>
      </c>
      <c r="CD243" s="22" t="n">
        <v>13.6</v>
      </c>
      <c r="CE243" s="22" t="n">
        <v>13.3</v>
      </c>
      <c r="CF243" s="22" t="n">
        <v>11.8</v>
      </c>
      <c r="CG243" s="22" t="n">
        <v>11.2</v>
      </c>
      <c r="CH243" s="22" t="n">
        <v>7.9</v>
      </c>
      <c r="CI243" s="22" t="n">
        <v>7.4</v>
      </c>
      <c r="CJ243" s="22" t="n">
        <v>7.8</v>
      </c>
      <c r="CK243" s="22" t="n">
        <v>9.2</v>
      </c>
      <c r="CL243" s="22" t="n">
        <v>10</v>
      </c>
      <c r="CM243" s="22" t="n">
        <v>11.5</v>
      </c>
      <c r="CN243" s="22" t="n">
        <v>12.5</v>
      </c>
      <c r="CO243" s="18" t="n">
        <f aca="false">AVERAGE(CC243:CN243)</f>
        <v>10.8</v>
      </c>
      <c r="DA243" s="17" t="n">
        <v>1893</v>
      </c>
      <c r="DB243" s="3" t="n">
        <v>1893</v>
      </c>
      <c r="DC243" s="22" t="n">
        <v>15.8</v>
      </c>
      <c r="DD243" s="22" t="n">
        <v>16.6</v>
      </c>
      <c r="DE243" s="22" t="n">
        <v>16.2</v>
      </c>
      <c r="DF243" s="22" t="n">
        <v>14.1</v>
      </c>
      <c r="DG243" s="22" t="n">
        <v>12.3</v>
      </c>
      <c r="DH243" s="22" t="n">
        <v>9.7</v>
      </c>
      <c r="DI243" s="22" t="n">
        <v>8.1</v>
      </c>
      <c r="DJ243" s="22" t="n">
        <v>8.3</v>
      </c>
      <c r="DK243" s="22" t="n">
        <v>9.1</v>
      </c>
      <c r="DL243" s="22" t="n">
        <v>11.7</v>
      </c>
      <c r="DM243" s="22" t="n">
        <v>13.1</v>
      </c>
      <c r="DN243" s="22" t="n">
        <v>14.7</v>
      </c>
      <c r="DO243" s="18" t="n">
        <f aca="false">AVERAGE(DC243:DN243)</f>
        <v>12.475</v>
      </c>
      <c r="EA243" s="17" t="n">
        <v>1893</v>
      </c>
      <c r="EB243" s="3" t="n">
        <v>1893</v>
      </c>
      <c r="EC243" s="22" t="n">
        <v>10.1</v>
      </c>
      <c r="ED243" s="22" t="n">
        <v>16.2</v>
      </c>
      <c r="EE243" s="22" t="n">
        <v>16.3</v>
      </c>
      <c r="EF243" s="22" t="n">
        <v>14.8</v>
      </c>
      <c r="EG243" s="22" t="n">
        <v>13.1</v>
      </c>
      <c r="EH243" s="22" t="n">
        <v>10.2</v>
      </c>
      <c r="EI243" s="22" t="n">
        <v>8.7</v>
      </c>
      <c r="EJ243" s="22" t="n">
        <v>6.2</v>
      </c>
      <c r="EK243" s="22" t="n">
        <v>5.4</v>
      </c>
      <c r="EL243" s="22" t="n">
        <v>6.4</v>
      </c>
      <c r="EM243" s="22" t="n">
        <v>8.1</v>
      </c>
      <c r="EN243" s="22" t="n">
        <v>11.9</v>
      </c>
      <c r="EO243" s="18" t="n">
        <f aca="false">AVERAGE(EC243:EN243)</f>
        <v>10.6166666666667</v>
      </c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JA243" s="2"/>
      <c r="JB243" s="2"/>
      <c r="JC243" s="2"/>
      <c r="JD243" s="2"/>
      <c r="JE243" s="2"/>
      <c r="JF243" s="2"/>
      <c r="JG243" s="2"/>
      <c r="JH243" s="2"/>
      <c r="JI243" s="2"/>
      <c r="JJ243" s="2"/>
      <c r="JK243" s="2"/>
      <c r="JL243" s="2"/>
      <c r="JM243" s="2"/>
      <c r="JN243" s="2"/>
      <c r="JO243" s="2"/>
      <c r="KA243" s="2"/>
      <c r="KB243" s="45"/>
      <c r="KC243" s="31"/>
      <c r="KD243" s="31"/>
      <c r="KE243" s="31"/>
      <c r="KF243" s="31"/>
      <c r="KG243" s="31"/>
      <c r="KH243" s="31"/>
      <c r="KI243" s="31"/>
      <c r="KJ243" s="31"/>
      <c r="KK243" s="31"/>
      <c r="KL243" s="31"/>
      <c r="KM243" s="31"/>
      <c r="KN243" s="31"/>
      <c r="KO243" s="32"/>
      <c r="PB243" s="28" t="s">
        <v>52</v>
      </c>
      <c r="PE243" s="1" t="s">
        <v>205</v>
      </c>
    </row>
    <row r="244" customFormat="false" ht="12.8" hidden="false" customHeight="false" outlineLevel="0" collapsed="false">
      <c r="A244" s="4"/>
      <c r="B244" s="5" t="n">
        <f aca="false">AVERAGE(AO244,BO244,CO244,DO244,EO244,FO244,GO244,HO244,IO244,JO236,KO236)</f>
        <v>11.8866666666667</v>
      </c>
      <c r="C244" s="19" t="n">
        <f aca="false">AVERAGE(B240:B244)</f>
        <v>11.927</v>
      </c>
      <c r="D244" s="24" t="n">
        <f aca="false">AVERAGE(B235:B244)</f>
        <v>11.7749166666667</v>
      </c>
      <c r="E244" s="5" t="n">
        <f aca="false">AVERAGE(B225:B244)</f>
        <v>11.5970555555556</v>
      </c>
      <c r="F244" s="25"/>
      <c r="G244" s="7" t="n">
        <f aca="false">MAX(AC244:AN244,BC244:BN244,CC244:CN244,DC244:DN244,EC244:EN244,FC244:FN244,GC244:GN244,HC244:HN244,IC244:IN244,JC236:JN236,KC236:KN236)</f>
        <v>20.3</v>
      </c>
      <c r="H244" s="10" t="n">
        <f aca="false">MEDIAN(AC244:AN244,BC244:BN244,CC244:CN244,DC244:DN244,EC244:EN244,FC244:FN244,GC244:GN244,HC244:HN244,IC244:IN244,JC236:JN236,KC236:KN236)</f>
        <v>11.3</v>
      </c>
      <c r="I244" s="11" t="n">
        <f aca="false">MIN(AC244:AN244,BC244:BN244,CC244:CN244,DC244:DN244,EC244:EN244,FC244:FN244,GC244:GN244,HC244:HN244,IC244:IN244,JC236:JN236,KC236:KN236)</f>
        <v>5</v>
      </c>
      <c r="J244" s="12" t="n">
        <f aca="false">(G244+I244)/2</f>
        <v>12.65</v>
      </c>
      <c r="K244" s="12" t="n">
        <f aca="false">(G244+I244)/2</f>
        <v>12.65</v>
      </c>
      <c r="AA244" s="13" t="n">
        <f aca="false">AA243+1</f>
        <v>1894</v>
      </c>
      <c r="AB244" s="14" t="n">
        <v>1894</v>
      </c>
      <c r="AC244" s="15" t="n">
        <v>16.8</v>
      </c>
      <c r="AD244" s="15" t="n">
        <v>15.8</v>
      </c>
      <c r="AE244" s="15" t="n">
        <v>15.9</v>
      </c>
      <c r="AF244" s="15" t="n">
        <v>12.4</v>
      </c>
      <c r="AG244" s="15" t="n">
        <v>7.4</v>
      </c>
      <c r="AH244" s="15" t="n">
        <v>6.8</v>
      </c>
      <c r="AI244" s="15" t="n">
        <v>5</v>
      </c>
      <c r="AJ244" s="15" t="n">
        <v>5.9</v>
      </c>
      <c r="AK244" s="15" t="n">
        <v>7.2</v>
      </c>
      <c r="AL244" s="15" t="n">
        <v>11.1</v>
      </c>
      <c r="AM244" s="15" t="n">
        <v>14.1</v>
      </c>
      <c r="AN244" s="15" t="n">
        <v>15.6</v>
      </c>
      <c r="AO244" s="16" t="n">
        <f aca="false">AVERAGE(AC244:AN244)</f>
        <v>11.1666666666667</v>
      </c>
      <c r="BA244" s="13" t="n">
        <f aca="false">BA243+1</f>
        <v>1894</v>
      </c>
      <c r="BB244" s="14" t="n">
        <v>1894</v>
      </c>
      <c r="BC244" s="15" t="n">
        <v>20.3</v>
      </c>
      <c r="BD244" s="15" t="n">
        <v>19.1</v>
      </c>
      <c r="BE244" s="15" t="n">
        <v>19.2</v>
      </c>
      <c r="BF244" s="15" t="n">
        <v>16.1</v>
      </c>
      <c r="BG244" s="15" t="n">
        <v>10.9</v>
      </c>
      <c r="BH244" s="15" t="n">
        <v>9.2</v>
      </c>
      <c r="BI244" s="15" t="n">
        <v>8.2</v>
      </c>
      <c r="BJ244" s="15" t="n">
        <v>9.4</v>
      </c>
      <c r="BK244" s="15" t="n">
        <v>10.8</v>
      </c>
      <c r="BL244" s="15" t="n">
        <v>15.2</v>
      </c>
      <c r="BM244" s="15" t="n">
        <v>17.7</v>
      </c>
      <c r="BN244" s="15" t="n">
        <v>18.9</v>
      </c>
      <c r="BO244" s="16" t="n">
        <f aca="false">AVERAGE(BC244:BN244)</f>
        <v>14.5833333333333</v>
      </c>
      <c r="CA244" s="17" t="n">
        <v>1894</v>
      </c>
      <c r="CB244" s="20" t="s">
        <v>54</v>
      </c>
      <c r="CC244" s="22" t="n">
        <v>14.3</v>
      </c>
      <c r="CD244" s="22" t="n">
        <v>14.2</v>
      </c>
      <c r="CE244" s="22" t="n">
        <v>13.8</v>
      </c>
      <c r="CF244" s="22" t="n">
        <v>11.4</v>
      </c>
      <c r="CG244" s="22" t="n">
        <v>9.2</v>
      </c>
      <c r="CH244" s="22" t="n">
        <v>8.8</v>
      </c>
      <c r="CI244" s="22" t="n">
        <v>7</v>
      </c>
      <c r="CJ244" s="22" t="n">
        <v>8.2</v>
      </c>
      <c r="CK244" s="22" t="n">
        <v>7.7</v>
      </c>
      <c r="CL244" s="22" t="n">
        <v>11</v>
      </c>
      <c r="CM244" s="22" t="n">
        <v>11</v>
      </c>
      <c r="CN244" s="22" t="n">
        <v>13.4</v>
      </c>
      <c r="CO244" s="18" t="n">
        <f aca="false">AVERAGE(CC244:CN244)</f>
        <v>10.8333333333333</v>
      </c>
      <c r="DA244" s="17" t="n">
        <v>1894</v>
      </c>
      <c r="DB244" s="3" t="n">
        <v>1894</v>
      </c>
      <c r="DC244" s="22" t="n">
        <v>16.8</v>
      </c>
      <c r="DD244" s="22" t="n">
        <v>15.3</v>
      </c>
      <c r="DE244" s="22" t="n">
        <v>15.3</v>
      </c>
      <c r="DF244" s="22" t="n">
        <v>12.8</v>
      </c>
      <c r="DG244" s="22" t="n">
        <v>9.4</v>
      </c>
      <c r="DH244" s="22" t="n">
        <v>8.6</v>
      </c>
      <c r="DI244" s="22" t="n">
        <v>6.6</v>
      </c>
      <c r="DJ244" s="22" t="n">
        <v>7.7</v>
      </c>
      <c r="DK244" s="22" t="n">
        <v>7.7</v>
      </c>
      <c r="DL244" s="22" t="n">
        <v>11.3</v>
      </c>
      <c r="DM244" s="22" t="n">
        <v>12</v>
      </c>
      <c r="DN244" s="22" t="n">
        <v>13.7</v>
      </c>
      <c r="DO244" s="18" t="n">
        <f aca="false">AVERAGE(DC244:DN244)</f>
        <v>11.4333333333333</v>
      </c>
      <c r="EA244" s="17" t="n">
        <v>1894</v>
      </c>
      <c r="EB244" s="3" t="n">
        <v>1894</v>
      </c>
      <c r="EC244" s="22" t="n">
        <v>15.1</v>
      </c>
      <c r="ED244" s="22" t="n">
        <v>14.7</v>
      </c>
      <c r="EE244" s="22" t="n">
        <v>14.7</v>
      </c>
      <c r="EF244" s="22" t="n">
        <v>12.8</v>
      </c>
      <c r="EG244" s="22" t="n">
        <v>10.4</v>
      </c>
      <c r="EH244" s="22" t="n">
        <v>9.7</v>
      </c>
      <c r="EI244" s="22" t="n">
        <v>7.6</v>
      </c>
      <c r="EJ244" s="22" t="n">
        <v>8.2</v>
      </c>
      <c r="EK244" s="22" t="n">
        <v>8.2</v>
      </c>
      <c r="EL244" s="22" t="n">
        <v>11</v>
      </c>
      <c r="EM244" s="22" t="n">
        <v>11.3</v>
      </c>
      <c r="EN244" s="22" t="n">
        <v>13.3</v>
      </c>
      <c r="EO244" s="18" t="n">
        <f aca="false">AVERAGE(EC244:EN244)</f>
        <v>11.4166666666667</v>
      </c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JA244" s="2"/>
      <c r="JB244" s="2"/>
      <c r="JC244" s="2"/>
      <c r="JD244" s="2"/>
      <c r="JE244" s="2"/>
      <c r="JF244" s="2"/>
      <c r="JG244" s="2"/>
      <c r="JH244" s="2"/>
      <c r="JI244" s="2"/>
      <c r="JJ244" s="2"/>
      <c r="JK244" s="2"/>
      <c r="JL244" s="2"/>
      <c r="JM244" s="2"/>
      <c r="JN244" s="2"/>
      <c r="JO244" s="2"/>
      <c r="KA244" s="2"/>
      <c r="KB244" s="45"/>
      <c r="KC244" s="31"/>
      <c r="KD244" s="31"/>
      <c r="KE244" s="31"/>
      <c r="KF244" s="31"/>
      <c r="KG244" s="31"/>
      <c r="KH244" s="31"/>
      <c r="KI244" s="31"/>
      <c r="KJ244" s="31"/>
      <c r="KK244" s="31"/>
      <c r="KL244" s="31"/>
      <c r="KM244" s="31"/>
      <c r="KN244" s="31"/>
      <c r="KO244" s="32"/>
    </row>
    <row r="245" customFormat="false" ht="12.8" hidden="false" customHeight="false" outlineLevel="0" collapsed="false">
      <c r="A245" s="4" t="n">
        <f aca="false">A240+5</f>
        <v>1895</v>
      </c>
      <c r="B245" s="5" t="n">
        <f aca="false">AVERAGE(AO245,BO245,CO245,DO245,EO245,FO245,GO245,HO245,IO245,JO237,KO237)</f>
        <v>11.315</v>
      </c>
      <c r="C245" s="19" t="n">
        <f aca="false">AVERAGE(B241:B245)</f>
        <v>11.7136666666667</v>
      </c>
      <c r="D245" s="24" t="n">
        <f aca="false">AVERAGE(B236:B245)</f>
        <v>11.8176666666667</v>
      </c>
      <c r="E245" s="5" t="n">
        <f aca="false">AVERAGE(B226:B245)</f>
        <v>11.5807222222222</v>
      </c>
      <c r="F245" s="25"/>
      <c r="G245" s="7" t="n">
        <f aca="false">MAX(AC245:AN245,BC245:BN245,CC245:CN245,DC245:DN245,EC245:EN245,FC245:FN245,GC245:GN245,HC245:HN245,IC245:IN245,JC237:JN237,KC237:KN237)</f>
        <v>19.6</v>
      </c>
      <c r="H245" s="10" t="n">
        <f aca="false">MEDIAN(AC245:AN245,BC245:BN245,CC245:CN245,DC245:DN245,EC245:EN245,FC245:FN245,GC245:GN245,HC245:HN245,IC245:IN245,JC237:JN237,KC237:KN237)</f>
        <v>11.15</v>
      </c>
      <c r="I245" s="11" t="n">
        <f aca="false">MIN(AC245:AN245,BC245:BN245,CC245:CN245,DC245:DN245,EC245:EN245,FC245:FN245,GC245:GN245,HC245:HN245,IC245:IN245,JC237:JN237,KC237:KN237)</f>
        <v>2.9</v>
      </c>
      <c r="J245" s="12" t="n">
        <f aca="false">(G245+I245)/2</f>
        <v>11.25</v>
      </c>
      <c r="K245" s="12" t="n">
        <f aca="false">(G245+I245)/2</f>
        <v>11.25</v>
      </c>
      <c r="AA245" s="13" t="n">
        <f aca="false">AA244+1</f>
        <v>1895</v>
      </c>
      <c r="AB245" s="14" t="n">
        <v>1895</v>
      </c>
      <c r="AC245" s="15" t="n">
        <v>15.8</v>
      </c>
      <c r="AD245" s="15" t="n">
        <v>16.3</v>
      </c>
      <c r="AE245" s="15" t="n">
        <v>14.9</v>
      </c>
      <c r="AF245" s="15" t="n">
        <v>12.1</v>
      </c>
      <c r="AG245" s="15" t="n">
        <v>8.1</v>
      </c>
      <c r="AH245" s="15" t="n">
        <v>5.7</v>
      </c>
      <c r="AI245" s="15" t="n">
        <v>2.9</v>
      </c>
      <c r="AJ245" s="15" t="n">
        <v>7.1</v>
      </c>
      <c r="AK245" s="15" t="n">
        <v>7.8</v>
      </c>
      <c r="AL245" s="15" t="n">
        <v>10.6</v>
      </c>
      <c r="AM245" s="15" t="n">
        <v>12.2</v>
      </c>
      <c r="AN245" s="15" t="n">
        <v>15.7</v>
      </c>
      <c r="AO245" s="16" t="n">
        <f aca="false">AVERAGE(AC245:AN245)</f>
        <v>10.7666666666667</v>
      </c>
      <c r="BA245" s="13" t="n">
        <f aca="false">BA244+1</f>
        <v>1895</v>
      </c>
      <c r="BB245" s="14" t="n">
        <v>1895</v>
      </c>
      <c r="BC245" s="15" t="n">
        <v>19</v>
      </c>
      <c r="BD245" s="15" t="n">
        <v>19.6</v>
      </c>
      <c r="BE245" s="15" t="n">
        <v>18.3</v>
      </c>
      <c r="BF245" s="15" t="n">
        <v>15.3</v>
      </c>
      <c r="BG245" s="15" t="n">
        <v>11.8</v>
      </c>
      <c r="BH245" s="15" t="n">
        <v>9.4</v>
      </c>
      <c r="BI245" s="15" t="n">
        <v>5.9</v>
      </c>
      <c r="BJ245" s="15" t="n">
        <v>9.8</v>
      </c>
      <c r="BK245" s="15" t="n">
        <v>11.4</v>
      </c>
      <c r="BL245" s="15" t="n">
        <v>15.4</v>
      </c>
      <c r="BM245" s="15" t="n">
        <v>16.6</v>
      </c>
      <c r="BN245" s="15" t="n">
        <v>18.5</v>
      </c>
      <c r="BO245" s="16" t="n">
        <f aca="false">AVERAGE(BC245:BN245)</f>
        <v>14.25</v>
      </c>
      <c r="CA245" s="17" t="n">
        <v>1895</v>
      </c>
      <c r="CB245" s="20" t="s">
        <v>55</v>
      </c>
      <c r="CC245" s="22" t="n">
        <v>13.9</v>
      </c>
      <c r="CD245" s="22" t="n">
        <v>15.1</v>
      </c>
      <c r="CE245" s="22" t="n">
        <v>13.2</v>
      </c>
      <c r="CF245" s="22" t="n">
        <v>12.1</v>
      </c>
      <c r="CG245" s="22" t="n">
        <v>9.7</v>
      </c>
      <c r="CH245" s="22" t="n">
        <v>8.4</v>
      </c>
      <c r="CI245" s="22" t="n">
        <v>6.4</v>
      </c>
      <c r="CJ245" s="22" t="n">
        <v>8.7</v>
      </c>
      <c r="CK245" s="22" t="n">
        <v>7.9</v>
      </c>
      <c r="CL245" s="22" t="n">
        <v>10.5</v>
      </c>
      <c r="CM245" s="22" t="n">
        <v>10.9</v>
      </c>
      <c r="CN245" s="22" t="n">
        <v>12.6</v>
      </c>
      <c r="CO245" s="18" t="n">
        <f aca="false">AVERAGE(CC245:CN245)</f>
        <v>10.7833333333333</v>
      </c>
      <c r="DA245" s="17" t="n">
        <v>1895</v>
      </c>
      <c r="DB245" s="3" t="n">
        <v>1895</v>
      </c>
      <c r="DC245" s="22" t="n">
        <v>13.6</v>
      </c>
      <c r="DD245" s="22" t="n">
        <v>14.6</v>
      </c>
      <c r="DE245" s="22" t="n">
        <v>13.8</v>
      </c>
      <c r="DF245" s="22" t="n">
        <v>11.8</v>
      </c>
      <c r="DG245" s="22" t="n">
        <v>8.1</v>
      </c>
      <c r="DH245" s="22" t="n">
        <v>6.7</v>
      </c>
      <c r="DI245" s="22" t="n">
        <v>4.6</v>
      </c>
      <c r="DJ245" s="22" t="n">
        <v>6.7</v>
      </c>
      <c r="DK245" s="22" t="n">
        <v>6.6</v>
      </c>
      <c r="DL245" s="22" t="n">
        <v>8.8</v>
      </c>
      <c r="DM245" s="22" t="n">
        <v>9.1</v>
      </c>
      <c r="DN245" s="22" t="n">
        <v>11.9</v>
      </c>
      <c r="DO245" s="18" t="n">
        <f aca="false">AVERAGE(DC245:DN245)</f>
        <v>9.69166666666667</v>
      </c>
      <c r="EA245" s="17" t="n">
        <v>1895</v>
      </c>
      <c r="EB245" s="3" t="n">
        <v>1895</v>
      </c>
      <c r="EC245" s="22" t="n">
        <v>14.7</v>
      </c>
      <c r="ED245" s="22" t="n">
        <v>14.9</v>
      </c>
      <c r="EE245" s="22" t="n">
        <v>13.8</v>
      </c>
      <c r="EF245" s="22" t="n">
        <v>13</v>
      </c>
      <c r="EG245" s="22" t="n">
        <v>10.2</v>
      </c>
      <c r="EH245" s="22" t="n">
        <v>8.9</v>
      </c>
      <c r="EI245" s="22" t="n">
        <v>6.8</v>
      </c>
      <c r="EJ245" s="22" t="n">
        <v>8.9</v>
      </c>
      <c r="EK245" s="22" t="n">
        <v>8.2</v>
      </c>
      <c r="EL245" s="22" t="n">
        <v>10.2</v>
      </c>
      <c r="EM245" s="22" t="n">
        <v>10.6</v>
      </c>
      <c r="EN245" s="22" t="n">
        <v>12.8</v>
      </c>
      <c r="EO245" s="18" t="n">
        <f aca="false">AVERAGE(EC245:EN245)</f>
        <v>11.0833333333333</v>
      </c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JA245" s="2"/>
      <c r="JB245" s="2"/>
      <c r="JC245" s="2"/>
      <c r="JD245" s="2"/>
      <c r="JE245" s="2"/>
      <c r="JF245" s="2"/>
      <c r="JG245" s="2"/>
      <c r="JH245" s="2"/>
      <c r="JI245" s="2"/>
      <c r="JJ245" s="2"/>
      <c r="JK245" s="2"/>
      <c r="JL245" s="2"/>
      <c r="JM245" s="2"/>
      <c r="JN245" s="2"/>
      <c r="JO245" s="2"/>
      <c r="KA245" s="2"/>
      <c r="KB245" s="64" t="s">
        <v>206</v>
      </c>
      <c r="KC245" s="31"/>
      <c r="KD245" s="31"/>
      <c r="KE245" s="31"/>
      <c r="KF245" s="31"/>
      <c r="KG245" s="31"/>
      <c r="KH245" s="31"/>
      <c r="KI245" s="31"/>
      <c r="KJ245" s="31"/>
      <c r="KK245" s="31"/>
      <c r="KL245" s="31"/>
      <c r="KM245" s="31"/>
      <c r="KN245" s="31"/>
      <c r="KO245" s="32"/>
      <c r="PA245" s="1" t="n">
        <v>1895</v>
      </c>
      <c r="PB245" s="20" t="s">
        <v>55</v>
      </c>
      <c r="PC245" s="22" t="n">
        <v>12.6</v>
      </c>
      <c r="PD245" s="22" t="n">
        <v>13.8</v>
      </c>
      <c r="PE245" s="22" t="n">
        <v>11.5</v>
      </c>
      <c r="PF245" s="22" t="n">
        <v>9.8</v>
      </c>
      <c r="PG245" s="22" t="n">
        <v>7.4</v>
      </c>
      <c r="PH245" s="22" t="n">
        <v>6.5</v>
      </c>
      <c r="PI245" s="22" t="n">
        <v>3.4</v>
      </c>
      <c r="PJ245" s="22" t="n">
        <v>6</v>
      </c>
      <c r="PK245" s="22" t="n">
        <v>6.6</v>
      </c>
      <c r="PL245" s="22" t="n">
        <v>8.9</v>
      </c>
      <c r="PM245" s="22" t="n">
        <v>9</v>
      </c>
      <c r="PN245" s="22" t="n">
        <v>11.1</v>
      </c>
      <c r="PO245" s="29" t="n">
        <f aca="false">SUM(PC245:PN245)/12</f>
        <v>8.88333333333333</v>
      </c>
    </row>
    <row r="246" customFormat="false" ht="12.8" hidden="false" customHeight="false" outlineLevel="0" collapsed="false">
      <c r="A246" s="4"/>
      <c r="B246" s="5" t="n">
        <f aca="false">AVERAGE(AO246,BO246,CO246,DO246,EO246,FO246,GO246,HO246,IO246,JO238,KO238)</f>
        <v>11.16</v>
      </c>
      <c r="C246" s="19" t="n">
        <f aca="false">AVERAGE(B242:B246)</f>
        <v>11.5618333333333</v>
      </c>
      <c r="D246" s="24" t="n">
        <f aca="false">AVERAGE(B237:B246)</f>
        <v>11.8178333333333</v>
      </c>
      <c r="E246" s="5" t="n">
        <f aca="false">AVERAGE(B227:B246)</f>
        <v>11.5548333333333</v>
      </c>
      <c r="F246" s="25"/>
      <c r="G246" s="7" t="n">
        <f aca="false">MAX(AC246:AN246,BC246:BN246,CC246:CN246,DC246:DN246,EC246:EN246,FC246:FN246,GC246:GN246,HC246:HN246,IC246:IN246,JC238:JN238,KC238:KN238)</f>
        <v>21.1</v>
      </c>
      <c r="H246" s="10" t="n">
        <f aca="false">MEDIAN(AC246:AN246,BC246:BN246,CC246:CN246,DC246:DN246,EC246:EN246,FC246:FN246,GC246:GN246,HC246:HN246,IC246:IN246,JC238:JN238,KC238:KN238)</f>
        <v>11.15</v>
      </c>
      <c r="I246" s="11" t="n">
        <f aca="false">MIN(AC246:AN246,BC246:BN246,CC246:CN246,DC246:DN246,EC246:EN246,FC246:FN246,GC246:GN246,HC246:HN246,IC246:IN246,JC238:JN238,KC238:KN238)</f>
        <v>3.8</v>
      </c>
      <c r="J246" s="12" t="n">
        <f aca="false">(G246+I246)/2</f>
        <v>12.45</v>
      </c>
      <c r="K246" s="12" t="n">
        <f aca="false">(G246+I246)/2</f>
        <v>12.45</v>
      </c>
      <c r="AA246" s="13" t="n">
        <f aca="false">AA245+1</f>
        <v>1896</v>
      </c>
      <c r="AB246" s="14" t="n">
        <v>1896</v>
      </c>
      <c r="AC246" s="15" t="n">
        <v>17.2</v>
      </c>
      <c r="AD246" s="15" t="n">
        <v>17.3</v>
      </c>
      <c r="AE246" s="15" t="n">
        <v>15.1</v>
      </c>
      <c r="AF246" s="15" t="n">
        <v>10.7</v>
      </c>
      <c r="AG246" s="15" t="n">
        <v>9.4</v>
      </c>
      <c r="AH246" s="15" t="n">
        <v>7.7</v>
      </c>
      <c r="AI246" s="15" t="n">
        <v>4.2</v>
      </c>
      <c r="AJ246" s="15" t="n">
        <v>5.4</v>
      </c>
      <c r="AK246" s="15" t="n">
        <v>7.6</v>
      </c>
      <c r="AL246" s="15" t="n">
        <v>11.6</v>
      </c>
      <c r="AM246" s="15" t="n">
        <v>12.5</v>
      </c>
      <c r="AN246" s="15" t="n">
        <v>15.7</v>
      </c>
      <c r="AO246" s="16" t="n">
        <f aca="false">AVERAGE(AC246:AN246)</f>
        <v>11.2</v>
      </c>
      <c r="BA246" s="13" t="n">
        <f aca="false">BA245+1</f>
        <v>1896</v>
      </c>
      <c r="BB246" s="14" t="n">
        <v>1896</v>
      </c>
      <c r="BC246" s="15" t="n">
        <v>21.1</v>
      </c>
      <c r="BD246" s="15" t="n">
        <v>20.2</v>
      </c>
      <c r="BE246" s="15" t="n">
        <v>18.5</v>
      </c>
      <c r="BF246" s="15" t="n">
        <v>14</v>
      </c>
      <c r="BG246" s="15" t="n">
        <v>11.9</v>
      </c>
      <c r="BH246" s="15" t="n">
        <v>9.3</v>
      </c>
      <c r="BI246" s="15" t="n">
        <v>7.1</v>
      </c>
      <c r="BJ246" s="15" t="n">
        <v>8.3</v>
      </c>
      <c r="BK246" s="15" t="n">
        <v>10.8</v>
      </c>
      <c r="BL246" s="15" t="n">
        <v>15.4</v>
      </c>
      <c r="BM246" s="15" t="n">
        <v>16.2</v>
      </c>
      <c r="BN246" s="15" t="n">
        <v>18.9</v>
      </c>
      <c r="BO246" s="16" t="n">
        <f aca="false">AVERAGE(BC246:BN246)</f>
        <v>14.3083333333333</v>
      </c>
      <c r="CA246" s="17" t="n">
        <v>1896</v>
      </c>
      <c r="CB246" s="20" t="s">
        <v>57</v>
      </c>
      <c r="CC246" s="22" t="n">
        <v>13.5</v>
      </c>
      <c r="CD246" s="22" t="n">
        <v>14.7</v>
      </c>
      <c r="CE246" s="22" t="n">
        <v>13.1</v>
      </c>
      <c r="CF246" s="22" t="n">
        <v>11.5</v>
      </c>
      <c r="CG246" s="22" t="n">
        <v>9.9</v>
      </c>
      <c r="CH246" s="22" t="n">
        <v>8.3</v>
      </c>
      <c r="CI246" s="22" t="n">
        <v>6.8</v>
      </c>
      <c r="CJ246" s="22" t="n">
        <v>7.6</v>
      </c>
      <c r="CK246" s="22" t="n">
        <v>7.9</v>
      </c>
      <c r="CL246" s="22" t="n">
        <v>9.7</v>
      </c>
      <c r="CM246" s="22" t="n">
        <v>11.5</v>
      </c>
      <c r="CN246" s="22" t="n">
        <v>13.1</v>
      </c>
      <c r="CO246" s="18" t="n">
        <f aca="false">AVERAGE(CC246:CN246)</f>
        <v>10.6333333333333</v>
      </c>
      <c r="DA246" s="17" t="n">
        <v>1896</v>
      </c>
      <c r="DB246" s="3" t="n">
        <v>1896</v>
      </c>
      <c r="DC246" s="22" t="n">
        <v>13.2</v>
      </c>
      <c r="DD246" s="22" t="n">
        <v>14</v>
      </c>
      <c r="DE246" s="22" t="n">
        <v>12.4</v>
      </c>
      <c r="DF246" s="22" t="n">
        <v>9.1</v>
      </c>
      <c r="DG246" s="22" t="n">
        <v>7.7</v>
      </c>
      <c r="DH246" s="22" t="n">
        <v>6</v>
      </c>
      <c r="DI246" s="22" t="n">
        <v>3.8</v>
      </c>
      <c r="DJ246" s="22" t="n">
        <v>4.2</v>
      </c>
      <c r="DK246" s="22" t="n">
        <v>5.7</v>
      </c>
      <c r="DL246" s="22" t="n">
        <v>8.1</v>
      </c>
      <c r="DM246" s="22" t="n">
        <v>8.7</v>
      </c>
      <c r="DN246" s="22" t="n">
        <v>11.6</v>
      </c>
      <c r="DO246" s="18" t="n">
        <f aca="false">AVERAGE(DC246:DN246)</f>
        <v>8.70833333333333</v>
      </c>
      <c r="EA246" s="17" t="n">
        <v>1896</v>
      </c>
      <c r="EB246" s="3" t="n">
        <v>1896</v>
      </c>
      <c r="EC246" s="22" t="n">
        <v>13.6</v>
      </c>
      <c r="ED246" s="22" t="n">
        <v>14.5</v>
      </c>
      <c r="EE246" s="22" t="n">
        <v>13.6</v>
      </c>
      <c r="EF246" s="22" t="n">
        <v>11.6</v>
      </c>
      <c r="EG246" s="22" t="n">
        <v>10.4</v>
      </c>
      <c r="EH246" s="22" t="n">
        <v>8.9</v>
      </c>
      <c r="EI246" s="22" t="n">
        <v>7.7</v>
      </c>
      <c r="EJ246" s="22" t="n">
        <v>7.8</v>
      </c>
      <c r="EK246" s="22" t="n">
        <v>8.6</v>
      </c>
      <c r="EL246" s="22" t="n">
        <v>9.9</v>
      </c>
      <c r="EM246" s="22" t="n">
        <v>11.5</v>
      </c>
      <c r="EN246" s="22" t="n">
        <v>13.3</v>
      </c>
      <c r="EO246" s="18" t="n">
        <f aca="false">AVERAGE(EC246:EN246)</f>
        <v>10.95</v>
      </c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JA246" s="2"/>
      <c r="JB246" s="2"/>
      <c r="JC246" s="2"/>
      <c r="JD246" s="2"/>
      <c r="JE246" s="2"/>
      <c r="JF246" s="2"/>
      <c r="JG246" s="2"/>
      <c r="JH246" s="2"/>
      <c r="JI246" s="2"/>
      <c r="JJ246" s="2"/>
      <c r="JK246" s="2"/>
      <c r="JL246" s="2"/>
      <c r="JM246" s="2"/>
      <c r="JN246" s="2"/>
      <c r="JO246" s="2"/>
      <c r="KA246" s="2"/>
      <c r="KB246" s="1" t="s">
        <v>207</v>
      </c>
      <c r="KC246" s="2"/>
      <c r="KD246" s="2"/>
      <c r="KE246" s="2"/>
      <c r="KF246" s="2"/>
      <c r="KG246" s="2"/>
      <c r="KH246" s="2"/>
      <c r="KI246" s="2"/>
      <c r="KJ246" s="2"/>
      <c r="KK246" s="2"/>
      <c r="KL246" s="2"/>
      <c r="KM246" s="2"/>
      <c r="KN246" s="2"/>
      <c r="KO246" s="2"/>
      <c r="PA246" s="1" t="n">
        <f aca="false">PA245+1</f>
        <v>1896</v>
      </c>
      <c r="PB246" s="20" t="s">
        <v>57</v>
      </c>
      <c r="PC246" s="22" t="n">
        <v>12</v>
      </c>
      <c r="PD246" s="22" t="n">
        <v>12.9</v>
      </c>
      <c r="PE246" s="22" t="n">
        <v>11.5</v>
      </c>
      <c r="PF246" s="22" t="n">
        <v>9.9</v>
      </c>
      <c r="PG246" s="22" t="n">
        <v>6.6</v>
      </c>
      <c r="PH246" s="22" t="n">
        <v>5</v>
      </c>
      <c r="PI246" s="22" t="n">
        <v>3.2</v>
      </c>
      <c r="PJ246" s="22" t="n">
        <v>4.8</v>
      </c>
      <c r="PK246" s="22" t="n">
        <v>6.1</v>
      </c>
      <c r="PL246" s="22" t="n">
        <v>8.2</v>
      </c>
      <c r="PM246" s="22" t="n">
        <v>9.2</v>
      </c>
      <c r="PN246" s="22" t="n">
        <v>11.7</v>
      </c>
      <c r="PO246" s="29" t="n">
        <f aca="false">SUM(PC246:PN246)/12</f>
        <v>8.425</v>
      </c>
    </row>
    <row r="247" customFormat="false" ht="12.8" hidden="false" customHeight="false" outlineLevel="0" collapsed="false">
      <c r="A247" s="4"/>
      <c r="B247" s="5" t="n">
        <f aca="false">AVERAGE(AO247,BO247,CO247,DO247,EO247,FO247,GO247,HO247,IO247,JO239,KO239)</f>
        <v>11.25</v>
      </c>
      <c r="C247" s="19" t="n">
        <f aca="false">AVERAGE(B243:B247)</f>
        <v>11.493</v>
      </c>
      <c r="D247" s="24" t="n">
        <f aca="false">AVERAGE(B238:B247)</f>
        <v>11.7396666666667</v>
      </c>
      <c r="E247" s="5" t="n">
        <f aca="false">AVERAGE(B228:B247)</f>
        <v>11.5645833333333</v>
      </c>
      <c r="F247" s="25"/>
      <c r="G247" s="7" t="n">
        <f aca="false">MAX(AC247:AN247,BC247:BN247,CC247:CN247,DC247:DN247,EC247:EN247,FC247:FN247,GC247:GN247,HC247:HN247,IC247:IN247,JC239:JN239,KC239:KN239)</f>
        <v>19.1</v>
      </c>
      <c r="H247" s="10" t="n">
        <f aca="false">MEDIAN(AC247:AN247,BC247:BN247,CC247:CN247,DC247:DN247,EC247:EN247,FC247:FN247,GC247:GN247,HC247:HN247,IC247:IN247,JC239:JN239,KC239:KN239)</f>
        <v>11</v>
      </c>
      <c r="I247" s="11" t="n">
        <f aca="false">MIN(AC247:AN247,BC247:BN247,CC247:CN247,DC247:DN247,EC247:EN247,FC247:FN247,GC247:GN247,HC247:HN247,IC247:IN247,JC239:JN239,KC239:KN239)</f>
        <v>5.1</v>
      </c>
      <c r="J247" s="12" t="n">
        <f aca="false">(G247+I247)/2</f>
        <v>12.1</v>
      </c>
      <c r="K247" s="12" t="n">
        <f aca="false">(G247+I247)/2</f>
        <v>12.1</v>
      </c>
      <c r="AA247" s="13" t="n">
        <f aca="false">AA246+1</f>
        <v>1897</v>
      </c>
      <c r="AB247" s="14" t="n">
        <v>1897</v>
      </c>
      <c r="AC247" s="15" t="n">
        <v>15.6</v>
      </c>
      <c r="AD247" s="15" t="n">
        <v>15.2</v>
      </c>
      <c r="AE247" s="15" t="n">
        <v>12.1</v>
      </c>
      <c r="AF247" s="15" t="n">
        <v>12.8</v>
      </c>
      <c r="AG247" s="15" t="n">
        <v>7.7</v>
      </c>
      <c r="AH247" s="15" t="n">
        <v>7.7</v>
      </c>
      <c r="AI247" s="15" t="n">
        <v>5.6</v>
      </c>
      <c r="AJ247" s="15" t="n">
        <v>6.3</v>
      </c>
      <c r="AK247" s="15" t="n">
        <v>8.4</v>
      </c>
      <c r="AL247" s="15" t="n">
        <v>9.3</v>
      </c>
      <c r="AM247" s="15" t="n">
        <v>12.3</v>
      </c>
      <c r="AN247" s="15" t="n">
        <v>14.2</v>
      </c>
      <c r="AO247" s="16" t="n">
        <f aca="false">AVERAGE(AC247:AN247)</f>
        <v>10.6</v>
      </c>
      <c r="BA247" s="13" t="n">
        <f aca="false">BA246+1</f>
        <v>1897</v>
      </c>
      <c r="BB247" s="14" t="n">
        <v>1897</v>
      </c>
      <c r="BC247" s="15" t="n">
        <v>18.5</v>
      </c>
      <c r="BD247" s="15" t="n">
        <v>19.1</v>
      </c>
      <c r="BE247" s="15" t="n">
        <v>17.2</v>
      </c>
      <c r="BF247" s="15" t="n">
        <v>16.1</v>
      </c>
      <c r="BG247" s="15" t="n">
        <v>10.7</v>
      </c>
      <c r="BH247" s="15" t="n">
        <v>11.3</v>
      </c>
      <c r="BI247" s="15" t="n">
        <v>9.8</v>
      </c>
      <c r="BJ247" s="15" t="n">
        <v>9.8</v>
      </c>
      <c r="BK247" s="15" t="n">
        <v>12.1</v>
      </c>
      <c r="BL247" s="15" t="n">
        <v>13.7</v>
      </c>
      <c r="BM247" s="15" t="n">
        <v>17.2</v>
      </c>
      <c r="BN247" s="15" t="n">
        <v>18.6</v>
      </c>
      <c r="BO247" s="16" t="n">
        <f aca="false">AVERAGE(BC247:BN247)</f>
        <v>14.5083333333333</v>
      </c>
      <c r="CA247" s="17" t="n">
        <v>1897</v>
      </c>
      <c r="CB247" s="20" t="s">
        <v>59</v>
      </c>
      <c r="CC247" s="22" t="n">
        <v>13</v>
      </c>
      <c r="CD247" s="22" t="n">
        <v>14.7</v>
      </c>
      <c r="CE247" s="22" t="n">
        <v>12.4</v>
      </c>
      <c r="CF247" s="22" t="n">
        <v>11.5</v>
      </c>
      <c r="CG247" s="22" t="n">
        <v>9.5</v>
      </c>
      <c r="CH247" s="22" t="n">
        <v>9.2</v>
      </c>
      <c r="CI247" s="22" t="n">
        <v>8.5</v>
      </c>
      <c r="CJ247" s="22" t="n">
        <v>6.5</v>
      </c>
      <c r="CK247" s="22" t="n">
        <v>8.7</v>
      </c>
      <c r="CL247" s="22" t="n">
        <v>11.8</v>
      </c>
      <c r="CM247" s="22" t="n">
        <v>14</v>
      </c>
      <c r="CN247" s="22" t="n">
        <v>15.6</v>
      </c>
      <c r="CO247" s="18" t="n">
        <f aca="false">AVERAGE(CC247:CN247)</f>
        <v>11.2833333333333</v>
      </c>
      <c r="DA247" s="17" t="n">
        <v>1897</v>
      </c>
      <c r="DB247" s="3" t="n">
        <v>1897</v>
      </c>
      <c r="DC247" s="22" t="n">
        <v>11.6</v>
      </c>
      <c r="DD247" s="22" t="n">
        <v>11.9</v>
      </c>
      <c r="DE247" s="22" t="n">
        <v>8.9</v>
      </c>
      <c r="DF247" s="22" t="n">
        <v>9.3</v>
      </c>
      <c r="DG247" s="22" t="n">
        <v>5.1</v>
      </c>
      <c r="DH247" s="26" t="n">
        <f aca="false">(DH246+DH248)/2</f>
        <v>7.8</v>
      </c>
      <c r="DI247" s="26" t="n">
        <f aca="false">(DI246+DI248)/2</f>
        <v>5.85</v>
      </c>
      <c r="DJ247" s="26" t="n">
        <f aca="false">(DJ246+DJ248)/2</f>
        <v>6.95</v>
      </c>
      <c r="DK247" s="26" t="n">
        <f aca="false">(DK246+DK248)/2</f>
        <v>8</v>
      </c>
      <c r="DL247" s="26" t="n">
        <f aca="false">(DL246+DL248)/2</f>
        <v>9.6</v>
      </c>
      <c r="DM247" s="26" t="n">
        <f aca="false">(DM246+DM248)/2</f>
        <v>10.65</v>
      </c>
      <c r="DN247" s="26" t="n">
        <f aca="false">(DN246+DN248)/2</f>
        <v>12.65</v>
      </c>
      <c r="DO247" s="18" t="n">
        <f aca="false">AVERAGE(DC247:DN247)</f>
        <v>9.025</v>
      </c>
      <c r="EA247" s="17" t="n">
        <v>1897</v>
      </c>
      <c r="EB247" s="3" t="n">
        <v>1897</v>
      </c>
      <c r="EC247" s="22" t="n">
        <v>13.6</v>
      </c>
      <c r="ED247" s="22" t="n">
        <v>14.4</v>
      </c>
      <c r="EE247" s="22" t="n">
        <v>12.2</v>
      </c>
      <c r="EF247" s="22" t="n">
        <v>12.1</v>
      </c>
      <c r="EG247" s="22" t="n">
        <v>9.4</v>
      </c>
      <c r="EH247" s="22" t="n">
        <v>9.3</v>
      </c>
      <c r="EI247" s="22" t="n">
        <v>8.5</v>
      </c>
      <c r="EJ247" s="22" t="n">
        <v>7.7</v>
      </c>
      <c r="EK247" s="22" t="n">
        <v>9.5</v>
      </c>
      <c r="EL247" s="22" t="n">
        <v>9.2</v>
      </c>
      <c r="EM247" s="22" t="n">
        <v>10.7</v>
      </c>
      <c r="EN247" s="22" t="n">
        <v>13.4</v>
      </c>
      <c r="EO247" s="18" t="n">
        <f aca="false">AVERAGE(EC247:EN247)</f>
        <v>10.8333333333333</v>
      </c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JA247" s="2"/>
      <c r="JB247" s="2"/>
      <c r="JC247" s="2"/>
      <c r="JD247" s="2"/>
      <c r="JE247" s="2"/>
      <c r="JF247" s="2"/>
      <c r="JG247" s="2"/>
      <c r="JH247" s="2"/>
      <c r="JI247" s="2"/>
      <c r="JJ247" s="2"/>
      <c r="JK247" s="2"/>
      <c r="JL247" s="2"/>
      <c r="JM247" s="2"/>
      <c r="JN247" s="2"/>
      <c r="JO247" s="2"/>
      <c r="KA247" s="1" t="n">
        <v>1897</v>
      </c>
      <c r="KB247" s="30" t="n">
        <v>1897</v>
      </c>
      <c r="KC247" s="31" t="n">
        <v>16.8</v>
      </c>
      <c r="KD247" s="31" t="n">
        <v>16</v>
      </c>
      <c r="KE247" s="31" t="n">
        <v>16</v>
      </c>
      <c r="KF247" s="31" t="n">
        <v>15.1</v>
      </c>
      <c r="KG247" s="31" t="n">
        <v>13.1</v>
      </c>
      <c r="KH247" s="31" t="n">
        <v>12.2</v>
      </c>
      <c r="KI247" s="31" t="n">
        <v>12.3</v>
      </c>
      <c r="KJ247" s="31" t="n">
        <v>10.8</v>
      </c>
      <c r="KK247" s="31" t="n">
        <v>12.5</v>
      </c>
      <c r="KL247" s="31" t="n">
        <v>12.3</v>
      </c>
      <c r="KM247" s="31" t="n">
        <v>13.8</v>
      </c>
      <c r="KN247" s="31" t="n">
        <v>15.1</v>
      </c>
      <c r="KO247" s="32" t="n">
        <f aca="false">AVERAGE(KC247:KN247)</f>
        <v>13.8333333333333</v>
      </c>
      <c r="PA247" s="1" t="n">
        <f aca="false">PA246+1</f>
        <v>1897</v>
      </c>
      <c r="PB247" s="20" t="s">
        <v>59</v>
      </c>
      <c r="PC247" s="22" t="n">
        <v>12.2</v>
      </c>
      <c r="PD247" s="22" t="n">
        <v>12.4</v>
      </c>
      <c r="PE247" s="22" t="n">
        <v>10.2</v>
      </c>
      <c r="PF247" s="22" t="n">
        <v>9.7</v>
      </c>
      <c r="PG247" s="22" t="n">
        <v>6.1</v>
      </c>
      <c r="PH247" s="22" t="n">
        <v>6.2</v>
      </c>
      <c r="PI247" s="22" t="n">
        <v>5.1</v>
      </c>
      <c r="PJ247" s="22" t="n">
        <v>3.9</v>
      </c>
      <c r="PK247" s="22" t="n">
        <v>6.1</v>
      </c>
      <c r="PL247" s="22" t="n">
        <v>7.9</v>
      </c>
      <c r="PM247" s="22" t="n">
        <v>9.8</v>
      </c>
      <c r="PN247" s="22" t="n">
        <v>11.5</v>
      </c>
      <c r="PO247" s="29" t="n">
        <f aca="false">SUM(PC247:PN247)/12</f>
        <v>8.425</v>
      </c>
    </row>
    <row r="248" customFormat="false" ht="12.8" hidden="false" customHeight="false" outlineLevel="0" collapsed="false">
      <c r="A248" s="4"/>
      <c r="B248" s="5" t="n">
        <f aca="false">AVERAGE(AO248,BO248,CO248,DO248,EO248,FO248,GO248,HO248,IO248,JO240,KO240)</f>
        <v>11.8608333333333</v>
      </c>
      <c r="C248" s="19" t="n">
        <f aca="false">AVERAGE(B244:B248)</f>
        <v>11.4945</v>
      </c>
      <c r="D248" s="24" t="n">
        <f aca="false">AVERAGE(B239:B248)</f>
        <v>11.76475</v>
      </c>
      <c r="E248" s="5" t="n">
        <f aca="false">AVERAGE(B229:B248)</f>
        <v>11.574875</v>
      </c>
      <c r="F248" s="25"/>
      <c r="G248" s="7" t="n">
        <f aca="false">MAX(AC248:AN248,BC248:BN248,CC248:CN248,DC248:DN248,EC248:EN248,FC248:FN248,GC248:GN248,HC248:HN248,IC248:IN248,JC240:JN240,KC240:KN240)</f>
        <v>20.1</v>
      </c>
      <c r="H248" s="10" t="n">
        <f aca="false">MEDIAN(AC248:AN248,BC248:BN248,CC248:CN248,DC248:DN248,EC248:EN248,FC248:FN248,GC248:GN248,HC248:HN248,IC248:IN248,JC240:JN240,KC240:KN240)</f>
        <v>11.75</v>
      </c>
      <c r="I248" s="11" t="n">
        <f aca="false">MIN(AC248:AN248,BC248:BN248,CC248:CN248,DC248:DN248,EC248:EN248,FC248:FN248,GC248:GN248,HC248:HN248,IC248:IN248,JC240:JN240,KC240:KN240)</f>
        <v>4.5</v>
      </c>
      <c r="J248" s="12" t="n">
        <f aca="false">(G248+I248)/2</f>
        <v>12.3</v>
      </c>
      <c r="K248" s="12" t="n">
        <f aca="false">(G248+I248)/2</f>
        <v>12.3</v>
      </c>
      <c r="AA248" s="13" t="n">
        <f aca="false">AA247+1</f>
        <v>1898</v>
      </c>
      <c r="AB248" s="14" t="n">
        <v>1898</v>
      </c>
      <c r="AC248" s="15" t="n">
        <v>14.9</v>
      </c>
      <c r="AD248" s="15" t="n">
        <v>15.2</v>
      </c>
      <c r="AE248" s="15" t="n">
        <v>14.1</v>
      </c>
      <c r="AF248" s="15" t="n">
        <v>10.7</v>
      </c>
      <c r="AG248" s="15" t="n">
        <v>7.2</v>
      </c>
      <c r="AH248" s="15" t="n">
        <v>7</v>
      </c>
      <c r="AI248" s="15" t="n">
        <v>4.5</v>
      </c>
      <c r="AJ248" s="15" t="n">
        <v>5.9</v>
      </c>
      <c r="AK248" s="15" t="n">
        <v>8.2</v>
      </c>
      <c r="AL248" s="15" t="n">
        <v>10.4</v>
      </c>
      <c r="AM248" s="15" t="n">
        <v>12.2</v>
      </c>
      <c r="AN248" s="15" t="n">
        <v>12</v>
      </c>
      <c r="AO248" s="16" t="n">
        <f aca="false">AVERAGE(AC248:AN248)</f>
        <v>10.1916666666667</v>
      </c>
      <c r="BA248" s="13" t="n">
        <f aca="false">BA247+1</f>
        <v>1898</v>
      </c>
      <c r="BB248" s="14" t="n">
        <v>1898</v>
      </c>
      <c r="BC248" s="15" t="n">
        <v>20.1</v>
      </c>
      <c r="BD248" s="15" t="n">
        <v>19.9</v>
      </c>
      <c r="BE248" s="15" t="n">
        <v>19</v>
      </c>
      <c r="BF248" s="15" t="n">
        <v>14.8</v>
      </c>
      <c r="BG248" s="15" t="n">
        <v>11.4</v>
      </c>
      <c r="BH248" s="15" t="n">
        <v>10.6</v>
      </c>
      <c r="BI248" s="15" t="n">
        <v>8.6</v>
      </c>
      <c r="BJ248" s="15" t="n">
        <v>9.7</v>
      </c>
      <c r="BK248" s="15" t="n">
        <v>12.4</v>
      </c>
      <c r="BL248" s="15" t="n">
        <v>14.1</v>
      </c>
      <c r="BM248" s="15" t="n">
        <v>16.9</v>
      </c>
      <c r="BN248" s="15" t="n">
        <v>17.1</v>
      </c>
      <c r="BO248" s="16" t="n">
        <f aca="false">AVERAGE(BC248:BN248)</f>
        <v>14.55</v>
      </c>
      <c r="CA248" s="17" t="n">
        <v>1898</v>
      </c>
      <c r="CB248" s="20" t="s">
        <v>60</v>
      </c>
      <c r="CC248" s="22" t="n">
        <v>15.7</v>
      </c>
      <c r="CD248" s="22" t="n">
        <v>17.4</v>
      </c>
      <c r="CE248" s="22" t="n">
        <v>15.2</v>
      </c>
      <c r="CF248" s="22" t="n">
        <v>12.7</v>
      </c>
      <c r="CG248" s="22" t="n">
        <v>8.8</v>
      </c>
      <c r="CH248" s="22" t="n">
        <v>9.6</v>
      </c>
      <c r="CI248" s="22" t="n">
        <v>8.5</v>
      </c>
      <c r="CJ248" s="22" t="n">
        <v>9.6</v>
      </c>
      <c r="CK248" s="22" t="n">
        <v>10.3</v>
      </c>
      <c r="CL248" s="22" t="n">
        <v>12</v>
      </c>
      <c r="CM248" s="22" t="n">
        <v>11.9</v>
      </c>
      <c r="CN248" s="22" t="n">
        <v>14.6</v>
      </c>
      <c r="CO248" s="18" t="n">
        <f aca="false">AVERAGE(CC248:CN248)</f>
        <v>12.1916666666667</v>
      </c>
      <c r="DA248" s="17" t="n">
        <v>1898</v>
      </c>
      <c r="DB248" s="3" t="n">
        <v>1898</v>
      </c>
      <c r="DC248" s="26" t="n">
        <f aca="false">(DC247+DC249)/2</f>
        <v>12.85</v>
      </c>
      <c r="DD248" s="26" t="n">
        <f aca="false">(DD247+DD249)/2</f>
        <v>14.1</v>
      </c>
      <c r="DE248" s="26" t="n">
        <f aca="false">(DE247+DE249)/2</f>
        <v>12.2</v>
      </c>
      <c r="DF248" s="26" t="n">
        <f aca="false">(DF247+DF249)/2</f>
        <v>11.7</v>
      </c>
      <c r="DG248" s="22" t="n">
        <v>9.8</v>
      </c>
      <c r="DH248" s="22" t="n">
        <v>9.6</v>
      </c>
      <c r="DI248" s="22" t="n">
        <v>7.9</v>
      </c>
      <c r="DJ248" s="22" t="n">
        <v>9.7</v>
      </c>
      <c r="DK248" s="22" t="n">
        <v>10.3</v>
      </c>
      <c r="DL248" s="22" t="n">
        <v>11.1</v>
      </c>
      <c r="DM248" s="22" t="n">
        <v>12.6</v>
      </c>
      <c r="DN248" s="22" t="n">
        <v>13.7</v>
      </c>
      <c r="DO248" s="18" t="n">
        <f aca="false">AVERAGE(DC248:DN248)</f>
        <v>11.2958333333333</v>
      </c>
      <c r="EA248" s="17" t="n">
        <v>1898</v>
      </c>
      <c r="EB248" s="3" t="n">
        <v>1898</v>
      </c>
      <c r="EC248" s="22" t="n">
        <v>14.3</v>
      </c>
      <c r="ED248" s="22" t="n">
        <v>16.6</v>
      </c>
      <c r="EE248" s="22" t="n">
        <v>14.1</v>
      </c>
      <c r="EF248" s="22" t="n">
        <v>11.8</v>
      </c>
      <c r="EG248" s="22" t="n">
        <v>9.7</v>
      </c>
      <c r="EH248" s="22" t="n">
        <v>9.2</v>
      </c>
      <c r="EI248" s="22" t="n">
        <v>7.9</v>
      </c>
      <c r="EJ248" s="22" t="n">
        <v>8.3</v>
      </c>
      <c r="EK248" s="22" t="n">
        <v>8.8</v>
      </c>
      <c r="EL248" s="22" t="n">
        <v>10</v>
      </c>
      <c r="EM248" s="22" t="n">
        <v>9.8</v>
      </c>
      <c r="EN248" s="22" t="n">
        <v>12.4</v>
      </c>
      <c r="EO248" s="18" t="n">
        <f aca="false">AVERAGE(EC248:EN248)</f>
        <v>11.075</v>
      </c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JA248" s="2"/>
      <c r="JB248" s="2"/>
      <c r="JC248" s="2"/>
      <c r="JD248" s="2"/>
      <c r="JE248" s="2"/>
      <c r="JF248" s="2"/>
      <c r="JG248" s="2"/>
      <c r="JH248" s="2"/>
      <c r="JI248" s="2"/>
      <c r="JJ248" s="2"/>
      <c r="JK248" s="2"/>
      <c r="JL248" s="2"/>
      <c r="JM248" s="2"/>
      <c r="JN248" s="2"/>
      <c r="JO248" s="2"/>
      <c r="KA248" s="1" t="n">
        <v>1898</v>
      </c>
      <c r="KB248" s="30" t="n">
        <v>1898</v>
      </c>
      <c r="KC248" s="31" t="n">
        <v>16.9</v>
      </c>
      <c r="KD248" s="31" t="n">
        <v>17.3</v>
      </c>
      <c r="KE248" s="31" t="n">
        <v>16.7</v>
      </c>
      <c r="KF248" s="31" t="n">
        <v>15.1</v>
      </c>
      <c r="KG248" s="31" t="n">
        <v>14</v>
      </c>
      <c r="KH248" s="31" t="n">
        <v>10.8</v>
      </c>
      <c r="KI248" s="31" t="n">
        <v>11.9</v>
      </c>
      <c r="KJ248" s="31" t="n">
        <v>11.8</v>
      </c>
      <c r="KK248" s="31" t="n">
        <v>13.3</v>
      </c>
      <c r="KL248" s="31" t="n">
        <v>12.6</v>
      </c>
      <c r="KM248" s="31" t="n">
        <v>14.3</v>
      </c>
      <c r="KN248" s="31" t="n">
        <v>15.9</v>
      </c>
      <c r="KO248" s="32" t="n">
        <f aca="false">AVERAGE(KC248:KN248)</f>
        <v>14.2166666666667</v>
      </c>
      <c r="MB248" s="1" t="s">
        <v>61</v>
      </c>
      <c r="MD248" s="1" t="s">
        <v>205</v>
      </c>
      <c r="PA248" s="1" t="n">
        <f aca="false">PA247+1</f>
        <v>1898</v>
      </c>
      <c r="PB248" s="20" t="s">
        <v>60</v>
      </c>
      <c r="PC248" s="22" t="n">
        <v>12.2</v>
      </c>
      <c r="PD248" s="22" t="n">
        <v>13.7</v>
      </c>
      <c r="PE248" s="22" t="n">
        <v>12.4</v>
      </c>
      <c r="PF248" s="22" t="n">
        <v>10.6</v>
      </c>
      <c r="PG248" s="22" t="n">
        <v>6.1</v>
      </c>
      <c r="PH248" s="22" t="n">
        <v>5.6</v>
      </c>
      <c r="PI248" s="22" t="n">
        <v>6.4</v>
      </c>
      <c r="PJ248" s="22" t="n">
        <v>6</v>
      </c>
      <c r="PK248" s="22" t="n">
        <v>7.8</v>
      </c>
      <c r="PL248" s="22" t="n">
        <v>8.4</v>
      </c>
      <c r="PM248" s="22" t="n">
        <v>9.4</v>
      </c>
      <c r="PN248" s="22" t="n">
        <v>10.2</v>
      </c>
      <c r="PO248" s="29" t="n">
        <f aca="false">SUM(PC248:PN248)/12</f>
        <v>9.06666666666667</v>
      </c>
    </row>
    <row r="249" customFormat="false" ht="12.8" hidden="false" customHeight="false" outlineLevel="0" collapsed="false">
      <c r="A249" s="4"/>
      <c r="B249" s="5" t="n">
        <f aca="false">AVERAGE(AO249,BO249,CO249,DO249,EO249,FO249,GO249,HO249,IO249,JO241,KO241)</f>
        <v>11.635</v>
      </c>
      <c r="C249" s="19" t="n">
        <f aca="false">AVERAGE(B245:B249)</f>
        <v>11.4441666666667</v>
      </c>
      <c r="D249" s="24" t="n">
        <f aca="false">AVERAGE(B240:B249)</f>
        <v>11.6855833333333</v>
      </c>
      <c r="E249" s="5" t="n">
        <f aca="false">AVERAGE(B230:B249)</f>
        <v>11.591125</v>
      </c>
      <c r="F249" s="25"/>
      <c r="G249" s="7" t="n">
        <f aca="false">MAX(AC249:AN249,BC249:BN249,CC249:CN249,DC249:DN249,EC249:EN249,FC249:FN249,GC249:GN249,HC249:HN249,IC249:IN249,JC241:JN241,KC241:KN241)</f>
        <v>19.5</v>
      </c>
      <c r="H249" s="10" t="n">
        <f aca="false">MEDIAN(AC249:AN249,BC249:BN249,CC249:CN249,DC249:DN249,EC249:EN249,FC249:FN249,GC249:GN249,HC249:HN249,IC249:IN249,JC241:JN241,KC241:KN241)</f>
        <v>11.45</v>
      </c>
      <c r="I249" s="11" t="n">
        <f aca="false">MIN(AC249:AN249,BC249:BN249,CC249:CN249,DC249:DN249,EC249:EN249,FC249:FN249,GC249:GN249,HC249:HN249,IC249:IN249,JC241:JN241,KC241:KN241)</f>
        <v>4.6</v>
      </c>
      <c r="J249" s="12" t="n">
        <f aca="false">(G249+I249)/2</f>
        <v>12.05</v>
      </c>
      <c r="K249" s="12" t="n">
        <f aca="false">(G249+I249)/2</f>
        <v>12.05</v>
      </c>
      <c r="AA249" s="13" t="n">
        <f aca="false">AA248+1</f>
        <v>1899</v>
      </c>
      <c r="AB249" s="14" t="n">
        <v>1899</v>
      </c>
      <c r="AC249" s="15" t="n">
        <v>13.7</v>
      </c>
      <c r="AD249" s="15" t="n">
        <v>13.8</v>
      </c>
      <c r="AE249" s="15" t="n">
        <v>12.8</v>
      </c>
      <c r="AF249" s="15" t="n">
        <v>12.1</v>
      </c>
      <c r="AG249" s="15" t="n">
        <v>7.1</v>
      </c>
      <c r="AH249" s="15" t="n">
        <v>7.6</v>
      </c>
      <c r="AI249" s="15" t="n">
        <v>4.6</v>
      </c>
      <c r="AJ249" s="15" t="n">
        <v>6.8</v>
      </c>
      <c r="AK249" s="15" t="n">
        <v>9.6</v>
      </c>
      <c r="AL249" s="15" t="n">
        <v>8.4</v>
      </c>
      <c r="AM249" s="15" t="n">
        <v>12.2</v>
      </c>
      <c r="AN249" s="15" t="n">
        <v>13.5</v>
      </c>
      <c r="AO249" s="16" t="n">
        <f aca="false">AVERAGE(AC249:AN249)</f>
        <v>10.1833333333333</v>
      </c>
      <c r="BA249" s="13" t="n">
        <f aca="false">BA248+1</f>
        <v>1899</v>
      </c>
      <c r="BB249" s="14" t="n">
        <v>1899</v>
      </c>
      <c r="BC249" s="15" t="n">
        <v>18.4</v>
      </c>
      <c r="BD249" s="15" t="n">
        <v>19.5</v>
      </c>
      <c r="BE249" s="15" t="n">
        <v>17.1</v>
      </c>
      <c r="BF249" s="15" t="n">
        <v>15.8</v>
      </c>
      <c r="BG249" s="15" t="n">
        <v>11.6</v>
      </c>
      <c r="BH249" s="15" t="n">
        <v>10.7</v>
      </c>
      <c r="BI249" s="15" t="n">
        <v>8.2</v>
      </c>
      <c r="BJ249" s="15" t="n">
        <v>10.3</v>
      </c>
      <c r="BK249" s="15" t="n">
        <v>13.8</v>
      </c>
      <c r="BL249" s="15" t="n">
        <v>12.7</v>
      </c>
      <c r="BM249" s="15" t="n">
        <v>16.1</v>
      </c>
      <c r="BN249" s="15" t="n">
        <v>18.8</v>
      </c>
      <c r="BO249" s="16" t="n">
        <f aca="false">AVERAGE(BC249:BN249)</f>
        <v>14.4166666666667</v>
      </c>
      <c r="CA249" s="17" t="n">
        <v>1899</v>
      </c>
      <c r="CB249" s="20" t="s">
        <v>62</v>
      </c>
      <c r="CC249" s="22" t="n">
        <v>13.7</v>
      </c>
      <c r="CD249" s="22" t="n">
        <v>16.2</v>
      </c>
      <c r="CE249" s="22" t="n">
        <v>14.6</v>
      </c>
      <c r="CF249" s="22" t="n">
        <v>12.6</v>
      </c>
      <c r="CG249" s="22" t="n">
        <v>10.1</v>
      </c>
      <c r="CH249" s="22" t="n">
        <v>8.8</v>
      </c>
      <c r="CI249" s="22" t="n">
        <v>6.8</v>
      </c>
      <c r="CJ249" s="22" t="n">
        <v>8</v>
      </c>
      <c r="CK249" s="22" t="n">
        <v>9</v>
      </c>
      <c r="CL249" s="22" t="n">
        <v>8.8</v>
      </c>
      <c r="CM249" s="22" t="n">
        <v>10.9</v>
      </c>
      <c r="CN249" s="22" t="n">
        <v>12.8</v>
      </c>
      <c r="CO249" s="18" t="n">
        <f aca="false">AVERAGE(CC249:CN249)</f>
        <v>11.025</v>
      </c>
      <c r="DA249" s="17" t="n">
        <v>1899</v>
      </c>
      <c r="DB249" s="3" t="n">
        <v>1899</v>
      </c>
      <c r="DC249" s="22" t="n">
        <v>14.1</v>
      </c>
      <c r="DD249" s="22" t="n">
        <v>16.3</v>
      </c>
      <c r="DE249" s="22" t="n">
        <v>15.5</v>
      </c>
      <c r="DF249" s="22" t="n">
        <v>14.1</v>
      </c>
      <c r="DG249" s="22" t="n">
        <v>10.3</v>
      </c>
      <c r="DH249" s="22" t="n">
        <v>9.5</v>
      </c>
      <c r="DI249" s="22" t="n">
        <v>7.1</v>
      </c>
      <c r="DJ249" s="22" t="n">
        <v>8.6</v>
      </c>
      <c r="DK249" s="22" t="n">
        <v>10.2</v>
      </c>
      <c r="DL249" s="22" t="n">
        <v>9.7</v>
      </c>
      <c r="DM249" s="22" t="n">
        <v>13.3</v>
      </c>
      <c r="DN249" s="22" t="n">
        <v>14.4</v>
      </c>
      <c r="DO249" s="18" t="n">
        <f aca="false">AVERAGE(DC249:DN249)</f>
        <v>11.925</v>
      </c>
      <c r="EA249" s="17" t="n">
        <v>1899</v>
      </c>
      <c r="EB249" s="3" t="n">
        <v>1899</v>
      </c>
      <c r="EC249" s="22" t="n">
        <v>11.8</v>
      </c>
      <c r="ED249" s="22" t="n">
        <v>14.9</v>
      </c>
      <c r="EE249" s="22" t="n">
        <v>14.1</v>
      </c>
      <c r="EF249" s="22" t="n">
        <v>12.8</v>
      </c>
      <c r="EG249" s="22" t="n">
        <v>10.2</v>
      </c>
      <c r="EH249" s="22" t="n">
        <v>8.6</v>
      </c>
      <c r="EI249" s="22" t="n">
        <v>7.7</v>
      </c>
      <c r="EJ249" s="22" t="n">
        <v>8</v>
      </c>
      <c r="EK249" s="22" t="n">
        <v>9.1</v>
      </c>
      <c r="EL249" s="22" t="n">
        <v>8.2</v>
      </c>
      <c r="EM249" s="22" t="n">
        <v>10.8</v>
      </c>
      <c r="EN249" s="22" t="n">
        <v>11.3</v>
      </c>
      <c r="EO249" s="18" t="n">
        <f aca="false">AVERAGE(EC249:EN249)</f>
        <v>10.625</v>
      </c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JA249" s="2"/>
      <c r="JB249" s="2"/>
      <c r="JC249" s="2"/>
      <c r="JD249" s="2"/>
      <c r="JE249" s="2"/>
      <c r="JF249" s="2"/>
      <c r="JG249" s="2"/>
      <c r="JH249" s="2"/>
      <c r="JI249" s="2"/>
      <c r="JJ249" s="2"/>
      <c r="JK249" s="2"/>
      <c r="JL249" s="2"/>
      <c r="JM249" s="2"/>
      <c r="JN249" s="2"/>
      <c r="JO249" s="2"/>
      <c r="KA249" s="1" t="n">
        <v>1899</v>
      </c>
      <c r="KB249" s="30" t="n">
        <v>1899</v>
      </c>
      <c r="KC249" s="31" t="n">
        <v>16.6</v>
      </c>
      <c r="KD249" s="31" t="n">
        <v>17.4</v>
      </c>
      <c r="KE249" s="31" t="n">
        <v>16.6</v>
      </c>
      <c r="KF249" s="31" t="n">
        <v>14.3</v>
      </c>
      <c r="KG249" s="31" t="n">
        <v>13.7</v>
      </c>
      <c r="KH249" s="31" t="n">
        <v>11.7</v>
      </c>
      <c r="KI249" s="31" t="n">
        <v>11.4</v>
      </c>
      <c r="KJ249" s="31" t="n">
        <v>11.3</v>
      </c>
      <c r="KK249" s="31" t="n">
        <v>11.2</v>
      </c>
      <c r="KL249" s="31" t="n">
        <v>13</v>
      </c>
      <c r="KM249" s="31" t="n">
        <v>14.2</v>
      </c>
      <c r="KN249" s="31" t="n">
        <v>15.8</v>
      </c>
      <c r="KO249" s="32" t="n">
        <f aca="false">AVERAGE(KC249:KN249)</f>
        <v>13.9333333333333</v>
      </c>
      <c r="PA249" s="1" t="n">
        <f aca="false">PA248+1</f>
        <v>1899</v>
      </c>
      <c r="PB249" s="20" t="s">
        <v>62</v>
      </c>
      <c r="PC249" s="22" t="n">
        <v>11.8</v>
      </c>
      <c r="PD249" s="22" t="n">
        <v>13.7</v>
      </c>
      <c r="PE249" s="22" t="n">
        <v>12.1</v>
      </c>
      <c r="PF249" s="22" t="n">
        <v>9.7</v>
      </c>
      <c r="PG249" s="22" t="n">
        <v>6.4</v>
      </c>
      <c r="PH249" s="22" t="n">
        <v>5</v>
      </c>
      <c r="PI249" s="22" t="n">
        <v>3</v>
      </c>
      <c r="PJ249" s="22" t="n">
        <v>4.8</v>
      </c>
      <c r="PK249" s="22" t="n">
        <v>7.4</v>
      </c>
      <c r="PL249" s="22" t="n">
        <v>6.9</v>
      </c>
      <c r="PM249" s="22" t="n">
        <v>10.6</v>
      </c>
      <c r="PN249" s="22" t="n">
        <v>10.8</v>
      </c>
      <c r="PO249" s="29" t="n">
        <f aca="false">SUM(PC249:PN249)/12</f>
        <v>8.51666666666667</v>
      </c>
    </row>
    <row r="250" customFormat="false" ht="12.8" hidden="false" customHeight="false" outlineLevel="0" collapsed="false">
      <c r="A250" s="4" t="n">
        <f aca="false">A245+5</f>
        <v>1900</v>
      </c>
      <c r="B250" s="5" t="n">
        <f aca="false">AVERAGE(AO250,BO250,CO250,DO250,EO250,FO250,GO250,HO250,IO250,JO242,KO242)</f>
        <v>11.075</v>
      </c>
      <c r="C250" s="19" t="n">
        <f aca="false">AVERAGE(B246:B250)</f>
        <v>11.3961666666667</v>
      </c>
      <c r="D250" s="24" t="n">
        <f aca="false">AVERAGE(B241:B250)</f>
        <v>11.5549166666667</v>
      </c>
      <c r="E250" s="5" t="n">
        <f aca="false">AVERAGE(B231:B250)</f>
        <v>11.5697916666667</v>
      </c>
      <c r="F250" s="25"/>
      <c r="G250" s="7" t="n">
        <f aca="false">MAX(AC250:AN250,BC250:BN250,CC250:CN250,DC250:DN250,EC250:EN250,FC250:FN250,GC250:GN250,HC250:HN250,IC250:IN250,JC242:JN242,KC242:KN242)</f>
        <v>19.4</v>
      </c>
      <c r="H250" s="10" t="n">
        <f aca="false">MEDIAN(AC250:AN250,BC250:BN250,CC250:CN250,DC250:DN250,EC250:EN250,FC250:FN250,GC250:GN250,HC250:HN250,IC250:IN250,JC242:JN242,KC242:KN242)</f>
        <v>10.8</v>
      </c>
      <c r="I250" s="11" t="n">
        <f aca="false">MIN(AC250:AN250,BC250:BN250,CC250:CN250,DC250:DN250,EC250:EN250,FC250:FN250,GC250:GN250,HC250:HN250,IC250:IN250,JC242:JN242,KC242:KN242)</f>
        <v>4.5</v>
      </c>
      <c r="J250" s="12" t="n">
        <f aca="false">(G250+I250)/2</f>
        <v>11.95</v>
      </c>
      <c r="K250" s="12" t="n">
        <f aca="false">(G250+I250)/2</f>
        <v>11.95</v>
      </c>
      <c r="AA250" s="13" t="n">
        <f aca="false">AA249+1</f>
        <v>1900</v>
      </c>
      <c r="AB250" s="14" t="n">
        <v>1900</v>
      </c>
      <c r="AC250" s="15" t="n">
        <v>14.7</v>
      </c>
      <c r="AD250" s="15" t="n">
        <v>15.2</v>
      </c>
      <c r="AE250" s="15" t="n">
        <v>13.8</v>
      </c>
      <c r="AF250" s="15" t="n">
        <v>10.6</v>
      </c>
      <c r="AG250" s="15" t="n">
        <v>8.6</v>
      </c>
      <c r="AH250" s="15" t="n">
        <v>8.9</v>
      </c>
      <c r="AI250" s="15" t="n">
        <v>5.1</v>
      </c>
      <c r="AJ250" s="15" t="n">
        <v>4.5</v>
      </c>
      <c r="AK250" s="15" t="n">
        <v>6.7</v>
      </c>
      <c r="AL250" s="15" t="n">
        <v>8.8</v>
      </c>
      <c r="AM250" s="15" t="n">
        <v>11.4</v>
      </c>
      <c r="AN250" s="15" t="n">
        <v>13.4</v>
      </c>
      <c r="AO250" s="16" t="n">
        <f aca="false">AVERAGE(AC250:AN250)</f>
        <v>10.1416666666667</v>
      </c>
      <c r="BA250" s="13" t="n">
        <f aca="false">BA249+1</f>
        <v>1900</v>
      </c>
      <c r="BB250" s="14" t="n">
        <v>1900</v>
      </c>
      <c r="BC250" s="15" t="n">
        <v>19.2</v>
      </c>
      <c r="BD250" s="15" t="n">
        <v>19.4</v>
      </c>
      <c r="BE250" s="15" t="n">
        <v>18.8</v>
      </c>
      <c r="BF250" s="15" t="n">
        <v>14.1</v>
      </c>
      <c r="BG250" s="15" t="n">
        <v>11.8</v>
      </c>
      <c r="BH250" s="15" t="n">
        <v>11.5</v>
      </c>
      <c r="BI250" s="15" t="n">
        <v>7.6</v>
      </c>
      <c r="BJ250" s="15" t="n">
        <v>8.3</v>
      </c>
      <c r="BK250" s="15" t="n">
        <v>10.7</v>
      </c>
      <c r="BL250" s="15" t="n">
        <v>13.1</v>
      </c>
      <c r="BM250" s="15" t="n">
        <v>17.2</v>
      </c>
      <c r="BN250" s="15" t="n">
        <v>18.2</v>
      </c>
      <c r="BO250" s="16" t="n">
        <f aca="false">AVERAGE(BC250:BN250)</f>
        <v>14.1583333333333</v>
      </c>
      <c r="CA250" s="17" t="n">
        <v>1900</v>
      </c>
      <c r="CB250" s="20" t="s">
        <v>63</v>
      </c>
      <c r="CC250" s="22" t="n">
        <v>15.8</v>
      </c>
      <c r="CD250" s="22" t="n">
        <v>13.6</v>
      </c>
      <c r="CE250" s="22" t="n">
        <v>13</v>
      </c>
      <c r="CF250" s="22" t="n">
        <v>11.4</v>
      </c>
      <c r="CG250" s="22" t="n">
        <v>10.8</v>
      </c>
      <c r="CH250" s="22" t="n">
        <v>9</v>
      </c>
      <c r="CI250" s="22" t="n">
        <v>7.6</v>
      </c>
      <c r="CJ250" s="22" t="n">
        <v>6.4</v>
      </c>
      <c r="CK250" s="22" t="n">
        <v>7.2</v>
      </c>
      <c r="CL250" s="22" t="n">
        <v>6.9</v>
      </c>
      <c r="CM250" s="22" t="n">
        <v>7.9</v>
      </c>
      <c r="CN250" s="22" t="n">
        <v>10.8</v>
      </c>
      <c r="CO250" s="18" t="n">
        <f aca="false">AVERAGE(CC250:CN250)</f>
        <v>10.0333333333333</v>
      </c>
      <c r="DA250" s="17" t="n">
        <v>1900</v>
      </c>
      <c r="DB250" s="3" t="n">
        <v>1900</v>
      </c>
      <c r="DC250" s="22" t="n">
        <v>16.4</v>
      </c>
      <c r="DD250" s="22" t="n">
        <v>16.3</v>
      </c>
      <c r="DE250" s="22" t="n">
        <v>15.3</v>
      </c>
      <c r="DF250" s="22" t="n">
        <v>12.4</v>
      </c>
      <c r="DG250" s="22" t="n">
        <v>10.8</v>
      </c>
      <c r="DH250" s="22" t="n">
        <v>9.7</v>
      </c>
      <c r="DI250" s="22" t="n">
        <v>6.7</v>
      </c>
      <c r="DJ250" s="22" t="n">
        <v>6.9</v>
      </c>
      <c r="DK250" s="22" t="n">
        <v>8.7</v>
      </c>
      <c r="DL250" s="22" t="n">
        <v>9.8</v>
      </c>
      <c r="DM250" s="22" t="n">
        <v>11.4</v>
      </c>
      <c r="DN250" s="22" t="n">
        <v>13.2</v>
      </c>
      <c r="DO250" s="18" t="n">
        <f aca="false">AVERAGE(DC250:DN250)</f>
        <v>11.4666666666667</v>
      </c>
      <c r="EA250" s="17" t="n">
        <v>1900</v>
      </c>
      <c r="EB250" s="3" t="n">
        <v>1900</v>
      </c>
      <c r="EC250" s="22" t="n">
        <v>14.2</v>
      </c>
      <c r="ED250" s="22" t="n">
        <v>13.9</v>
      </c>
      <c r="EE250" s="22" t="n">
        <v>13</v>
      </c>
      <c r="EF250" s="22" t="n">
        <v>10.9</v>
      </c>
      <c r="EG250" s="22" t="n">
        <v>10.1</v>
      </c>
      <c r="EH250" s="22" t="n">
        <v>8.4</v>
      </c>
      <c r="EI250" s="22" t="n">
        <v>6.2</v>
      </c>
      <c r="EJ250" s="22" t="n">
        <v>5.3</v>
      </c>
      <c r="EK250" s="22" t="n">
        <v>6.8</v>
      </c>
      <c r="EL250" s="22" t="n">
        <v>7.4</v>
      </c>
      <c r="EM250" s="22" t="n">
        <v>8.4</v>
      </c>
      <c r="EN250" s="22" t="n">
        <v>10.3</v>
      </c>
      <c r="EO250" s="18" t="n">
        <f aca="false">AVERAGE(EC250:EN250)</f>
        <v>9.575</v>
      </c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JA250" s="2"/>
      <c r="JB250" s="2"/>
      <c r="JC250" s="2"/>
      <c r="JD250" s="2"/>
      <c r="JE250" s="2"/>
      <c r="JF250" s="2"/>
      <c r="JG250" s="2"/>
      <c r="JH250" s="2"/>
      <c r="JI250" s="2"/>
      <c r="JJ250" s="2"/>
      <c r="JK250" s="2"/>
      <c r="JL250" s="2"/>
      <c r="JM250" s="2"/>
      <c r="JN250" s="2"/>
      <c r="JO250" s="2"/>
      <c r="KA250" s="1" t="n">
        <v>1900</v>
      </c>
      <c r="KB250" s="30" t="n">
        <v>1900</v>
      </c>
      <c r="KC250" s="31" t="n">
        <v>16.2</v>
      </c>
      <c r="KD250" s="31" t="n">
        <v>16.9</v>
      </c>
      <c r="KE250" s="31" t="n">
        <v>14.6</v>
      </c>
      <c r="KF250" s="31" t="n">
        <v>14.8</v>
      </c>
      <c r="KG250" s="31" t="n">
        <v>13.2</v>
      </c>
      <c r="KH250" s="31" t="n">
        <v>12.6</v>
      </c>
      <c r="KI250" s="31" t="n">
        <v>11.2</v>
      </c>
      <c r="KJ250" s="31" t="n">
        <v>11.1</v>
      </c>
      <c r="KK250" s="31" t="n">
        <v>11.1</v>
      </c>
      <c r="KL250" s="31" t="n">
        <v>13.6</v>
      </c>
      <c r="KM250" s="31" t="n">
        <v>14.6</v>
      </c>
      <c r="KN250" s="31" t="n">
        <v>16</v>
      </c>
      <c r="KO250" s="32" t="n">
        <f aca="false">AVERAGE(KC250:KN250)</f>
        <v>13.825</v>
      </c>
      <c r="MA250" s="1" t="n">
        <v>1900</v>
      </c>
      <c r="MB250" s="3" t="n">
        <v>1900</v>
      </c>
      <c r="MC250" s="22" t="n">
        <v>12.3</v>
      </c>
      <c r="MD250" s="22" t="n">
        <v>11.4</v>
      </c>
      <c r="ME250" s="22" t="n">
        <v>10.1</v>
      </c>
      <c r="MF250" s="22" t="n">
        <v>8.9</v>
      </c>
      <c r="MG250" s="22" t="n">
        <v>7.5</v>
      </c>
      <c r="MH250" s="22" t="n">
        <v>7.1</v>
      </c>
      <c r="MI250" s="22" t="n">
        <v>5.3</v>
      </c>
      <c r="MJ250" s="22" t="n">
        <v>5.5</v>
      </c>
      <c r="MK250" s="22" t="n">
        <v>6.7</v>
      </c>
      <c r="ML250" s="22" t="n">
        <v>7.2</v>
      </c>
      <c r="MM250" s="22" t="n">
        <v>8.8</v>
      </c>
      <c r="MN250" s="22" t="n">
        <v>10.1</v>
      </c>
      <c r="MO250" s="29" t="n">
        <f aca="false">SUM(MC250:MN250)/12</f>
        <v>8.40833333333333</v>
      </c>
      <c r="PA250" s="1" t="n">
        <f aca="false">PA249+1</f>
        <v>1900</v>
      </c>
      <c r="PB250" s="3" t="n">
        <v>1900</v>
      </c>
      <c r="PC250" s="22" t="n">
        <v>13.1</v>
      </c>
      <c r="PD250" s="22" t="n">
        <v>12.8</v>
      </c>
      <c r="PE250" s="22" t="n">
        <v>11.3</v>
      </c>
      <c r="PF250" s="22" t="n">
        <v>8.5</v>
      </c>
      <c r="PG250" s="22" t="n">
        <v>7.4</v>
      </c>
      <c r="PH250" s="22" t="n">
        <v>7.2</v>
      </c>
      <c r="PI250" s="22" t="n">
        <v>4.8</v>
      </c>
      <c r="PJ250" s="22" t="n">
        <v>5</v>
      </c>
      <c r="PK250" s="22" t="n">
        <v>6.3</v>
      </c>
      <c r="PL250" s="22" t="n">
        <v>7.6</v>
      </c>
      <c r="PM250" s="22" t="n">
        <v>8.8</v>
      </c>
      <c r="PN250" s="22" t="n">
        <v>11</v>
      </c>
      <c r="PO250" s="29" t="n">
        <f aca="false">SUM(PC250:PN250)/12</f>
        <v>8.65</v>
      </c>
    </row>
    <row r="251" customFormat="false" ht="12.8" hidden="false" customHeight="false" outlineLevel="0" collapsed="false">
      <c r="A251" s="4"/>
      <c r="B251" s="5" t="n">
        <f aca="false">AVERAGE(AO251,BO251,CO251,DO251,EO251,FO251,GO251,HO251,IO251,JO243,KO243)</f>
        <v>10.6633333333333</v>
      </c>
      <c r="C251" s="19" t="n">
        <f aca="false">AVERAGE(B247:B251)</f>
        <v>11.2968333333333</v>
      </c>
      <c r="D251" s="24" t="n">
        <f aca="false">AVERAGE(B242:B251)</f>
        <v>11.4293333333333</v>
      </c>
      <c r="E251" s="5" t="n">
        <f aca="false">AVERAGE(B232:B251)</f>
        <v>11.5389583333333</v>
      </c>
      <c r="F251" s="25"/>
      <c r="G251" s="7" t="n">
        <f aca="false">MAX(AC251:AN251,BC251:BN251,CC251:CN251,DC251:DN251,EC251:EN251,FC251:FN251,GC251:GN251,HC251:HN251,IC251:IN251,JC243:JN243,KC243:KN243)</f>
        <v>19.8</v>
      </c>
      <c r="H251" s="10" t="n">
        <f aca="false">MEDIAN(AC251:AN251,BC251:BN251,CC251:CN251,DC251:DN251,EC251:EN251,FC251:FN251,GC251:GN251,HC251:HN251,IC251:IN251,JC243:JN243,KC243:KN243)</f>
        <v>10.7</v>
      </c>
      <c r="I251" s="11" t="n">
        <f aca="false">MIN(AC251:AN251,BC251:BN251,CC251:CN251,DC251:DN251,EC251:EN251,FC251:FN251,GC251:GN251,HC251:HN251,IC251:IN251,JC243:JN243,KC243:KN243)</f>
        <v>3.1</v>
      </c>
      <c r="J251" s="12" t="n">
        <f aca="false">(G251+I251)/2</f>
        <v>11.45</v>
      </c>
      <c r="K251" s="12" t="n">
        <f aca="false">(G251+I251)/2</f>
        <v>11.45</v>
      </c>
      <c r="AA251" s="13" t="n">
        <f aca="false">AA250+1</f>
        <v>1901</v>
      </c>
      <c r="AB251" s="14" t="n">
        <v>1901</v>
      </c>
      <c r="AC251" s="15" t="n">
        <v>13.3</v>
      </c>
      <c r="AD251" s="15" t="n">
        <v>14.5</v>
      </c>
      <c r="AE251" s="15" t="n">
        <v>13</v>
      </c>
      <c r="AF251" s="15" t="n">
        <v>11.1</v>
      </c>
      <c r="AG251" s="15" t="n">
        <v>6.9</v>
      </c>
      <c r="AH251" s="15" t="n">
        <v>3.4</v>
      </c>
      <c r="AI251" s="15" t="n">
        <v>3.1</v>
      </c>
      <c r="AJ251" s="15" t="n">
        <v>4.6</v>
      </c>
      <c r="AK251" s="15" t="n">
        <v>8.2</v>
      </c>
      <c r="AL251" s="15" t="n">
        <v>9.4</v>
      </c>
      <c r="AM251" s="15" t="n">
        <v>10.7</v>
      </c>
      <c r="AN251" s="15" t="n">
        <v>11.7</v>
      </c>
      <c r="AO251" s="16" t="n">
        <f aca="false">AVERAGE(AC251:AN251)</f>
        <v>9.15833333333333</v>
      </c>
      <c r="BA251" s="13" t="n">
        <f aca="false">BA250+1</f>
        <v>1901</v>
      </c>
      <c r="BB251" s="14" t="n">
        <v>1901</v>
      </c>
      <c r="BC251" s="15" t="n">
        <v>18.4</v>
      </c>
      <c r="BD251" s="15" t="n">
        <v>19.8</v>
      </c>
      <c r="BE251" s="15" t="n">
        <v>18.1</v>
      </c>
      <c r="BF251" s="15" t="n">
        <v>15.4</v>
      </c>
      <c r="BG251" s="15" t="n">
        <v>11.6</v>
      </c>
      <c r="BH251" s="15" t="n">
        <v>7.6</v>
      </c>
      <c r="BI251" s="15" t="n">
        <v>8</v>
      </c>
      <c r="BJ251" s="15" t="n">
        <v>9.2</v>
      </c>
      <c r="BK251" s="15" t="n">
        <v>13.2</v>
      </c>
      <c r="BL251" s="15" t="n">
        <v>14.7</v>
      </c>
      <c r="BM251" s="15" t="n">
        <v>16.6</v>
      </c>
      <c r="BN251" s="15" t="n">
        <v>17.2</v>
      </c>
      <c r="BO251" s="16" t="n">
        <f aca="false">AVERAGE(BC251:BN251)</f>
        <v>14.15</v>
      </c>
      <c r="CA251" s="17" t="n">
        <v>1901</v>
      </c>
      <c r="CB251" s="20" t="s">
        <v>64</v>
      </c>
      <c r="CC251" s="22" t="n">
        <v>11.2</v>
      </c>
      <c r="CD251" s="22" t="n">
        <v>13.7</v>
      </c>
      <c r="CE251" s="22" t="n">
        <v>12</v>
      </c>
      <c r="CF251" s="22" t="n">
        <v>10.4</v>
      </c>
      <c r="CG251" s="22" t="n">
        <v>9.2</v>
      </c>
      <c r="CH251" s="22" t="n">
        <v>6.7</v>
      </c>
      <c r="CI251" s="22" t="n">
        <v>6.2</v>
      </c>
      <c r="CJ251" s="22" t="n">
        <v>6.5</v>
      </c>
      <c r="CK251" s="22" t="n">
        <v>8.1</v>
      </c>
      <c r="CL251" s="22" t="n">
        <v>8.9</v>
      </c>
      <c r="CM251" s="22" t="n">
        <v>10.7</v>
      </c>
      <c r="CN251" s="22" t="n">
        <v>11.3</v>
      </c>
      <c r="CO251" s="18" t="n">
        <f aca="false">AVERAGE(CC251:CN251)</f>
        <v>9.575</v>
      </c>
      <c r="DA251" s="17" t="n">
        <v>1901</v>
      </c>
      <c r="DB251" s="3" t="n">
        <v>1901</v>
      </c>
      <c r="DC251" s="22" t="n">
        <v>13.3</v>
      </c>
      <c r="DD251" s="22" t="n">
        <v>15.3</v>
      </c>
      <c r="DE251" s="22" t="n">
        <v>13.7</v>
      </c>
      <c r="DF251" s="22" t="n">
        <v>12.2</v>
      </c>
      <c r="DG251" s="22" t="n">
        <v>9.8</v>
      </c>
      <c r="DH251" s="22" t="n">
        <v>7.3</v>
      </c>
      <c r="DI251" s="22" t="n">
        <v>7.1</v>
      </c>
      <c r="DJ251" s="22" t="n">
        <v>8.2</v>
      </c>
      <c r="DK251" s="22" t="n">
        <v>9.8</v>
      </c>
      <c r="DL251" s="22" t="n">
        <v>11.3</v>
      </c>
      <c r="DM251" s="22" t="n">
        <v>13.4</v>
      </c>
      <c r="DN251" s="22" t="n">
        <v>13.9</v>
      </c>
      <c r="DO251" s="18" t="n">
        <f aca="false">AVERAGE(DC251:DN251)</f>
        <v>11.275</v>
      </c>
      <c r="EA251" s="17" t="n">
        <v>1901</v>
      </c>
      <c r="EB251" s="3" t="n">
        <v>1901</v>
      </c>
      <c r="EC251" s="22" t="n">
        <v>10.7</v>
      </c>
      <c r="ED251" s="22" t="n">
        <v>12.6</v>
      </c>
      <c r="EE251" s="22" t="n">
        <v>11.6</v>
      </c>
      <c r="EF251" s="22" t="n">
        <v>10.1</v>
      </c>
      <c r="EG251" s="22" t="n">
        <v>8.8</v>
      </c>
      <c r="EH251" s="22" t="n">
        <v>5.4</v>
      </c>
      <c r="EI251" s="22" t="n">
        <v>5.6</v>
      </c>
      <c r="EJ251" s="22" t="n">
        <v>6.8</v>
      </c>
      <c r="EK251" s="22" t="n">
        <v>7.9</v>
      </c>
      <c r="EL251" s="22" t="n">
        <v>8.3</v>
      </c>
      <c r="EM251" s="22" t="n">
        <v>10.8</v>
      </c>
      <c r="EN251" s="22" t="n">
        <v>11.3</v>
      </c>
      <c r="EO251" s="18" t="n">
        <f aca="false">AVERAGE(EC251:EN251)</f>
        <v>9.15833333333333</v>
      </c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JA251" s="2"/>
      <c r="JB251" s="2"/>
      <c r="JC251" s="2"/>
      <c r="JD251" s="2"/>
      <c r="JE251" s="2"/>
      <c r="JF251" s="2"/>
      <c r="JG251" s="2"/>
      <c r="JH251" s="2"/>
      <c r="JI251" s="2"/>
      <c r="JJ251" s="2"/>
      <c r="JK251" s="2"/>
      <c r="JL251" s="2"/>
      <c r="JM251" s="2"/>
      <c r="JN251" s="2"/>
      <c r="JO251" s="2"/>
      <c r="KA251" s="1" t="n">
        <v>1901</v>
      </c>
      <c r="KB251" s="30" t="n">
        <v>1901</v>
      </c>
      <c r="KC251" s="31" t="n">
        <v>17.1</v>
      </c>
      <c r="KD251" s="31" t="n">
        <v>17.2</v>
      </c>
      <c r="KE251" s="31" t="n">
        <v>15.9</v>
      </c>
      <c r="KF251" s="31" t="n">
        <v>15.6</v>
      </c>
      <c r="KG251" s="31" t="n">
        <v>13.6</v>
      </c>
      <c r="KH251" s="31" t="n">
        <v>11.7</v>
      </c>
      <c r="KI251" s="31" t="n">
        <v>11</v>
      </c>
      <c r="KJ251" s="31" t="n">
        <v>11.8</v>
      </c>
      <c r="KK251" s="31" t="n">
        <v>12.3</v>
      </c>
      <c r="KL251" s="31" t="n">
        <v>13.2</v>
      </c>
      <c r="KM251" s="31" t="n">
        <v>14.7</v>
      </c>
      <c r="KN251" s="31" t="n">
        <v>15.2</v>
      </c>
      <c r="KO251" s="32" t="n">
        <f aca="false">AVERAGE(KC251:KN251)</f>
        <v>14.1083333333333</v>
      </c>
      <c r="MA251" s="1" t="n">
        <f aca="false">MA250+1</f>
        <v>1901</v>
      </c>
      <c r="MB251" s="3" t="n">
        <v>1901</v>
      </c>
      <c r="MC251" s="22" t="n">
        <v>11.2</v>
      </c>
      <c r="MD251" s="22" t="n">
        <v>11.6</v>
      </c>
      <c r="ME251" s="22" t="n">
        <v>10.8</v>
      </c>
      <c r="MF251" s="22" t="n">
        <v>9.4</v>
      </c>
      <c r="MG251" s="22" t="n">
        <v>9</v>
      </c>
      <c r="MH251" s="22" t="n">
        <v>5.6</v>
      </c>
      <c r="MI251" s="22" t="n">
        <v>4.7</v>
      </c>
      <c r="MJ251" s="22" t="n">
        <v>6.7</v>
      </c>
      <c r="MK251" s="22" t="n">
        <v>7.8</v>
      </c>
      <c r="ML251" s="22" t="n">
        <v>8.7</v>
      </c>
      <c r="MM251" s="22" t="n">
        <v>9.6</v>
      </c>
      <c r="MN251" s="22" t="n">
        <v>10.3</v>
      </c>
      <c r="MO251" s="29" t="n">
        <f aca="false">SUM(MC251:MN251)/12</f>
        <v>8.78333333333333</v>
      </c>
      <c r="PA251" s="1" t="n">
        <f aca="false">PA250+1</f>
        <v>1901</v>
      </c>
      <c r="PB251" s="20" t="s">
        <v>64</v>
      </c>
      <c r="PC251" s="22" t="n">
        <v>11.4</v>
      </c>
      <c r="PD251" s="22" t="n">
        <v>12.1</v>
      </c>
      <c r="PE251" s="22" t="n">
        <v>11.7</v>
      </c>
      <c r="PF251" s="22" t="n">
        <v>9.9</v>
      </c>
      <c r="PG251" s="22" t="n">
        <v>7.3</v>
      </c>
      <c r="PH251" s="22" t="n">
        <v>4.1</v>
      </c>
      <c r="PI251" s="22" t="n">
        <v>3.8</v>
      </c>
      <c r="PJ251" s="22" t="n">
        <v>4.8</v>
      </c>
      <c r="PK251" s="22" t="n">
        <v>7</v>
      </c>
      <c r="PL251" s="22" t="n">
        <v>8.2</v>
      </c>
      <c r="PM251" s="22" t="n">
        <v>9.5</v>
      </c>
      <c r="PN251" s="22" t="n">
        <v>10.8</v>
      </c>
      <c r="PO251" s="29" t="n">
        <f aca="false">SUM(PC251:PN251)/12</f>
        <v>8.38333333333333</v>
      </c>
    </row>
    <row r="252" customFormat="false" ht="12.8" hidden="false" customHeight="false" outlineLevel="0" collapsed="false">
      <c r="A252" s="4"/>
      <c r="B252" s="5" t="n">
        <f aca="false">AVERAGE(AO252,BO252,CO252,DO252,EO252,FO252,GO252,HO252,IO252,JO244,KO244)</f>
        <v>10.8733333333333</v>
      </c>
      <c r="C252" s="19" t="n">
        <f aca="false">AVERAGE(B248:B252)</f>
        <v>11.2215</v>
      </c>
      <c r="D252" s="24" t="n">
        <f aca="false">AVERAGE(B243:B252)</f>
        <v>11.35725</v>
      </c>
      <c r="E252" s="5" t="n">
        <f aca="false">AVERAGE(B233:B252)</f>
        <v>11.506625</v>
      </c>
      <c r="F252" s="25"/>
      <c r="G252" s="7" t="n">
        <f aca="false">MAX(AC252:AN252,BC252:BN252,CC252:CN252,DC252:DN252,EC252:EN252,FC252:FN252,GC252:GN252,HC252:HN252,IC252:IN252,JC244:JN244,KC244:KN244)</f>
        <v>19.1</v>
      </c>
      <c r="H252" s="10" t="n">
        <f aca="false">MEDIAN(AC252:AN252,BC252:BN252,CC252:CN252,DC252:DN252,EC252:EN252,FC252:FN252,GC252:GN252,HC252:HN252,IC252:IN252,JC244:JN244,KC244:KN244)</f>
        <v>11.2</v>
      </c>
      <c r="I252" s="11" t="n">
        <f aca="false">MIN(AC252:AN252,BC252:BN252,CC252:CN252,DC252:DN252,EC252:EN252,FC252:FN252,GC252:GN252,HC252:HN252,IC252:IN252,JC244:JN244,KC244:KN244)</f>
        <v>3.2</v>
      </c>
      <c r="J252" s="12" t="n">
        <f aca="false">(G252+I252)/2</f>
        <v>11.15</v>
      </c>
      <c r="K252" s="12" t="n">
        <f aca="false">(G252+I252)/2</f>
        <v>11.15</v>
      </c>
      <c r="AA252" s="13" t="n">
        <f aca="false">AA251+1</f>
        <v>1902</v>
      </c>
      <c r="AB252" s="14" t="n">
        <v>1902</v>
      </c>
      <c r="AC252" s="15" t="n">
        <v>13.6</v>
      </c>
      <c r="AD252" s="15" t="n">
        <v>12.7</v>
      </c>
      <c r="AE252" s="15" t="n">
        <v>11.6</v>
      </c>
      <c r="AF252" s="15" t="n">
        <v>8.6</v>
      </c>
      <c r="AG252" s="15" t="n">
        <v>5.4</v>
      </c>
      <c r="AH252" s="15" t="n">
        <v>4.4</v>
      </c>
      <c r="AI252" s="15" t="n">
        <v>3.6</v>
      </c>
      <c r="AJ252" s="15" t="n">
        <v>3.2</v>
      </c>
      <c r="AK252" s="15" t="n">
        <v>5.7</v>
      </c>
      <c r="AL252" s="15" t="n">
        <v>8.8</v>
      </c>
      <c r="AM252" s="15" t="n">
        <v>11.6</v>
      </c>
      <c r="AN252" s="15" t="n">
        <v>13.2</v>
      </c>
      <c r="AO252" s="16" t="n">
        <f aca="false">AVERAGE(AC252:AN252)</f>
        <v>8.53333333333333</v>
      </c>
      <c r="BA252" s="13" t="n">
        <f aca="false">BA251+1</f>
        <v>1902</v>
      </c>
      <c r="BB252" s="14" t="n">
        <v>1902</v>
      </c>
      <c r="BC252" s="15" t="n">
        <v>19</v>
      </c>
      <c r="BD252" s="15" t="n">
        <v>19.1</v>
      </c>
      <c r="BE252" s="15" t="n">
        <v>17</v>
      </c>
      <c r="BF252" s="15" t="n">
        <v>14.9</v>
      </c>
      <c r="BG252" s="15" t="n">
        <v>11.5</v>
      </c>
      <c r="BH252" s="15" t="n">
        <v>9.4</v>
      </c>
      <c r="BI252" s="15" t="n">
        <v>8.3</v>
      </c>
      <c r="BJ252" s="15" t="n">
        <v>8.8</v>
      </c>
      <c r="BK252" s="15" t="n">
        <v>11.9</v>
      </c>
      <c r="BL252" s="15" t="n">
        <v>15.1</v>
      </c>
      <c r="BM252" s="15" t="n">
        <v>17.6</v>
      </c>
      <c r="BN252" s="15" t="n">
        <v>19.1</v>
      </c>
      <c r="BO252" s="16" t="n">
        <f aca="false">AVERAGE(BC252:BN252)</f>
        <v>14.3083333333333</v>
      </c>
      <c r="CA252" s="17" t="n">
        <v>1902</v>
      </c>
      <c r="CB252" s="20" t="s">
        <v>65</v>
      </c>
      <c r="CC252" s="22" t="n">
        <v>11.8</v>
      </c>
      <c r="CD252" s="22" t="n">
        <v>11.1</v>
      </c>
      <c r="CE252" s="22" t="n">
        <v>11.7</v>
      </c>
      <c r="CF252" s="22" t="n">
        <v>11.3</v>
      </c>
      <c r="CG252" s="22" t="n">
        <v>10.2</v>
      </c>
      <c r="CH252" s="22" t="n">
        <v>8.3</v>
      </c>
      <c r="CI252" s="22" t="n">
        <v>8.4</v>
      </c>
      <c r="CJ252" s="22" t="n">
        <v>7.4</v>
      </c>
      <c r="CK252" s="22" t="n">
        <v>8.3</v>
      </c>
      <c r="CL252" s="22" t="n">
        <v>10.3</v>
      </c>
      <c r="CM252" s="22" t="n">
        <v>12.1</v>
      </c>
      <c r="CN252" s="22" t="n">
        <v>12.3</v>
      </c>
      <c r="CO252" s="18" t="n">
        <f aca="false">AVERAGE(CC252:CN252)</f>
        <v>10.2666666666667</v>
      </c>
      <c r="DA252" s="17" t="n">
        <v>1902</v>
      </c>
      <c r="DB252" s="3" t="n">
        <v>1902</v>
      </c>
      <c r="DC252" s="22" t="n">
        <v>15.3</v>
      </c>
      <c r="DD252" s="22" t="n">
        <v>15.1</v>
      </c>
      <c r="DE252" s="22" t="n">
        <v>14.1</v>
      </c>
      <c r="DF252" s="22" t="n">
        <v>12.3</v>
      </c>
      <c r="DG252" s="22" t="n">
        <v>11.2</v>
      </c>
      <c r="DH252" s="22" t="n">
        <v>9.2</v>
      </c>
      <c r="DI252" s="22" t="n">
        <v>8.3</v>
      </c>
      <c r="DJ252" s="22" t="n">
        <v>7.1</v>
      </c>
      <c r="DK252" s="22" t="n">
        <v>9.1</v>
      </c>
      <c r="DL252" s="22" t="n">
        <v>11.3</v>
      </c>
      <c r="DM252" s="22" t="n">
        <v>13.6</v>
      </c>
      <c r="DN252" s="22" t="n">
        <v>14.7</v>
      </c>
      <c r="DO252" s="18" t="n">
        <f aca="false">AVERAGE(DC252:DN252)</f>
        <v>11.775</v>
      </c>
      <c r="EA252" s="17" t="n">
        <v>1902</v>
      </c>
      <c r="EB252" s="3" t="n">
        <v>1902</v>
      </c>
      <c r="EC252" s="22" t="n">
        <v>12.3</v>
      </c>
      <c r="ED252" s="22" t="n">
        <v>11.5</v>
      </c>
      <c r="EE252" s="22" t="n">
        <v>11.4</v>
      </c>
      <c r="EF252" s="22" t="n">
        <v>10.9</v>
      </c>
      <c r="EG252" s="22" t="n">
        <v>9.6</v>
      </c>
      <c r="EH252" s="22" t="n">
        <v>7.5</v>
      </c>
      <c r="EI252" s="22" t="n">
        <v>6.8</v>
      </c>
      <c r="EJ252" s="22" t="n">
        <v>6.1</v>
      </c>
      <c r="EK252" s="22" t="n">
        <v>6.8</v>
      </c>
      <c r="EL252" s="22" t="n">
        <v>9</v>
      </c>
      <c r="EM252" s="22" t="n">
        <v>10.7</v>
      </c>
      <c r="EN252" s="22" t="n">
        <v>11.2</v>
      </c>
      <c r="EO252" s="18" t="n">
        <f aca="false">AVERAGE(EC252:EN252)</f>
        <v>9.48333333333333</v>
      </c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JA252" s="2"/>
      <c r="JB252" s="2"/>
      <c r="JC252" s="2"/>
      <c r="JD252" s="2"/>
      <c r="JE252" s="2"/>
      <c r="JF252" s="2"/>
      <c r="JG252" s="2"/>
      <c r="JH252" s="2"/>
      <c r="JI252" s="2"/>
      <c r="JJ252" s="2"/>
      <c r="JK252" s="2"/>
      <c r="JL252" s="2"/>
      <c r="JM252" s="2"/>
      <c r="JN252" s="2"/>
      <c r="JO252" s="2"/>
      <c r="KA252" s="1" t="n">
        <v>1902</v>
      </c>
      <c r="KB252" s="30" t="n">
        <v>1902</v>
      </c>
      <c r="KC252" s="31" t="n">
        <v>15.7</v>
      </c>
      <c r="KD252" s="31" t="n">
        <v>16.1</v>
      </c>
      <c r="KE252" s="31" t="n">
        <v>17.1</v>
      </c>
      <c r="KF252" s="31" t="n">
        <v>16.1</v>
      </c>
      <c r="KG252" s="31" t="n">
        <v>13.7</v>
      </c>
      <c r="KH252" s="31" t="n">
        <v>12</v>
      </c>
      <c r="KI252" s="31" t="n">
        <v>11.1</v>
      </c>
      <c r="KJ252" s="31" t="n">
        <v>11.9</v>
      </c>
      <c r="KK252" s="31" t="n">
        <v>12.2</v>
      </c>
      <c r="KL252" s="31" t="n">
        <v>12.4</v>
      </c>
      <c r="KM252" s="31" t="n">
        <v>13.9</v>
      </c>
      <c r="KN252" s="31" t="n">
        <v>14.9</v>
      </c>
      <c r="KO252" s="32" t="n">
        <f aca="false">AVERAGE(KC252:KN252)</f>
        <v>13.925</v>
      </c>
      <c r="MA252" s="1" t="n">
        <f aca="false">MA251+1</f>
        <v>1902</v>
      </c>
      <c r="MB252" s="3" t="n">
        <v>1902</v>
      </c>
      <c r="MC252" s="22" t="n">
        <v>11.3</v>
      </c>
      <c r="MD252" s="22" t="n">
        <v>10.2</v>
      </c>
      <c r="ME252" s="22" t="n">
        <v>9.8</v>
      </c>
      <c r="MF252" s="22" t="n">
        <v>9.2</v>
      </c>
      <c r="MG252" s="22" t="n">
        <v>8.3</v>
      </c>
      <c r="MH252" s="22" t="n">
        <v>5.9</v>
      </c>
      <c r="MI252" s="22" t="n">
        <v>5.7</v>
      </c>
      <c r="MJ252" s="22" t="n">
        <v>5.7</v>
      </c>
      <c r="MK252" s="22" t="n">
        <v>6.8</v>
      </c>
      <c r="ML252" s="22" t="n">
        <v>8.2</v>
      </c>
      <c r="MM252" s="22" t="n">
        <v>10</v>
      </c>
      <c r="MN252" s="22" t="n">
        <v>10.9</v>
      </c>
      <c r="MO252" s="29" t="n">
        <f aca="false">SUM(MC252:MN252)/12</f>
        <v>8.5</v>
      </c>
      <c r="PA252" s="1" t="n">
        <f aca="false">PA251+1</f>
        <v>1902</v>
      </c>
      <c r="PB252" s="20" t="s">
        <v>65</v>
      </c>
      <c r="PC252" s="22" t="n">
        <v>11.8</v>
      </c>
      <c r="PD252" s="22" t="n">
        <v>11</v>
      </c>
      <c r="PE252" s="22" t="n">
        <v>10</v>
      </c>
      <c r="PF252" s="22" t="n">
        <v>9</v>
      </c>
      <c r="PG252" s="22" t="n">
        <v>7.2</v>
      </c>
      <c r="PH252" s="22" t="n">
        <v>5.3</v>
      </c>
      <c r="PI252" s="22" t="n">
        <v>5.1</v>
      </c>
      <c r="PJ252" s="22" t="n">
        <v>3.7</v>
      </c>
      <c r="PK252" s="22" t="n">
        <v>6.2</v>
      </c>
      <c r="PL252" s="22" t="n">
        <v>8.1</v>
      </c>
      <c r="PM252" s="22" t="n">
        <v>10.4</v>
      </c>
      <c r="PN252" s="22" t="n">
        <v>11.3</v>
      </c>
      <c r="PO252" s="29" t="n">
        <f aca="false">SUM(PC252:PN252)/12</f>
        <v>8.25833333333333</v>
      </c>
    </row>
    <row r="253" customFormat="false" ht="12.8" hidden="false" customHeight="false" outlineLevel="0" collapsed="false">
      <c r="A253" s="4"/>
      <c r="B253" s="5" t="n">
        <f aca="false">AVERAGE(AO253,BO253,CO253,DO253,EO253,FO253,GO253,HO253,IO253,JO245,KO245)</f>
        <v>11.0083333333333</v>
      </c>
      <c r="C253" s="19" t="n">
        <f aca="false">AVERAGE(B249:B253)</f>
        <v>11.051</v>
      </c>
      <c r="D253" s="24" t="n">
        <f aca="false">AVERAGE(B244:B253)</f>
        <v>11.27275</v>
      </c>
      <c r="E253" s="5" t="n">
        <f aca="false">AVERAGE(B234:B253)</f>
        <v>11.4870416666667</v>
      </c>
      <c r="F253" s="25"/>
      <c r="G253" s="7" t="n">
        <f aca="false">MAX(AC253:AN253,BC253:BN253,CC253:CN253,DC253:DN253,EC253:EN253,FC253:FN253,GC253:GN253,HC253:HN253,IC253:IN253,JC245:JN245,KC245:KN245)</f>
        <v>20.3</v>
      </c>
      <c r="H253" s="10" t="n">
        <f aca="false">MEDIAN(AC253:AN253,BC253:BN253,CC253:CN253,DC253:DN253,EC253:EN253,FC253:FN253,GC253:GN253,HC253:HN253,IC253:IN253,JC245:JN245,KC245:KN245)</f>
        <v>11.3</v>
      </c>
      <c r="I253" s="11" t="n">
        <f aca="false">MIN(AC253:AN253,BC253:BN253,CC253:CN253,DC253:DN253,EC253:EN253,FC253:FN253,GC253:GN253,HC253:HN253,IC253:IN253,JC245:JN245,KC245:KN245)</f>
        <v>2.9</v>
      </c>
      <c r="J253" s="12" t="n">
        <f aca="false">(G253+I253)/2</f>
        <v>11.6</v>
      </c>
      <c r="K253" s="12" t="n">
        <f aca="false">(G253+I253)/2</f>
        <v>11.6</v>
      </c>
      <c r="AA253" s="13" t="n">
        <f aca="false">AA252+1</f>
        <v>1903</v>
      </c>
      <c r="AB253" s="14" t="n">
        <v>1903</v>
      </c>
      <c r="AC253" s="15" t="n">
        <v>11.5</v>
      </c>
      <c r="AD253" s="15" t="n">
        <v>12.7</v>
      </c>
      <c r="AE253" s="15" t="n">
        <v>13.6</v>
      </c>
      <c r="AF253" s="15" t="n">
        <v>8.6</v>
      </c>
      <c r="AG253" s="15" t="n">
        <v>5.7</v>
      </c>
      <c r="AH253" s="15" t="n">
        <v>2.9</v>
      </c>
      <c r="AI253" s="15" t="n">
        <v>4.4</v>
      </c>
      <c r="AJ253" s="15" t="n">
        <v>4.6</v>
      </c>
      <c r="AK253" s="15" t="n">
        <v>7.9</v>
      </c>
      <c r="AL253" s="15" t="n">
        <v>9.4</v>
      </c>
      <c r="AM253" s="15" t="n">
        <v>11.8</v>
      </c>
      <c r="AN253" s="15" t="n">
        <v>13.3</v>
      </c>
      <c r="AO253" s="16" t="n">
        <f aca="false">AVERAGE(AC253:AN253)</f>
        <v>8.86666666666667</v>
      </c>
      <c r="BA253" s="13" t="n">
        <f aca="false">BA252+1</f>
        <v>1903</v>
      </c>
      <c r="BB253" s="14" t="n">
        <v>1903</v>
      </c>
      <c r="BC253" s="15" t="n">
        <v>19.5</v>
      </c>
      <c r="BD253" s="15" t="n">
        <v>16.9</v>
      </c>
      <c r="BE253" s="15" t="n">
        <v>20.3</v>
      </c>
      <c r="BF253" s="15" t="n">
        <v>15.3</v>
      </c>
      <c r="BG253" s="15" t="n">
        <v>11.8</v>
      </c>
      <c r="BH253" s="15" t="n">
        <v>9.2</v>
      </c>
      <c r="BI253" s="15" t="n">
        <v>8.2</v>
      </c>
      <c r="BJ253" s="15" t="n">
        <v>9.1</v>
      </c>
      <c r="BK253" s="15" t="n">
        <v>11.6</v>
      </c>
      <c r="BL253" s="15" t="n">
        <v>13.5</v>
      </c>
      <c r="BM253" s="15" t="n">
        <v>15.7</v>
      </c>
      <c r="BN253" s="15" t="n">
        <v>17.9</v>
      </c>
      <c r="BO253" s="16" t="n">
        <f aca="false">AVERAGE(BC253:BN253)</f>
        <v>14.0833333333333</v>
      </c>
      <c r="CA253" s="17" t="n">
        <v>1903</v>
      </c>
      <c r="CB253" s="20" t="s">
        <v>66</v>
      </c>
      <c r="CC253" s="22" t="n">
        <v>13</v>
      </c>
      <c r="CD253" s="22" t="n">
        <v>13.1</v>
      </c>
      <c r="CE253" s="22" t="n">
        <v>13</v>
      </c>
      <c r="CF253" s="22" t="n">
        <v>11.1</v>
      </c>
      <c r="CG253" s="22" t="n">
        <v>9</v>
      </c>
      <c r="CH253" s="22" t="n">
        <v>7.6</v>
      </c>
      <c r="CI253" s="22" t="n">
        <v>6.6</v>
      </c>
      <c r="CJ253" s="22" t="n">
        <v>7.5</v>
      </c>
      <c r="CK253" s="22" t="n">
        <v>8.9</v>
      </c>
      <c r="CL253" s="22" t="n">
        <v>10.9</v>
      </c>
      <c r="CM253" s="22" t="n">
        <v>12</v>
      </c>
      <c r="CN253" s="22" t="n">
        <v>12.4</v>
      </c>
      <c r="CO253" s="18" t="n">
        <f aca="false">AVERAGE(CC253:CN253)</f>
        <v>10.425</v>
      </c>
      <c r="DA253" s="17" t="n">
        <v>1903</v>
      </c>
      <c r="DB253" s="3" t="n">
        <v>1903</v>
      </c>
      <c r="DC253" s="22" t="n">
        <v>15.1</v>
      </c>
      <c r="DD253" s="22" t="n">
        <v>16.7</v>
      </c>
      <c r="DE253" s="22" t="n">
        <v>16.3</v>
      </c>
      <c r="DF253" s="22" t="n">
        <v>12.9</v>
      </c>
      <c r="DG253" s="22" t="n">
        <v>10.1</v>
      </c>
      <c r="DH253" s="22" t="n">
        <v>8.5</v>
      </c>
      <c r="DI253" s="22" t="n">
        <v>7.4</v>
      </c>
      <c r="DJ253" s="22" t="n">
        <v>9.1</v>
      </c>
      <c r="DK253" s="22" t="n">
        <v>10</v>
      </c>
      <c r="DL253" s="22" t="n">
        <v>11.8</v>
      </c>
      <c r="DM253" s="22" t="n">
        <v>13.2</v>
      </c>
      <c r="DN253" s="22" t="n">
        <v>14.3</v>
      </c>
      <c r="DO253" s="18" t="n">
        <f aca="false">AVERAGE(DC253:DN253)</f>
        <v>12.1166666666667</v>
      </c>
      <c r="EA253" s="17" t="n">
        <v>1903</v>
      </c>
      <c r="EB253" s="3" t="n">
        <v>1903</v>
      </c>
      <c r="EC253" s="22" t="n">
        <v>11.9</v>
      </c>
      <c r="ED253" s="22" t="n">
        <v>12.4</v>
      </c>
      <c r="EE253" s="22" t="n">
        <v>12.4</v>
      </c>
      <c r="EF253" s="22" t="n">
        <v>10.3</v>
      </c>
      <c r="EG253" s="22" t="n">
        <v>8.4</v>
      </c>
      <c r="EH253" s="22" t="n">
        <v>6.9</v>
      </c>
      <c r="EI253" s="22" t="n">
        <v>6.1</v>
      </c>
      <c r="EJ253" s="22" t="n">
        <v>6.1</v>
      </c>
      <c r="EK253" s="22" t="n">
        <v>7.7</v>
      </c>
      <c r="EL253" s="22" t="n">
        <v>9.4</v>
      </c>
      <c r="EM253" s="22" t="n">
        <v>10.8</v>
      </c>
      <c r="EN253" s="22" t="n">
        <v>12.2</v>
      </c>
      <c r="EO253" s="18" t="n">
        <f aca="false">AVERAGE(EC253:EN253)</f>
        <v>9.55</v>
      </c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JA253" s="2"/>
      <c r="JB253" s="1" t="s">
        <v>208</v>
      </c>
      <c r="JC253" s="2"/>
      <c r="JD253" s="2"/>
      <c r="JE253" s="2"/>
      <c r="JF253" s="2"/>
      <c r="JG253" s="2"/>
      <c r="JH253" s="2"/>
      <c r="JI253" s="2"/>
      <c r="JJ253" s="2"/>
      <c r="JK253" s="2"/>
      <c r="JL253" s="2"/>
      <c r="JM253" s="2"/>
      <c r="JN253" s="2"/>
      <c r="JO253" s="32"/>
      <c r="KA253" s="1" t="n">
        <v>1903</v>
      </c>
      <c r="KB253" s="30" t="n">
        <v>1903</v>
      </c>
      <c r="KC253" s="31" t="n">
        <v>16.7</v>
      </c>
      <c r="KD253" s="31" t="n">
        <v>16.9</v>
      </c>
      <c r="KE253" s="31" t="n">
        <v>15.3</v>
      </c>
      <c r="KF253" s="31" t="n">
        <v>13.3</v>
      </c>
      <c r="KG253" s="31" t="n">
        <v>13.1</v>
      </c>
      <c r="KH253" s="31" t="n">
        <v>12.6</v>
      </c>
      <c r="KI253" s="31" t="n">
        <v>10.7</v>
      </c>
      <c r="KJ253" s="31" t="n">
        <v>10.9</v>
      </c>
      <c r="KK253" s="31" t="n">
        <v>11.2</v>
      </c>
      <c r="KL253" s="31" t="n">
        <v>12</v>
      </c>
      <c r="KM253" s="31" t="n">
        <v>14.1</v>
      </c>
      <c r="KN253" s="31" t="n">
        <v>15.2</v>
      </c>
      <c r="KO253" s="32" t="n">
        <f aca="false">AVERAGE(KC253:KN253)</f>
        <v>13.5</v>
      </c>
      <c r="MA253" s="1" t="n">
        <f aca="false">MA252+1</f>
        <v>1903</v>
      </c>
      <c r="MB253" s="3" t="n">
        <v>1903</v>
      </c>
      <c r="MC253" s="22" t="n">
        <v>11.5</v>
      </c>
      <c r="MD253" s="22" t="n">
        <v>11.5</v>
      </c>
      <c r="ME253" s="22" t="n">
        <v>11.6</v>
      </c>
      <c r="MF253" s="22" t="n">
        <v>9.9</v>
      </c>
      <c r="MG253" s="22" t="n">
        <v>7.7</v>
      </c>
      <c r="MH253" s="22" t="n">
        <v>6.1</v>
      </c>
      <c r="MI253" s="22" t="n">
        <v>5.1</v>
      </c>
      <c r="MJ253" s="22" t="n">
        <v>5.7</v>
      </c>
      <c r="MK253" s="22" t="n">
        <v>7.1</v>
      </c>
      <c r="ML253" s="22" t="n">
        <v>9.7</v>
      </c>
      <c r="MM253" s="22" t="n">
        <v>9.7</v>
      </c>
      <c r="MN253" s="22" t="n">
        <v>10.8</v>
      </c>
      <c r="MO253" s="29" t="n">
        <f aca="false">SUM(MC253:MN253)/12</f>
        <v>8.86666666666667</v>
      </c>
      <c r="PA253" s="1" t="n">
        <f aca="false">PA252+1</f>
        <v>1903</v>
      </c>
      <c r="PB253" s="20" t="s">
        <v>66</v>
      </c>
      <c r="PC253" s="22" t="n">
        <v>11.7</v>
      </c>
      <c r="PD253" s="22" t="n">
        <v>12.4</v>
      </c>
      <c r="PE253" s="22" t="n">
        <v>11.5</v>
      </c>
      <c r="PF253" s="22" t="n">
        <v>10</v>
      </c>
      <c r="PG253" s="22" t="n">
        <v>5.9</v>
      </c>
      <c r="PH253" s="22" t="n">
        <v>5.9</v>
      </c>
      <c r="PI253" s="22" t="n">
        <v>4.4</v>
      </c>
      <c r="PJ253" s="22" t="n">
        <v>4.9</v>
      </c>
      <c r="PK253" s="22" t="n">
        <v>7.4</v>
      </c>
      <c r="PL253" s="22" t="n">
        <v>9.4</v>
      </c>
      <c r="PM253" s="22" t="n">
        <v>10.2</v>
      </c>
      <c r="PN253" s="22" t="n">
        <v>11.7</v>
      </c>
      <c r="PO253" s="29" t="n">
        <f aca="false">SUM(PC253:PN253)/12</f>
        <v>8.78333333333333</v>
      </c>
    </row>
    <row r="254" customFormat="false" ht="12.8" hidden="false" customHeight="false" outlineLevel="0" collapsed="false">
      <c r="A254" s="4"/>
      <c r="B254" s="5" t="n">
        <f aca="false">AVERAGE(AO254,BO254,CO254,DO254,EO254,FO254,GO254,HO254,IO254,JO246,KO246)</f>
        <v>11</v>
      </c>
      <c r="C254" s="19" t="n">
        <f aca="false">AVERAGE(B250:B254)</f>
        <v>10.924</v>
      </c>
      <c r="D254" s="24" t="n">
        <f aca="false">AVERAGE(B245:B254)</f>
        <v>11.1840833333333</v>
      </c>
      <c r="E254" s="5" t="n">
        <f aca="false">AVERAGE(B235:B254)</f>
        <v>11.4795</v>
      </c>
      <c r="F254" s="25"/>
      <c r="G254" s="7" t="n">
        <f aca="false">MAX(AC254:AN254,BC254:BN254,CC254:CN254,DC254:DN254,EC254:EN254,FC254:FN254,GC254:GN254,HC254:HN254,IC254:IN254,JC246:JN246,KC246:KN246)</f>
        <v>18.9</v>
      </c>
      <c r="H254" s="10" t="n">
        <f aca="false">MEDIAN(AC254:AN254,BC254:BN254,CC254:CN254,DC254:DN254,EC254:EN254,FC254:FN254,GC254:GN254,HC254:HN254,IC254:IN254,JC246:JN246,KC246:KN246)</f>
        <v>10.65</v>
      </c>
      <c r="I254" s="11" t="n">
        <f aca="false">MIN(AC254:AN254,BC254:BN254,CC254:CN254,DC254:DN254,EC254:EN254,FC254:FN254,GC254:GN254,HC254:HN254,IC254:IN254,JC246:JN246,KC246:KN246)</f>
        <v>2.7</v>
      </c>
      <c r="J254" s="12" t="n">
        <f aca="false">(G254+I254)/2</f>
        <v>10.8</v>
      </c>
      <c r="K254" s="12" t="n">
        <f aca="false">(G254+I254)/2</f>
        <v>10.8</v>
      </c>
      <c r="AA254" s="13" t="n">
        <f aca="false">AA253+1</f>
        <v>1904</v>
      </c>
      <c r="AB254" s="14" t="n">
        <v>1904</v>
      </c>
      <c r="AC254" s="15" t="n">
        <v>14.1</v>
      </c>
      <c r="AD254" s="15" t="n">
        <v>13.2</v>
      </c>
      <c r="AE254" s="15" t="n">
        <v>11.8</v>
      </c>
      <c r="AF254" s="15" t="n">
        <v>10.3</v>
      </c>
      <c r="AG254" s="15" t="n">
        <v>7.1</v>
      </c>
      <c r="AH254" s="15" t="n">
        <v>2.7</v>
      </c>
      <c r="AI254" s="15" t="n">
        <v>6</v>
      </c>
      <c r="AJ254" s="15" t="n">
        <v>5.6</v>
      </c>
      <c r="AK254" s="15" t="n">
        <v>5.8</v>
      </c>
      <c r="AL254" s="15" t="n">
        <v>9.4</v>
      </c>
      <c r="AM254" s="15" t="n">
        <v>11.4</v>
      </c>
      <c r="AN254" s="15" t="n">
        <v>12.7</v>
      </c>
      <c r="AO254" s="16" t="n">
        <f aca="false">AVERAGE(AC254:AN254)</f>
        <v>9.175</v>
      </c>
      <c r="BA254" s="13" t="n">
        <f aca="false">BA253+1</f>
        <v>1904</v>
      </c>
      <c r="BB254" s="14" t="n">
        <v>1904</v>
      </c>
      <c r="BC254" s="15" t="n">
        <v>18.9</v>
      </c>
      <c r="BD254" s="15" t="n">
        <v>18.2</v>
      </c>
      <c r="BE254" s="15" t="n">
        <v>16.7</v>
      </c>
      <c r="BF254" s="15" t="n">
        <v>16</v>
      </c>
      <c r="BG254" s="15" t="n">
        <v>12.4</v>
      </c>
      <c r="BH254" s="15" t="n">
        <v>7.2</v>
      </c>
      <c r="BI254" s="15" t="n">
        <v>9.2</v>
      </c>
      <c r="BJ254" s="15" t="n">
        <v>8.8</v>
      </c>
      <c r="BK254" s="15" t="n">
        <v>9.8</v>
      </c>
      <c r="BL254" s="15" t="n">
        <v>14.1</v>
      </c>
      <c r="BM254" s="15" t="n">
        <v>17</v>
      </c>
      <c r="BN254" s="15" t="n">
        <v>18.7</v>
      </c>
      <c r="BO254" s="16" t="n">
        <f aca="false">AVERAGE(BC254:BN254)</f>
        <v>13.9166666666667</v>
      </c>
      <c r="CA254" s="17" t="n">
        <v>1904</v>
      </c>
      <c r="CB254" s="20" t="s">
        <v>68</v>
      </c>
      <c r="CC254" s="22" t="n">
        <v>13.4</v>
      </c>
      <c r="CD254" s="22" t="n">
        <v>13.7</v>
      </c>
      <c r="CE254" s="22" t="n">
        <v>12.6</v>
      </c>
      <c r="CF254" s="22" t="n">
        <v>12.7</v>
      </c>
      <c r="CG254" s="22" t="n">
        <v>10.2</v>
      </c>
      <c r="CH254" s="22" t="n">
        <v>8.4</v>
      </c>
      <c r="CI254" s="22" t="n">
        <v>7.4</v>
      </c>
      <c r="CJ254" s="22" t="n">
        <v>7.6</v>
      </c>
      <c r="CK254" s="22" t="n">
        <v>7.1</v>
      </c>
      <c r="CL254" s="22" t="n">
        <v>9.8</v>
      </c>
      <c r="CM254" s="22" t="n">
        <v>10.2</v>
      </c>
      <c r="CN254" s="22" t="n">
        <v>12</v>
      </c>
      <c r="CO254" s="18" t="n">
        <f aca="false">AVERAGE(CC254:CN254)</f>
        <v>10.425</v>
      </c>
      <c r="DA254" s="17" t="n">
        <v>1904</v>
      </c>
      <c r="DB254" s="3" t="n">
        <v>1904</v>
      </c>
      <c r="DC254" s="22" t="n">
        <v>15.8</v>
      </c>
      <c r="DD254" s="22" t="n">
        <v>16</v>
      </c>
      <c r="DE254" s="22" t="n">
        <v>14.4</v>
      </c>
      <c r="DF254" s="22" t="n">
        <v>14.2</v>
      </c>
      <c r="DG254" s="22" t="n">
        <v>11.8</v>
      </c>
      <c r="DH254" s="22" t="n">
        <v>9.2</v>
      </c>
      <c r="DI254" s="22" t="n">
        <v>9.2</v>
      </c>
      <c r="DJ254" s="22" t="n">
        <v>8.2</v>
      </c>
      <c r="DK254" s="22" t="n">
        <v>8</v>
      </c>
      <c r="DL254" s="22" t="n">
        <v>10.9</v>
      </c>
      <c r="DM254" s="22" t="n">
        <v>12.3</v>
      </c>
      <c r="DN254" s="22" t="n">
        <v>13.8</v>
      </c>
      <c r="DO254" s="18" t="n">
        <f aca="false">AVERAGE(DC254:DN254)</f>
        <v>11.9833333333333</v>
      </c>
      <c r="EA254" s="17" t="n">
        <v>1904</v>
      </c>
      <c r="EB254" s="3" t="n">
        <v>1904</v>
      </c>
      <c r="EC254" s="22" t="n">
        <v>12.6</v>
      </c>
      <c r="ED254" s="22" t="n">
        <v>12.9</v>
      </c>
      <c r="EE254" s="22" t="n">
        <v>11.9</v>
      </c>
      <c r="EF254" s="22" t="n">
        <v>11.8</v>
      </c>
      <c r="EG254" s="22" t="n">
        <v>10</v>
      </c>
      <c r="EH254" s="22" t="n">
        <v>7.4</v>
      </c>
      <c r="EI254" s="22" t="n">
        <v>6.6</v>
      </c>
      <c r="EJ254" s="22" t="n">
        <v>6.8</v>
      </c>
      <c r="EK254" s="22" t="n">
        <v>6.4</v>
      </c>
      <c r="EL254" s="22" t="n">
        <v>8.1</v>
      </c>
      <c r="EM254" s="22" t="n">
        <v>9.1</v>
      </c>
      <c r="EN254" s="22" t="n">
        <v>10.4</v>
      </c>
      <c r="EO254" s="18" t="n">
        <f aca="false">AVERAGE(EC254:EN254)</f>
        <v>9.5</v>
      </c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JA254" s="1" t="n">
        <v>1904</v>
      </c>
      <c r="JB254" s="30" t="n">
        <v>1904</v>
      </c>
      <c r="JC254" s="31" t="n">
        <v>15.2</v>
      </c>
      <c r="JD254" s="31" t="n">
        <v>14.9</v>
      </c>
      <c r="JE254" s="31" t="n">
        <v>15.9</v>
      </c>
      <c r="JF254" s="31" t="n">
        <v>13.7</v>
      </c>
      <c r="JG254" s="31" t="n">
        <v>11.2</v>
      </c>
      <c r="JH254" s="31" t="n">
        <v>11.9</v>
      </c>
      <c r="JI254" s="31" t="n">
        <v>9.7</v>
      </c>
      <c r="JJ254" s="31" t="n">
        <v>10.9</v>
      </c>
      <c r="JK254" s="31" t="n">
        <v>10.7</v>
      </c>
      <c r="JL254" s="31" t="n">
        <v>10.8</v>
      </c>
      <c r="JM254" s="31" t="n">
        <v>12.8</v>
      </c>
      <c r="JN254" s="31" t="n">
        <v>14.1</v>
      </c>
      <c r="JO254" s="32" t="n">
        <f aca="false">AVERAGE(JC254:JN254)</f>
        <v>12.65</v>
      </c>
      <c r="KA254" s="1" t="n">
        <v>1904</v>
      </c>
      <c r="KB254" s="30" t="n">
        <v>1904</v>
      </c>
      <c r="KC254" s="31" t="n">
        <v>16.7</v>
      </c>
      <c r="KD254" s="31" t="n">
        <v>16.6</v>
      </c>
      <c r="KE254" s="31" t="n">
        <v>17.6</v>
      </c>
      <c r="KF254" s="31" t="n">
        <v>15.6</v>
      </c>
      <c r="KG254" s="31" t="n">
        <v>13</v>
      </c>
      <c r="KH254" s="31" t="n">
        <v>11.8</v>
      </c>
      <c r="KI254" s="31" t="n">
        <v>10.9</v>
      </c>
      <c r="KJ254" s="31" t="n">
        <v>12.1</v>
      </c>
      <c r="KK254" s="31" t="n">
        <v>12.3</v>
      </c>
      <c r="KL254" s="31" t="n">
        <v>12.2</v>
      </c>
      <c r="KM254" s="31" t="n">
        <v>14.2</v>
      </c>
      <c r="KN254" s="31" t="n">
        <v>15.7</v>
      </c>
      <c r="KO254" s="32" t="n">
        <f aca="false">AVERAGE(KC254:KN254)</f>
        <v>14.0583333333333</v>
      </c>
      <c r="MA254" s="1" t="n">
        <f aca="false">MA253+1</f>
        <v>1904</v>
      </c>
      <c r="MB254" s="3" t="n">
        <v>1904</v>
      </c>
      <c r="MC254" s="22" t="n">
        <v>12.4</v>
      </c>
      <c r="MD254" s="22" t="n">
        <v>11.8</v>
      </c>
      <c r="ME254" s="22" t="n">
        <v>10.3</v>
      </c>
      <c r="MF254" s="22" t="n">
        <v>10.8</v>
      </c>
      <c r="MG254" s="22" t="n">
        <v>9.6</v>
      </c>
      <c r="MH254" s="22" t="n">
        <v>7.2</v>
      </c>
      <c r="MI254" s="22" t="n">
        <v>5.8</v>
      </c>
      <c r="MJ254" s="22" t="n">
        <v>7.2</v>
      </c>
      <c r="MK254" s="22" t="n">
        <v>6.2</v>
      </c>
      <c r="ML254" s="22" t="n">
        <v>8.3</v>
      </c>
      <c r="MM254" s="22" t="n">
        <v>8.8</v>
      </c>
      <c r="MN254" s="22" t="n">
        <v>9.6</v>
      </c>
      <c r="MO254" s="29" t="n">
        <f aca="false">SUM(MC254:MN254)/12</f>
        <v>9</v>
      </c>
      <c r="PA254" s="1" t="n">
        <f aca="false">PA253+1</f>
        <v>1904</v>
      </c>
      <c r="PB254" s="20" t="s">
        <v>68</v>
      </c>
      <c r="PC254" s="22" t="n">
        <v>13.7</v>
      </c>
      <c r="PD254" s="22" t="n">
        <v>12.7</v>
      </c>
      <c r="PE254" s="22" t="n">
        <v>10.1</v>
      </c>
      <c r="PF254" s="22" t="n">
        <v>10.3</v>
      </c>
      <c r="PG254" s="22" t="n">
        <v>7.8</v>
      </c>
      <c r="PH254" s="22" t="n">
        <v>5.7</v>
      </c>
      <c r="PI254" s="22" t="n">
        <v>4.7</v>
      </c>
      <c r="PJ254" s="22" t="n">
        <v>5.8</v>
      </c>
      <c r="PK254" s="22" t="n">
        <v>6.2</v>
      </c>
      <c r="PL254" s="22" t="n">
        <v>8.2</v>
      </c>
      <c r="PM254" s="22" t="n">
        <v>9.2</v>
      </c>
      <c r="PN254" s="22" t="n">
        <v>10.1</v>
      </c>
      <c r="PO254" s="29" t="n">
        <f aca="false">SUM(PC254:PN254)/12</f>
        <v>8.70833333333333</v>
      </c>
    </row>
    <row r="255" customFormat="false" ht="12.8" hidden="false" customHeight="false" outlineLevel="0" collapsed="false">
      <c r="A255" s="4" t="n">
        <f aca="false">A250+5</f>
        <v>1905</v>
      </c>
      <c r="B255" s="5" t="n">
        <f aca="false">AVERAGE(AO255,BO255,CO255,DO255,EO255,FO255,GO255,HO255,IO255,JO247,KO247)</f>
        <v>11.2805555555556</v>
      </c>
      <c r="C255" s="19" t="n">
        <f aca="false">AVERAGE(B251:B255)</f>
        <v>10.9651111111111</v>
      </c>
      <c r="D255" s="24" t="n">
        <f aca="false">AVERAGE(B246:B255)</f>
        <v>11.1806388888889</v>
      </c>
      <c r="E255" s="5" t="n">
        <f aca="false">AVERAGE(B236:B255)</f>
        <v>11.4991527777778</v>
      </c>
      <c r="F255" s="25"/>
      <c r="G255" s="7" t="n">
        <f aca="false">MAX(AC255:AN255,BC255:BN255,CC255:CN255,DC255:DN255,EC255:EN255,FC255:FN255,GC255:GN255,HC255:HN255,IC255:IN255,JC247:JN247,KC247:KN247)</f>
        <v>19.6</v>
      </c>
      <c r="H255" s="10" t="n">
        <f aca="false">MEDIAN(AC255:AN255,BC255:BN255,CC255:CN255,DC255:DN255,EC255:EN255,FC255:FN255,GC255:GN255,HC255:HN255,IC255:IN255,JC247:JN247,KC247:KN247)</f>
        <v>11.5</v>
      </c>
      <c r="I255" s="11" t="n">
        <f aca="false">MIN(AC255:AN255,BC255:BN255,CC255:CN255,DC255:DN255,EC255:EN255,FC255:FN255,GC255:GN255,HC255:HN255,IC255:IN255,JC247:JN247,KC247:KN247)</f>
        <v>4.2</v>
      </c>
      <c r="J255" s="12" t="n">
        <f aca="false">(G255+I255)/2</f>
        <v>11.9</v>
      </c>
      <c r="K255" s="12" t="n">
        <f aca="false">(G255+I255)/2</f>
        <v>11.9</v>
      </c>
      <c r="AA255" s="13" t="n">
        <f aca="false">AA254+1</f>
        <v>1905</v>
      </c>
      <c r="AB255" s="14" t="n">
        <v>1905</v>
      </c>
      <c r="AC255" s="15" t="n">
        <v>17.2</v>
      </c>
      <c r="AD255" s="15" t="n">
        <v>15.9</v>
      </c>
      <c r="AE255" s="15" t="n">
        <v>15.2</v>
      </c>
      <c r="AF255" s="15" t="n">
        <v>12.4</v>
      </c>
      <c r="AG255" s="15" t="n">
        <v>9.7</v>
      </c>
      <c r="AH255" s="15" t="n">
        <v>7</v>
      </c>
      <c r="AI255" s="15" t="n">
        <v>4.2</v>
      </c>
      <c r="AJ255" s="15" t="n">
        <v>5.4</v>
      </c>
      <c r="AK255" s="15" t="n">
        <v>5.1</v>
      </c>
      <c r="AL255" s="15" t="n">
        <v>7.1</v>
      </c>
      <c r="AM255" s="15" t="n">
        <v>10.6</v>
      </c>
      <c r="AN255" s="15" t="n">
        <v>13.5</v>
      </c>
      <c r="AO255" s="16" t="n">
        <f aca="false">AVERAGE(AC255:AN255)</f>
        <v>10.275</v>
      </c>
      <c r="BA255" s="13" t="n">
        <f aca="false">BA254+1</f>
        <v>1905</v>
      </c>
      <c r="BB255" s="14" t="n">
        <v>1905</v>
      </c>
      <c r="BC255" s="15" t="n">
        <v>19.3</v>
      </c>
      <c r="BD255" s="15" t="n">
        <v>19.6</v>
      </c>
      <c r="BE255" s="15" t="n">
        <v>18.7</v>
      </c>
      <c r="BF255" s="15" t="n">
        <v>16.6</v>
      </c>
      <c r="BG255" s="15" t="n">
        <v>12.1</v>
      </c>
      <c r="BH255" s="15" t="n">
        <v>8.6</v>
      </c>
      <c r="BI255" s="15" t="n">
        <v>6.7</v>
      </c>
      <c r="BJ255" s="15" t="n">
        <v>7.8</v>
      </c>
      <c r="BK255" s="15" t="n">
        <v>8.8</v>
      </c>
      <c r="BL255" s="15" t="n">
        <v>11.9</v>
      </c>
      <c r="BM255" s="15" t="n">
        <v>15.8</v>
      </c>
      <c r="BN255" s="15" t="n">
        <v>17.7</v>
      </c>
      <c r="BO255" s="16" t="n">
        <f aca="false">AVERAGE(BC255:BN255)</f>
        <v>13.6333333333333</v>
      </c>
      <c r="CA255" s="17" t="n">
        <v>1905</v>
      </c>
      <c r="CB255" s="20" t="s">
        <v>70</v>
      </c>
      <c r="CC255" s="22" t="n">
        <v>13.4</v>
      </c>
      <c r="CD255" s="22" t="n">
        <v>12.5</v>
      </c>
      <c r="CE255" s="22" t="n">
        <v>12.2</v>
      </c>
      <c r="CF255" s="22" t="n">
        <v>11.8</v>
      </c>
      <c r="CG255" s="22" t="n">
        <v>10.1</v>
      </c>
      <c r="CH255" s="22" t="n">
        <v>7.9</v>
      </c>
      <c r="CI255" s="22" t="n">
        <v>6.6</v>
      </c>
      <c r="CJ255" s="22" t="n">
        <v>7</v>
      </c>
      <c r="CK255" s="22" t="n">
        <v>6.2</v>
      </c>
      <c r="CL255" s="22" t="n">
        <v>7.6</v>
      </c>
      <c r="CM255" s="22" t="n">
        <v>9.6</v>
      </c>
      <c r="CN255" s="22" t="n">
        <v>11.3</v>
      </c>
      <c r="CO255" s="18" t="n">
        <f aca="false">AVERAGE(CC255:CN255)</f>
        <v>9.68333333333333</v>
      </c>
      <c r="DA255" s="17" t="n">
        <v>1905</v>
      </c>
      <c r="DB255" s="3" t="n">
        <v>1905</v>
      </c>
      <c r="DC255" s="22" t="n">
        <v>16.2</v>
      </c>
      <c r="DD255" s="22" t="n">
        <v>15</v>
      </c>
      <c r="DE255" s="22" t="n">
        <v>16.2</v>
      </c>
      <c r="DF255" s="22" t="n">
        <v>13.7</v>
      </c>
      <c r="DG255" s="22" t="n">
        <v>10.9</v>
      </c>
      <c r="DH255" s="22" t="n">
        <v>9.3</v>
      </c>
      <c r="DI255" s="22" t="n">
        <v>7.6</v>
      </c>
      <c r="DJ255" s="22" t="n">
        <v>8.2</v>
      </c>
      <c r="DK255" s="22" t="n">
        <v>7.6</v>
      </c>
      <c r="DL255" s="22" t="n">
        <v>9</v>
      </c>
      <c r="DM255" s="22" t="n">
        <v>11.4</v>
      </c>
      <c r="DN255" s="22" t="n">
        <v>13.2</v>
      </c>
      <c r="DO255" s="18" t="n">
        <f aca="false">AVERAGE(DC255:DN255)</f>
        <v>11.525</v>
      </c>
      <c r="EA255" s="17" t="n">
        <v>1905</v>
      </c>
      <c r="EB255" s="3" t="n">
        <v>1905</v>
      </c>
      <c r="EC255" s="22" t="n">
        <v>12.7</v>
      </c>
      <c r="ED255" s="22" t="n">
        <v>12.2</v>
      </c>
      <c r="EE255" s="22" t="n">
        <v>11.6</v>
      </c>
      <c r="EF255" s="22" t="n">
        <v>10.9</v>
      </c>
      <c r="EG255" s="22" t="n">
        <v>9.4</v>
      </c>
      <c r="EH255" s="22" t="n">
        <v>7.3</v>
      </c>
      <c r="EI255" s="22" t="n">
        <v>5.5</v>
      </c>
      <c r="EJ255" s="22" t="n">
        <v>6.3</v>
      </c>
      <c r="EK255" s="22" t="n">
        <v>4.9</v>
      </c>
      <c r="EL255" s="22" t="n">
        <v>6.2</v>
      </c>
      <c r="EM255" s="22" t="n">
        <v>8</v>
      </c>
      <c r="EN255" s="22" t="n">
        <v>9.8</v>
      </c>
      <c r="EO255" s="18" t="n">
        <f aca="false">AVERAGE(EC255:EN255)</f>
        <v>8.73333333333333</v>
      </c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JA255" s="1" t="n">
        <v>1905</v>
      </c>
      <c r="JB255" s="30" t="n">
        <v>1905</v>
      </c>
      <c r="JC255" s="31" t="n">
        <v>14.6</v>
      </c>
      <c r="JD255" s="31" t="n">
        <v>14.2</v>
      </c>
      <c r="JE255" s="31" t="n">
        <v>13.3</v>
      </c>
      <c r="JF255" s="31" t="n">
        <v>14.3</v>
      </c>
      <c r="JG255" s="31" t="n">
        <v>12.7</v>
      </c>
      <c r="JH255" s="31" t="n">
        <v>11.2</v>
      </c>
      <c r="JI255" s="31" t="n">
        <v>10.4</v>
      </c>
      <c r="JJ255" s="31" t="n">
        <v>9.2</v>
      </c>
      <c r="JK255" s="31" t="n">
        <v>9.5</v>
      </c>
      <c r="JL255" s="31" t="n">
        <v>9.9</v>
      </c>
      <c r="JM255" s="31" t="n">
        <v>12.9</v>
      </c>
      <c r="JN255" s="31" t="n">
        <v>14.9</v>
      </c>
      <c r="JO255" s="32" t="n">
        <f aca="false">AVERAGE(JC255:JN255)</f>
        <v>12.2583333333333</v>
      </c>
      <c r="KA255" s="1" t="n">
        <v>1905</v>
      </c>
      <c r="KB255" s="30" t="n">
        <v>1905</v>
      </c>
      <c r="KC255" s="31" t="n">
        <v>16.4</v>
      </c>
      <c r="KD255" s="31" t="n">
        <v>16.3</v>
      </c>
      <c r="KE255" s="31" t="n">
        <v>15.7</v>
      </c>
      <c r="KF255" s="31" t="n">
        <v>15.7</v>
      </c>
      <c r="KG255" s="31" t="n">
        <v>13.5</v>
      </c>
      <c r="KH255" s="31" t="n">
        <v>11.7</v>
      </c>
      <c r="KI255" s="31" t="n">
        <v>11.8</v>
      </c>
      <c r="KJ255" s="31" t="n">
        <v>10.8</v>
      </c>
      <c r="KK255" s="31" t="n">
        <v>10.7</v>
      </c>
      <c r="KL255" s="31" t="n">
        <v>12.2</v>
      </c>
      <c r="KM255" s="31" t="n">
        <v>14.3</v>
      </c>
      <c r="KN255" s="31" t="n">
        <v>16.5</v>
      </c>
      <c r="KO255" s="32" t="n">
        <f aca="false">AVERAGE(KC255:KN255)</f>
        <v>13.8</v>
      </c>
      <c r="MA255" s="1" t="n">
        <f aca="false">MA254+1</f>
        <v>1905</v>
      </c>
      <c r="MB255" s="3" t="n">
        <v>1905</v>
      </c>
      <c r="MC255" s="22" t="n">
        <v>11.2</v>
      </c>
      <c r="MD255" s="22" t="n">
        <v>11.3</v>
      </c>
      <c r="ME255" s="22" t="n">
        <v>10.7</v>
      </c>
      <c r="MF255" s="22" t="n">
        <v>10</v>
      </c>
      <c r="MG255" s="22" t="n">
        <v>8.8</v>
      </c>
      <c r="MH255" s="22" t="n">
        <v>7.9</v>
      </c>
      <c r="MI255" s="22" t="n">
        <v>6.1</v>
      </c>
      <c r="MJ255" s="22" t="n">
        <v>7.2</v>
      </c>
      <c r="MK255" s="22" t="n">
        <v>5.5</v>
      </c>
      <c r="ML255" s="22" t="n">
        <v>6.6</v>
      </c>
      <c r="MM255" s="22" t="n">
        <v>8.2</v>
      </c>
      <c r="MN255" s="22" t="n">
        <v>10.2</v>
      </c>
      <c r="MO255" s="29" t="n">
        <f aca="false">SUM(MC255:MN255)/12</f>
        <v>8.64166666666667</v>
      </c>
      <c r="PA255" s="1" t="n">
        <f aca="false">PA254+1</f>
        <v>1905</v>
      </c>
      <c r="PB255" s="20" t="s">
        <v>70</v>
      </c>
      <c r="PC255" s="22" t="n">
        <v>11.8</v>
      </c>
      <c r="PD255" s="22" t="n">
        <v>11.6</v>
      </c>
      <c r="PE255" s="22" t="n">
        <v>11.2</v>
      </c>
      <c r="PF255" s="22" t="n">
        <v>9.5</v>
      </c>
      <c r="PG255" s="22" t="n">
        <v>7.8</v>
      </c>
      <c r="PH255" s="22" t="n">
        <v>6.9</v>
      </c>
      <c r="PI255" s="22" t="n">
        <v>5.5</v>
      </c>
      <c r="PJ255" s="22" t="n">
        <v>6.6</v>
      </c>
      <c r="PK255" s="22" t="n">
        <v>5</v>
      </c>
      <c r="PL255" s="22" t="n">
        <v>6.4</v>
      </c>
      <c r="PM255" s="22" t="n">
        <v>9.1</v>
      </c>
      <c r="PN255" s="22" t="n">
        <v>10.2</v>
      </c>
      <c r="PO255" s="29" t="n">
        <f aca="false">SUM(PC255:PN255)/12</f>
        <v>8.46666666666667</v>
      </c>
    </row>
    <row r="256" customFormat="false" ht="12.8" hidden="false" customHeight="false" outlineLevel="0" collapsed="false">
      <c r="A256" s="4"/>
      <c r="B256" s="5" t="n">
        <f aca="false">AVERAGE(AO256,BO256,CO256,DO256,EO256,FO256,GO256,HO256,IO256,JO248,KO248)</f>
        <v>11.6958333333333</v>
      </c>
      <c r="C256" s="19" t="n">
        <f aca="false">AVERAGE(B252:B256)</f>
        <v>11.1716111111111</v>
      </c>
      <c r="D256" s="24" t="n">
        <f aca="false">AVERAGE(B247:B256)</f>
        <v>11.2342222222222</v>
      </c>
      <c r="E256" s="5" t="n">
        <f aca="false">AVERAGE(B237:B256)</f>
        <v>11.5260277777778</v>
      </c>
      <c r="F256" s="25"/>
      <c r="G256" s="7" t="n">
        <f aca="false">MAX(AC256:AN256,BC256:BN256,CC256:CN256,DC256:DN256,EC256:EN256,FC256:FN256,GC256:GN256,HC256:HN256,IC256:IN256,JC248:JN248,KC248:KN248)</f>
        <v>19.9</v>
      </c>
      <c r="H256" s="10" t="n">
        <f aca="false">MEDIAN(AC256:AN256,BC256:BN256,CC256:CN256,DC256:DN256,EC256:EN256,FC256:FN256,GC256:GN256,HC256:HN256,IC256:IN256,JC248:JN248,KC248:KN248)</f>
        <v>11.8</v>
      </c>
      <c r="I256" s="11" t="n">
        <f aca="false">MIN(AC256:AN256,BC256:BN256,CC256:CN256,DC256:DN256,EC256:EN256,FC256:FN256,GC256:GN256,HC256:HN256,IC256:IN256,JC248:JN248,KC248:KN248)</f>
        <v>5.6</v>
      </c>
      <c r="J256" s="12" t="n">
        <f aca="false">(G256+I256)/2</f>
        <v>12.75</v>
      </c>
      <c r="K256" s="12" t="n">
        <f aca="false">(G256+I256)/2</f>
        <v>12.75</v>
      </c>
      <c r="AA256" s="13" t="n">
        <f aca="false">AA255+1</f>
        <v>1906</v>
      </c>
      <c r="AB256" s="14" t="n">
        <v>1906</v>
      </c>
      <c r="AC256" s="15" t="n">
        <v>14.7</v>
      </c>
      <c r="AD256" s="15" t="n">
        <v>15.2</v>
      </c>
      <c r="AE256" s="15" t="n">
        <v>14.3</v>
      </c>
      <c r="AF256" s="15" t="n">
        <v>12.7</v>
      </c>
      <c r="AG256" s="15" t="n">
        <v>10.1</v>
      </c>
      <c r="AH256" s="15" t="n">
        <v>6.9</v>
      </c>
      <c r="AI256" s="15" t="n">
        <v>5.6</v>
      </c>
      <c r="AJ256" s="15" t="n">
        <v>5.9</v>
      </c>
      <c r="AK256" s="15" t="n">
        <v>8.4</v>
      </c>
      <c r="AL256" s="15" t="n">
        <v>10.2</v>
      </c>
      <c r="AM256" s="15" t="n">
        <v>10.9</v>
      </c>
      <c r="AN256" s="15" t="n">
        <v>13.2</v>
      </c>
      <c r="AO256" s="16" t="n">
        <f aca="false">AVERAGE(AC256:AN256)</f>
        <v>10.675</v>
      </c>
      <c r="BA256" s="13" t="n">
        <f aca="false">BA255+1</f>
        <v>1906</v>
      </c>
      <c r="BB256" s="14" t="n">
        <v>1906</v>
      </c>
      <c r="BC256" s="15" t="n">
        <v>19</v>
      </c>
      <c r="BD256" s="15" t="n">
        <v>19.9</v>
      </c>
      <c r="BE256" s="15" t="n">
        <v>17.8</v>
      </c>
      <c r="BF256" s="15" t="n">
        <v>15.7</v>
      </c>
      <c r="BG256" s="15" t="n">
        <v>12.6</v>
      </c>
      <c r="BH256" s="15" t="n">
        <v>10.4</v>
      </c>
      <c r="BI256" s="15" t="n">
        <v>8.3</v>
      </c>
      <c r="BJ256" s="15" t="n">
        <v>9.6</v>
      </c>
      <c r="BK256" s="15" t="n">
        <v>12.2</v>
      </c>
      <c r="BL256" s="15" t="n">
        <v>14.5</v>
      </c>
      <c r="BM256" s="15" t="n">
        <v>15.1</v>
      </c>
      <c r="BN256" s="15" t="n">
        <v>18.2</v>
      </c>
      <c r="BO256" s="16" t="n">
        <f aca="false">AVERAGE(BC256:BN256)</f>
        <v>14.4416666666667</v>
      </c>
      <c r="CA256" s="17" t="n">
        <v>1906</v>
      </c>
      <c r="CB256" s="20" t="s">
        <v>71</v>
      </c>
      <c r="CC256" s="22" t="n">
        <v>13.7</v>
      </c>
      <c r="CD256" s="22" t="n">
        <v>14.3</v>
      </c>
      <c r="CE256" s="22" t="n">
        <v>13.4</v>
      </c>
      <c r="CF256" s="22" t="n">
        <v>11.3</v>
      </c>
      <c r="CG256" s="22" t="n">
        <v>9.9</v>
      </c>
      <c r="CH256" s="22" t="n">
        <v>8.9</v>
      </c>
      <c r="CI256" s="22" t="n">
        <v>7.5</v>
      </c>
      <c r="CJ256" s="22" t="n">
        <v>7.4</v>
      </c>
      <c r="CK256" s="22" t="n">
        <v>8</v>
      </c>
      <c r="CL256" s="22" t="n">
        <v>9.1</v>
      </c>
      <c r="CM256" s="22" t="n">
        <v>9.1</v>
      </c>
      <c r="CN256" s="22" t="n">
        <v>11.2</v>
      </c>
      <c r="CO256" s="18" t="n">
        <f aca="false">AVERAGE(CC256:CN256)</f>
        <v>10.3166666666667</v>
      </c>
      <c r="DA256" s="17" t="n">
        <v>1906</v>
      </c>
      <c r="DB256" s="3" t="n">
        <v>1906</v>
      </c>
      <c r="DC256" s="22" t="n">
        <v>15.2</v>
      </c>
      <c r="DD256" s="22" t="n">
        <v>15.7</v>
      </c>
      <c r="DE256" s="22" t="n">
        <v>14.3</v>
      </c>
      <c r="DF256" s="22" t="n">
        <v>13.2</v>
      </c>
      <c r="DG256" s="22" t="n">
        <v>10.5</v>
      </c>
      <c r="DH256" s="22" t="n">
        <v>8.5</v>
      </c>
      <c r="DI256" s="22" t="n">
        <v>6.9</v>
      </c>
      <c r="DJ256" s="22" t="n">
        <v>7.3</v>
      </c>
      <c r="DK256" s="22" t="n">
        <v>8.7</v>
      </c>
      <c r="DL256" s="22" t="n">
        <v>10.2</v>
      </c>
      <c r="DM256" s="22" t="n">
        <v>10.8</v>
      </c>
      <c r="DN256" s="22" t="n">
        <v>12.6</v>
      </c>
      <c r="DO256" s="18" t="n">
        <f aca="false">AVERAGE(DC256:DN256)</f>
        <v>11.1583333333333</v>
      </c>
      <c r="EA256" s="17" t="n">
        <v>1906</v>
      </c>
      <c r="EB256" s="3" t="n">
        <v>1906</v>
      </c>
      <c r="EC256" s="22" t="n">
        <v>12.2</v>
      </c>
      <c r="ED256" s="22" t="n">
        <v>13.2</v>
      </c>
      <c r="EE256" s="22" t="n">
        <v>12.3</v>
      </c>
      <c r="EF256" s="22" t="n">
        <v>10.2</v>
      </c>
      <c r="EG256" s="22" t="n">
        <v>8.6</v>
      </c>
      <c r="EH256" s="22" t="n">
        <v>7.7</v>
      </c>
      <c r="EI256" s="22" t="n">
        <v>5.8</v>
      </c>
      <c r="EJ256" s="22" t="n">
        <v>6.1</v>
      </c>
      <c r="EK256" s="22" t="n">
        <v>7.3</v>
      </c>
      <c r="EL256" s="22" t="n">
        <v>7.9</v>
      </c>
      <c r="EM256" s="22" t="n">
        <v>9.3</v>
      </c>
      <c r="EN256" s="22" t="n">
        <v>11.8</v>
      </c>
      <c r="EO256" s="18" t="n">
        <f aca="false">AVERAGE(EC256:EN256)</f>
        <v>9.36666666666667</v>
      </c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GA256" s="1"/>
      <c r="GB256" s="13" t="s">
        <v>209</v>
      </c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8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JA256" s="1" t="n">
        <v>1906</v>
      </c>
      <c r="JB256" s="30" t="n">
        <v>1906</v>
      </c>
      <c r="JC256" s="31" t="n">
        <v>15.9</v>
      </c>
      <c r="JD256" s="31" t="n">
        <v>16.2</v>
      </c>
      <c r="JE256" s="31" t="n">
        <v>15.4</v>
      </c>
      <c r="JF256" s="31" t="n">
        <v>14.8</v>
      </c>
      <c r="JG256" s="31" t="n">
        <v>13.4</v>
      </c>
      <c r="JH256" s="31" t="n">
        <v>11.9</v>
      </c>
      <c r="JI256" s="31" t="n">
        <v>9.9</v>
      </c>
      <c r="JJ256" s="31" t="n">
        <v>10</v>
      </c>
      <c r="JK256" s="31" t="n">
        <v>9.4</v>
      </c>
      <c r="JL256" s="31" t="n">
        <v>11.6</v>
      </c>
      <c r="JM256" s="31" t="n">
        <v>12.1</v>
      </c>
      <c r="JN256" s="31" t="n">
        <v>15.2</v>
      </c>
      <c r="JO256" s="32" t="n">
        <f aca="false">AVERAGE(JC256:JN256)</f>
        <v>12.9833333333333</v>
      </c>
      <c r="KA256" s="1" t="n">
        <v>1906</v>
      </c>
      <c r="KB256" s="30" t="n">
        <v>1906</v>
      </c>
      <c r="KC256" s="31" t="n">
        <v>17.7</v>
      </c>
      <c r="KD256" s="31" t="n">
        <v>17.2</v>
      </c>
      <c r="KE256" s="31" t="n">
        <v>16.4</v>
      </c>
      <c r="KF256" s="31" t="n">
        <v>16.2</v>
      </c>
      <c r="KG256" s="31" t="n">
        <v>14.4</v>
      </c>
      <c r="KH256" s="31" t="n">
        <v>12.7</v>
      </c>
      <c r="KI256" s="31" t="n">
        <v>10.7</v>
      </c>
      <c r="KJ256" s="31" t="n">
        <v>10.9</v>
      </c>
      <c r="KK256" s="31" t="n">
        <v>10.7</v>
      </c>
      <c r="KL256" s="31" t="n">
        <v>12.7</v>
      </c>
      <c r="KM256" s="31" t="n">
        <v>14.3</v>
      </c>
      <c r="KN256" s="31" t="n">
        <v>16.3</v>
      </c>
      <c r="KO256" s="32" t="n">
        <f aca="false">AVERAGE(KC256:KN256)</f>
        <v>14.1833333333333</v>
      </c>
      <c r="MA256" s="1" t="n">
        <f aca="false">MA255+1</f>
        <v>1906</v>
      </c>
      <c r="MB256" s="3" t="n">
        <v>1906</v>
      </c>
      <c r="MC256" s="22" t="n">
        <v>11.2</v>
      </c>
      <c r="MD256" s="22" t="n">
        <v>11.8</v>
      </c>
      <c r="ME256" s="22" t="n">
        <v>11</v>
      </c>
      <c r="MF256" s="22" t="n">
        <v>9.7</v>
      </c>
      <c r="MG256" s="22" t="n">
        <v>7.9</v>
      </c>
      <c r="MH256" s="22" t="n">
        <v>7.7</v>
      </c>
      <c r="MI256" s="22" t="n">
        <v>6.6</v>
      </c>
      <c r="MJ256" s="22" t="n">
        <v>6.3</v>
      </c>
      <c r="MK256" s="22" t="n">
        <v>7.4</v>
      </c>
      <c r="ML256" s="22" t="n">
        <v>8.1</v>
      </c>
      <c r="MM256" s="22" t="n">
        <v>7.7</v>
      </c>
      <c r="MN256" s="22" t="n">
        <v>9.7</v>
      </c>
      <c r="MO256" s="29" t="n">
        <f aca="false">SUM(MC256:MN256)/12</f>
        <v>8.75833333333333</v>
      </c>
      <c r="PA256" s="1" t="n">
        <f aca="false">PA255+1</f>
        <v>1906</v>
      </c>
      <c r="PB256" s="20" t="s">
        <v>71</v>
      </c>
      <c r="PC256" s="22" t="n">
        <v>11.9</v>
      </c>
      <c r="PD256" s="22" t="n">
        <v>12.6</v>
      </c>
      <c r="PE256" s="22" t="n">
        <v>11.8</v>
      </c>
      <c r="PF256" s="22" t="n">
        <v>10.3</v>
      </c>
      <c r="PG256" s="22" t="n">
        <v>7.6</v>
      </c>
      <c r="PH256" s="22" t="n">
        <v>6.9</v>
      </c>
      <c r="PI256" s="22" t="n">
        <v>5.9</v>
      </c>
      <c r="PJ256" s="22" t="n">
        <v>5.2</v>
      </c>
      <c r="PK256" s="22" t="n">
        <v>6.5</v>
      </c>
      <c r="PL256" s="22" t="n">
        <v>8</v>
      </c>
      <c r="PM256" s="22" t="n">
        <v>8.8</v>
      </c>
      <c r="PN256" s="22" t="n">
        <v>10.4</v>
      </c>
      <c r="PO256" s="29" t="n">
        <f aca="false">SUM(PC256:PN256)/12</f>
        <v>8.825</v>
      </c>
    </row>
    <row r="257" customFormat="false" ht="12.8" hidden="false" customHeight="false" outlineLevel="0" collapsed="false">
      <c r="A257" s="4"/>
      <c r="B257" s="5" t="n">
        <f aca="false">AVERAGE(AO257,BO257,CO257,DO257,EO257,FO257,GO257,HO257,IO257,JO249,KO249)</f>
        <v>12.727380952381</v>
      </c>
      <c r="C257" s="19" t="n">
        <f aca="false">AVERAGE(B253:B257)</f>
        <v>11.5424206349206</v>
      </c>
      <c r="D257" s="24" t="n">
        <f aca="false">AVERAGE(B248:B257)</f>
        <v>11.3819603174603</v>
      </c>
      <c r="E257" s="5" t="n">
        <f aca="false">AVERAGE(B238:B257)</f>
        <v>11.5608134920635</v>
      </c>
      <c r="F257" s="25"/>
      <c r="G257" s="7" t="n">
        <f aca="false">MAX(AC257:AN257,BC257:BN257,CC257:CN257,DC257:DN257,EC257:EN257,FC257:FN257,GC257:GN257,HC257:HN257,IC257:IN257,JC249:JN249,KC249:KN249)</f>
        <v>22.5</v>
      </c>
      <c r="H257" s="10" t="n">
        <f aca="false">MEDIAN(AC257:AN257,BC257:BN257,CC257:CN257,DC257:DN257,EC257:EN257,FC257:FN257,GC257:GN257,HC257:HN257,IC257:IN257,JC249:JN249,KC249:KN249)</f>
        <v>12.4</v>
      </c>
      <c r="I257" s="11" t="n">
        <f aca="false">MIN(AC257:AN257,BC257:BN257,CC257:CN257,DC257:DN257,EC257:EN257,FC257:FN257,GC257:GN257,HC257:HN257,IC257:IN257,JC249:JN249,KC249:KN249)</f>
        <v>4</v>
      </c>
      <c r="J257" s="12" t="n">
        <f aca="false">(G257+I257)/2</f>
        <v>13.25</v>
      </c>
      <c r="K257" s="12" t="n">
        <f aca="false">(G257+I257)/2</f>
        <v>13.25</v>
      </c>
      <c r="AA257" s="13" t="n">
        <f aca="false">AA256+1</f>
        <v>1907</v>
      </c>
      <c r="AB257" s="14" t="n">
        <v>1907</v>
      </c>
      <c r="AC257" s="15" t="n">
        <v>16</v>
      </c>
      <c r="AD257" s="15" t="n">
        <v>14.4</v>
      </c>
      <c r="AE257" s="15" t="n">
        <v>13.3</v>
      </c>
      <c r="AF257" s="15" t="n">
        <v>11.3</v>
      </c>
      <c r="AG257" s="15" t="n">
        <v>8</v>
      </c>
      <c r="AH257" s="15" t="n">
        <v>7.2</v>
      </c>
      <c r="AI257" s="15" t="n">
        <v>4</v>
      </c>
      <c r="AJ257" s="15" t="n">
        <v>5.3</v>
      </c>
      <c r="AK257" s="15" t="n">
        <v>6.9</v>
      </c>
      <c r="AL257" s="15" t="n">
        <v>9.7</v>
      </c>
      <c r="AM257" s="15" t="n">
        <v>12.6</v>
      </c>
      <c r="AN257" s="15" t="n">
        <v>14.4</v>
      </c>
      <c r="AO257" s="16" t="n">
        <f aca="false">AVERAGE(AC257:AN257)</f>
        <v>10.2583333333333</v>
      </c>
      <c r="BA257" s="13" t="n">
        <f aca="false">BA256+1</f>
        <v>1907</v>
      </c>
      <c r="BB257" s="14" t="n">
        <v>1907</v>
      </c>
      <c r="BC257" s="15" t="n">
        <v>19.6</v>
      </c>
      <c r="BD257" s="15" t="n">
        <v>19.3</v>
      </c>
      <c r="BE257" s="15" t="n">
        <v>17.7</v>
      </c>
      <c r="BF257" s="15" t="n">
        <v>14.8</v>
      </c>
      <c r="BG257" s="15" t="n">
        <v>12.1</v>
      </c>
      <c r="BH257" s="15" t="n">
        <v>10.8</v>
      </c>
      <c r="BI257" s="15" t="n">
        <v>8</v>
      </c>
      <c r="BJ257" s="15" t="n">
        <v>8.7</v>
      </c>
      <c r="BK257" s="15" t="n">
        <v>11.4</v>
      </c>
      <c r="BL257" s="15" t="n">
        <v>15.1</v>
      </c>
      <c r="BM257" s="15" t="n">
        <v>16.3</v>
      </c>
      <c r="BN257" s="15" t="n">
        <v>18.4</v>
      </c>
      <c r="BO257" s="16" t="n">
        <f aca="false">AVERAGE(BC257:BN257)</f>
        <v>14.35</v>
      </c>
      <c r="CA257" s="17" t="n">
        <v>1907</v>
      </c>
      <c r="CB257" s="20" t="s">
        <v>73</v>
      </c>
      <c r="CC257" s="22" t="n">
        <v>12.7</v>
      </c>
      <c r="CD257" s="22" t="n">
        <v>12.5</v>
      </c>
      <c r="CE257" s="22" t="n">
        <v>12</v>
      </c>
      <c r="CF257" s="22" t="n">
        <v>10.9</v>
      </c>
      <c r="CG257" s="22" t="n">
        <v>9.9</v>
      </c>
      <c r="CH257" s="22" t="n">
        <v>8</v>
      </c>
      <c r="CI257" s="22" t="n">
        <v>7.7</v>
      </c>
      <c r="CJ257" s="22" t="n">
        <v>8.7</v>
      </c>
      <c r="CK257" s="22" t="n">
        <v>8.7</v>
      </c>
      <c r="CL257" s="22" t="n">
        <v>9.1</v>
      </c>
      <c r="CM257" s="22" t="n">
        <v>10.9</v>
      </c>
      <c r="CN257" s="22" t="n">
        <v>11</v>
      </c>
      <c r="CO257" s="18" t="n">
        <f aca="false">AVERAGE(CC257:CN257)</f>
        <v>10.175</v>
      </c>
      <c r="DA257" s="17" t="n">
        <v>1907</v>
      </c>
      <c r="DB257" s="3" t="n">
        <v>1907</v>
      </c>
      <c r="DC257" s="22" t="n">
        <v>14.6</v>
      </c>
      <c r="DD257" s="22" t="n">
        <v>13.9</v>
      </c>
      <c r="DE257" s="22" t="n">
        <v>14</v>
      </c>
      <c r="DF257" s="22" t="n">
        <v>12.4</v>
      </c>
      <c r="DG257" s="22" t="n">
        <v>11.3</v>
      </c>
      <c r="DH257" s="22" t="n">
        <v>9</v>
      </c>
      <c r="DI257" s="22" t="n">
        <v>6.6</v>
      </c>
      <c r="DJ257" s="22" t="n">
        <v>8</v>
      </c>
      <c r="DK257" s="22" t="n">
        <v>9.5</v>
      </c>
      <c r="DL257" s="22" t="n">
        <v>9.9</v>
      </c>
      <c r="DM257" s="22" t="n">
        <v>12.7</v>
      </c>
      <c r="DN257" s="22" t="n">
        <v>13.5</v>
      </c>
      <c r="DO257" s="18" t="n">
        <f aca="false">AVERAGE(DC257:DN257)</f>
        <v>11.2833333333333</v>
      </c>
      <c r="EA257" s="17" t="n">
        <v>1907</v>
      </c>
      <c r="EB257" s="3" t="n">
        <v>1907</v>
      </c>
      <c r="EC257" s="22" t="n">
        <v>13.1</v>
      </c>
      <c r="ED257" s="22" t="n">
        <v>12.8</v>
      </c>
      <c r="EE257" s="22" t="n">
        <v>12.4</v>
      </c>
      <c r="EF257" s="22" t="n">
        <v>10.7</v>
      </c>
      <c r="EG257" s="22" t="n">
        <v>10.6</v>
      </c>
      <c r="EH257" s="22" t="n">
        <v>8.1</v>
      </c>
      <c r="EI257" s="22" t="n">
        <v>7.2</v>
      </c>
      <c r="EJ257" s="22" t="n">
        <v>7.8</v>
      </c>
      <c r="EK257" s="22" t="n">
        <v>7.9</v>
      </c>
      <c r="EL257" s="22" t="n">
        <v>8.8</v>
      </c>
      <c r="EM257" s="22" t="n">
        <v>10.9</v>
      </c>
      <c r="EN257" s="22" t="n">
        <v>11.2</v>
      </c>
      <c r="EO257" s="18" t="n">
        <f aca="false">AVERAGE(EC257:EN257)</f>
        <v>10.125</v>
      </c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GA257" s="1" t="n">
        <v>1907</v>
      </c>
      <c r="GB257" s="14" t="n">
        <v>1907</v>
      </c>
      <c r="GC257" s="15" t="n">
        <v>22.5</v>
      </c>
      <c r="GD257" s="15" t="n">
        <v>22.3</v>
      </c>
      <c r="GE257" s="15" t="n">
        <v>22.1</v>
      </c>
      <c r="GF257" s="15" t="n">
        <v>20.3</v>
      </c>
      <c r="GG257" s="15" t="n">
        <v>17.3</v>
      </c>
      <c r="GH257" s="15" t="n">
        <v>16</v>
      </c>
      <c r="GI257" s="15" t="n">
        <v>14</v>
      </c>
      <c r="GJ257" s="15" t="n">
        <v>15.2</v>
      </c>
      <c r="GK257" s="15" t="n">
        <v>16.8</v>
      </c>
      <c r="GL257" s="15" t="n">
        <v>19.4</v>
      </c>
      <c r="GM257" s="15" t="n">
        <v>19.7</v>
      </c>
      <c r="GN257" s="15" t="n">
        <v>22</v>
      </c>
      <c r="GO257" s="18" t="n">
        <f aca="false">AVERAGE(GC257:GN257)</f>
        <v>18.9666666666667</v>
      </c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JA257" s="1" t="n">
        <v>1907</v>
      </c>
      <c r="JB257" s="30" t="n">
        <v>1907</v>
      </c>
      <c r="JC257" s="31" t="n">
        <v>15.2</v>
      </c>
      <c r="JD257" s="31" t="n">
        <v>15.9</v>
      </c>
      <c r="JE257" s="31" t="n">
        <v>15.2</v>
      </c>
      <c r="JF257" s="31" t="n">
        <v>12.8</v>
      </c>
      <c r="JG257" s="31" t="n">
        <v>13.5</v>
      </c>
      <c r="JH257" s="31" t="n">
        <v>11.7</v>
      </c>
      <c r="JI257" s="31" t="n">
        <v>11.4</v>
      </c>
      <c r="JJ257" s="31" t="n">
        <v>11.7</v>
      </c>
      <c r="JK257" s="31" t="n">
        <v>11.3</v>
      </c>
      <c r="JL257" s="31" t="n">
        <v>10.8</v>
      </c>
      <c r="JM257" s="31" t="n">
        <v>11.2</v>
      </c>
      <c r="JN257" s="31" t="n">
        <v>12.3</v>
      </c>
      <c r="JO257" s="32" t="n">
        <f aca="false">AVERAGE(JC257:JN257)</f>
        <v>12.75</v>
      </c>
      <c r="KA257" s="1" t="n">
        <v>1907</v>
      </c>
      <c r="KB257" s="33" t="s">
        <v>73</v>
      </c>
      <c r="KC257" s="31" t="n">
        <v>16.9</v>
      </c>
      <c r="KD257" s="31" t="n">
        <v>17.4</v>
      </c>
      <c r="KE257" s="31" t="n">
        <v>16.8</v>
      </c>
      <c r="KF257" s="31" t="n">
        <v>15.1</v>
      </c>
      <c r="KG257" s="31" t="n">
        <v>13.9</v>
      </c>
      <c r="KH257" s="31" t="n">
        <v>12.7</v>
      </c>
      <c r="KI257" s="31" t="n">
        <v>11.9</v>
      </c>
      <c r="KJ257" s="31" t="n">
        <v>12.5</v>
      </c>
      <c r="KK257" s="31" t="n">
        <v>11.8</v>
      </c>
      <c r="KL257" s="31" t="n">
        <v>12.3</v>
      </c>
      <c r="KM257" s="31" t="n">
        <v>13.4</v>
      </c>
      <c r="KN257" s="31" t="n">
        <v>14.6</v>
      </c>
      <c r="KO257" s="32" t="n">
        <f aca="false">AVERAGE(KC257:KN257)</f>
        <v>14.1083333333333</v>
      </c>
      <c r="MA257" s="1" t="n">
        <f aca="false">MA256+1</f>
        <v>1907</v>
      </c>
      <c r="MB257" s="3" t="n">
        <v>1907</v>
      </c>
      <c r="MC257" s="22" t="n">
        <v>11.4</v>
      </c>
      <c r="MD257" s="22" t="n">
        <v>10.3</v>
      </c>
      <c r="ME257" s="22" t="n">
        <v>9.6</v>
      </c>
      <c r="MF257" s="22" t="n">
        <v>8.8</v>
      </c>
      <c r="MG257" s="22" t="n">
        <v>9.4</v>
      </c>
      <c r="MH257" s="22" t="n">
        <v>5.7</v>
      </c>
      <c r="MI257" s="22" t="n">
        <v>6.4</v>
      </c>
      <c r="MJ257" s="22" t="n">
        <v>7.3</v>
      </c>
      <c r="MK257" s="22" t="n">
        <v>7.6</v>
      </c>
      <c r="ML257" s="22" t="n">
        <v>8.3</v>
      </c>
      <c r="MM257" s="22" t="n">
        <v>10.8</v>
      </c>
      <c r="MN257" s="22" t="n">
        <v>10.5</v>
      </c>
      <c r="MO257" s="29" t="n">
        <f aca="false">SUM(MC257:MN257)/12</f>
        <v>8.84166666666667</v>
      </c>
      <c r="PA257" s="1" t="n">
        <f aca="false">PA256+1</f>
        <v>1907</v>
      </c>
      <c r="PB257" s="20" t="s">
        <v>73</v>
      </c>
      <c r="PC257" s="22" t="n">
        <v>12.6</v>
      </c>
      <c r="PD257" s="22" t="n">
        <v>11.6</v>
      </c>
      <c r="PE257" s="22" t="n">
        <v>10.1</v>
      </c>
      <c r="PF257" s="22" t="n">
        <v>9.4</v>
      </c>
      <c r="PG257" s="22" t="n">
        <v>8.8</v>
      </c>
      <c r="PH257" s="22" t="n">
        <v>5.3</v>
      </c>
      <c r="PI257" s="22" t="n">
        <v>4.8</v>
      </c>
      <c r="PJ257" s="22" t="n">
        <v>7</v>
      </c>
      <c r="PK257" s="22" t="n">
        <v>6.7</v>
      </c>
      <c r="PL257" s="22" t="n">
        <v>7.5</v>
      </c>
      <c r="PM257" s="22" t="n">
        <v>10.2</v>
      </c>
      <c r="PN257" s="22" t="n">
        <v>10.7</v>
      </c>
      <c r="PO257" s="29" t="n">
        <f aca="false">SUM(PC257:PN257)/12</f>
        <v>8.725</v>
      </c>
    </row>
    <row r="258" customFormat="false" ht="12.8" hidden="false" customHeight="false" outlineLevel="0" collapsed="false">
      <c r="A258" s="4"/>
      <c r="B258" s="5" t="n">
        <f aca="false">AVERAGE(AO258,BO258,CO258,DO258,EO258,FO258,GO258,HO258,IO258,JO250,KO250)</f>
        <v>13.0285714285714</v>
      </c>
      <c r="C258" s="19" t="n">
        <f aca="false">AVERAGE(B254:B258)</f>
        <v>11.9464682539683</v>
      </c>
      <c r="D258" s="24" t="n">
        <f aca="false">AVERAGE(B249:B258)</f>
        <v>11.4987341269841</v>
      </c>
      <c r="E258" s="5" t="n">
        <f aca="false">AVERAGE(B239:B258)</f>
        <v>11.6317420634921</v>
      </c>
      <c r="F258" s="25"/>
      <c r="G258" s="7" t="n">
        <f aca="false">MAX(AC258:AN258,BC258:BN258,CC258:CN258,DC258:DN258,EC258:EN258,FC258:FN258,GC258:GN258,HC258:HN258,IC258:IN258,JC250:JN250,KC250:KN250)</f>
        <v>22.5</v>
      </c>
      <c r="H258" s="10" t="n">
        <f aca="false">MEDIAN(AC258:AN258,BC258:BN258,CC258:CN258,DC258:DN258,EC258:EN258,FC258:FN258,GC258:GN258,HC258:HN258,IC258:IN258,JC250:JN250,KC250:KN250)</f>
        <v>12.85</v>
      </c>
      <c r="I258" s="11" t="n">
        <f aca="false">MIN(AC258:AN258,BC258:BN258,CC258:CN258,DC258:DN258,EC258:EN258,FC258:FN258,GC258:GN258,HC258:HN258,IC258:IN258,JC250:JN250,KC250:KN250)</f>
        <v>5.1</v>
      </c>
      <c r="J258" s="12" t="n">
        <f aca="false">(G258+I258)/2</f>
        <v>13.8</v>
      </c>
      <c r="K258" s="12" t="n">
        <f aca="false">(G258+I258)/2</f>
        <v>13.8</v>
      </c>
      <c r="AA258" s="13" t="n">
        <f aca="false">AA257+1</f>
        <v>1908</v>
      </c>
      <c r="AB258" s="14" t="n">
        <v>1908</v>
      </c>
      <c r="AC258" s="15" t="n">
        <v>16.2</v>
      </c>
      <c r="AD258" s="15" t="n">
        <v>16.3</v>
      </c>
      <c r="AE258" s="15" t="n">
        <v>14.4</v>
      </c>
      <c r="AF258" s="15" t="n">
        <v>12.1</v>
      </c>
      <c r="AG258" s="15" t="n">
        <v>9.5</v>
      </c>
      <c r="AH258" s="15" t="n">
        <v>5.1</v>
      </c>
      <c r="AI258" s="15" t="n">
        <v>5.8</v>
      </c>
      <c r="AJ258" s="15" t="n">
        <v>6.9</v>
      </c>
      <c r="AK258" s="15" t="n">
        <v>8.4</v>
      </c>
      <c r="AL258" s="15" t="n">
        <v>9.9</v>
      </c>
      <c r="AM258" s="15" t="n">
        <v>13.5</v>
      </c>
      <c r="AN258" s="15" t="n">
        <v>15.6</v>
      </c>
      <c r="AO258" s="16" t="n">
        <f aca="false">AVERAGE(AC258:AN258)</f>
        <v>11.1416666666667</v>
      </c>
      <c r="BA258" s="13" t="n">
        <f aca="false">BA257+1</f>
        <v>1908</v>
      </c>
      <c r="BB258" s="14" t="n">
        <v>1908</v>
      </c>
      <c r="BC258" s="15" t="n">
        <v>18.9</v>
      </c>
      <c r="BD258" s="15" t="n">
        <v>19.4</v>
      </c>
      <c r="BE258" s="15" t="n">
        <v>18.3</v>
      </c>
      <c r="BF258" s="15" t="n">
        <v>16</v>
      </c>
      <c r="BG258" s="15" t="n">
        <v>12.8</v>
      </c>
      <c r="BH258" s="15" t="n">
        <v>7.5</v>
      </c>
      <c r="BI258" s="15" t="n">
        <v>7.1</v>
      </c>
      <c r="BJ258" s="15" t="n">
        <v>8.8</v>
      </c>
      <c r="BK258" s="15" t="n">
        <v>10.2</v>
      </c>
      <c r="BL258" s="15" t="n">
        <v>12.1</v>
      </c>
      <c r="BM258" s="15" t="n">
        <v>16.6</v>
      </c>
      <c r="BN258" s="15" t="n">
        <v>18.7</v>
      </c>
      <c r="BO258" s="16" t="n">
        <f aca="false">AVERAGE(BC258:BN258)</f>
        <v>13.8666666666667</v>
      </c>
      <c r="CA258" s="17" t="n">
        <v>1908</v>
      </c>
      <c r="CB258" s="20" t="s">
        <v>74</v>
      </c>
      <c r="CC258" s="22" t="n">
        <v>16.2</v>
      </c>
      <c r="CD258" s="22" t="n">
        <v>14.9</v>
      </c>
      <c r="CE258" s="22" t="n">
        <v>12.5</v>
      </c>
      <c r="CF258" s="22" t="n">
        <v>11.8</v>
      </c>
      <c r="CG258" s="22" t="n">
        <v>9.9</v>
      </c>
      <c r="CH258" s="22" t="n">
        <v>7.4</v>
      </c>
      <c r="CI258" s="22" t="n">
        <v>7</v>
      </c>
      <c r="CJ258" s="22" t="n">
        <v>7.2</v>
      </c>
      <c r="CK258" s="22" t="n">
        <v>7.3</v>
      </c>
      <c r="CL258" s="22" t="n">
        <v>8.9</v>
      </c>
      <c r="CM258" s="22" t="n">
        <v>11.6</v>
      </c>
      <c r="CN258" s="22" t="n">
        <v>12.6</v>
      </c>
      <c r="CO258" s="18" t="n">
        <f aca="false">AVERAGE(CC258:CN258)</f>
        <v>10.6083333333333</v>
      </c>
      <c r="DA258" s="17" t="n">
        <v>1908</v>
      </c>
      <c r="DB258" s="3" t="n">
        <v>1908</v>
      </c>
      <c r="DC258" s="22" t="n">
        <v>17.3</v>
      </c>
      <c r="DD258" s="22" t="n">
        <v>16.7</v>
      </c>
      <c r="DE258" s="22" t="n">
        <v>15.5</v>
      </c>
      <c r="DF258" s="22" t="n">
        <v>13.7</v>
      </c>
      <c r="DG258" s="22" t="n">
        <v>11.1</v>
      </c>
      <c r="DH258" s="22" t="n">
        <v>7.6</v>
      </c>
      <c r="DI258" s="22" t="n">
        <v>7.8</v>
      </c>
      <c r="DJ258" s="22" t="n">
        <v>8.5</v>
      </c>
      <c r="DK258" s="22" t="n">
        <v>9.6</v>
      </c>
      <c r="DL258" s="22" t="n">
        <v>10.8</v>
      </c>
      <c r="DM258" s="22" t="n">
        <v>13.5</v>
      </c>
      <c r="DN258" s="22" t="n">
        <v>14.6</v>
      </c>
      <c r="DO258" s="18" t="n">
        <f aca="false">AVERAGE(DC258:DN258)</f>
        <v>12.225</v>
      </c>
      <c r="EA258" s="17" t="n">
        <v>1908</v>
      </c>
      <c r="EB258" s="3" t="n">
        <v>1908</v>
      </c>
      <c r="EC258" s="22" t="n">
        <v>16.4</v>
      </c>
      <c r="ED258" s="22" t="n">
        <v>15.8</v>
      </c>
      <c r="EE258" s="22" t="n">
        <v>13.9</v>
      </c>
      <c r="EF258" s="22" t="n">
        <v>12.4</v>
      </c>
      <c r="EG258" s="22" t="n">
        <v>10.9</v>
      </c>
      <c r="EH258" s="22" t="n">
        <v>7.8</v>
      </c>
      <c r="EI258" s="22" t="n">
        <v>8.1</v>
      </c>
      <c r="EJ258" s="22" t="n">
        <v>8</v>
      </c>
      <c r="EK258" s="22" t="n">
        <v>8.4</v>
      </c>
      <c r="EL258" s="22" t="n">
        <v>9.8</v>
      </c>
      <c r="EM258" s="22" t="n">
        <v>11.8</v>
      </c>
      <c r="EN258" s="22" t="n">
        <v>12.9</v>
      </c>
      <c r="EO258" s="18" t="n">
        <f aca="false">AVERAGE(EC258:EN258)</f>
        <v>11.35</v>
      </c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GA258" s="1" t="n">
        <v>1908</v>
      </c>
      <c r="GB258" s="14" t="n">
        <v>1908</v>
      </c>
      <c r="GC258" s="15" t="n">
        <v>21.7</v>
      </c>
      <c r="GD258" s="15" t="n">
        <v>22.5</v>
      </c>
      <c r="GE258" s="15" t="n">
        <v>22</v>
      </c>
      <c r="GF258" s="15" t="n">
        <v>20.1</v>
      </c>
      <c r="GG258" s="15" t="n">
        <v>17.8</v>
      </c>
      <c r="GH258" s="15" t="n">
        <v>13.5</v>
      </c>
      <c r="GI258" s="15" t="n">
        <v>13.9</v>
      </c>
      <c r="GJ258" s="15" t="n">
        <v>12.8</v>
      </c>
      <c r="GK258" s="15" t="n">
        <v>16.1</v>
      </c>
      <c r="GL258" s="15" t="n">
        <v>17.6</v>
      </c>
      <c r="GM258" s="15" t="n">
        <v>19.2</v>
      </c>
      <c r="GN258" s="15" t="n">
        <v>21</v>
      </c>
      <c r="GO258" s="18" t="n">
        <f aca="false">AVERAGE(GC258:GN258)</f>
        <v>18.1833333333333</v>
      </c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JA258" s="1" t="n">
        <v>1908</v>
      </c>
      <c r="JB258" s="30" t="n">
        <v>1908</v>
      </c>
      <c r="JC258" s="31" t="n">
        <v>13.9</v>
      </c>
      <c r="JD258" s="31" t="n">
        <v>14.2</v>
      </c>
      <c r="JE258" s="31" t="n">
        <v>12.8</v>
      </c>
      <c r="JF258" s="31" t="n">
        <v>12.6</v>
      </c>
      <c r="JG258" s="31" t="n">
        <v>11.9</v>
      </c>
      <c r="JH258" s="31" t="n">
        <v>9.4</v>
      </c>
      <c r="JI258" s="31" t="n">
        <v>9.3</v>
      </c>
      <c r="JJ258" s="31" t="n">
        <v>9.2</v>
      </c>
      <c r="JK258" s="31" t="n">
        <v>9.6</v>
      </c>
      <c r="JL258" s="31" t="n">
        <v>10.7</v>
      </c>
      <c r="JM258" s="31" t="n">
        <v>12.5</v>
      </c>
      <c r="JN258" s="31" t="n">
        <v>13.8</v>
      </c>
      <c r="JO258" s="32" t="n">
        <f aca="false">AVERAGE(JC258:JN258)</f>
        <v>11.6583333333333</v>
      </c>
      <c r="KA258" s="1" t="n">
        <v>1908</v>
      </c>
      <c r="KB258" s="33" t="s">
        <v>74</v>
      </c>
      <c r="KC258" s="31" t="n">
        <v>15.8</v>
      </c>
      <c r="KD258" s="31" t="n">
        <v>16.1</v>
      </c>
      <c r="KE258" s="31" t="n">
        <v>15.5</v>
      </c>
      <c r="KF258" s="31" t="n">
        <v>15</v>
      </c>
      <c r="KG258" s="31" t="n">
        <v>13.3</v>
      </c>
      <c r="KH258" s="31" t="n">
        <v>11</v>
      </c>
      <c r="KI258" s="31" t="n">
        <v>10.7</v>
      </c>
      <c r="KJ258" s="31" t="n">
        <v>10.3</v>
      </c>
      <c r="KK258" s="31" t="n">
        <v>11.5</v>
      </c>
      <c r="KL258" s="31" t="n">
        <v>12.5</v>
      </c>
      <c r="KM258" s="31" t="n">
        <v>14.2</v>
      </c>
      <c r="KN258" s="31" t="n">
        <v>15.7</v>
      </c>
      <c r="KO258" s="32" t="n">
        <f aca="false">AVERAGE(KC258:KN258)</f>
        <v>13.4666666666667</v>
      </c>
      <c r="MA258" s="1" t="n">
        <f aca="false">MA257+1</f>
        <v>1908</v>
      </c>
      <c r="MB258" s="3" t="n">
        <v>1908</v>
      </c>
      <c r="MC258" s="22" t="n">
        <v>13.6</v>
      </c>
      <c r="MD258" s="22" t="n">
        <v>12.7</v>
      </c>
      <c r="ME258" s="22" t="n">
        <v>11.4</v>
      </c>
      <c r="MF258" s="22" t="n">
        <v>10</v>
      </c>
      <c r="MG258" s="22" t="n">
        <v>8.6</v>
      </c>
      <c r="MH258" s="22" t="n">
        <v>6.4</v>
      </c>
      <c r="MI258" s="22" t="n">
        <v>6.2</v>
      </c>
      <c r="MJ258" s="22" t="n">
        <v>6.1</v>
      </c>
      <c r="MK258" s="22" t="n">
        <v>7.6</v>
      </c>
      <c r="ML258" s="22" t="n">
        <v>8.3</v>
      </c>
      <c r="MM258" s="22" t="n">
        <v>10</v>
      </c>
      <c r="MN258" s="22" t="n">
        <v>11</v>
      </c>
      <c r="MO258" s="29" t="n">
        <f aca="false">SUM(MC258:MN258)/12</f>
        <v>9.325</v>
      </c>
      <c r="OB258" s="1" t="s">
        <v>75</v>
      </c>
      <c r="OE258" s="1" t="s">
        <v>205</v>
      </c>
      <c r="PA258" s="1" t="n">
        <f aca="false">PA257+1</f>
        <v>1908</v>
      </c>
      <c r="PB258" s="20" t="s">
        <v>74</v>
      </c>
      <c r="PC258" s="22" t="n">
        <v>13.9</v>
      </c>
      <c r="PD258" s="22" t="n">
        <v>13</v>
      </c>
      <c r="PE258" s="22" t="n">
        <v>11.7</v>
      </c>
      <c r="PF258" s="22" t="n">
        <v>8.5</v>
      </c>
      <c r="PG258" s="22" t="n">
        <v>7.6</v>
      </c>
      <c r="PH258" s="22" t="n">
        <v>4.2</v>
      </c>
      <c r="PI258" s="22" t="n">
        <v>3.8</v>
      </c>
      <c r="PJ258" s="22" t="n">
        <v>4.8</v>
      </c>
      <c r="PK258" s="22" t="n">
        <v>6.8</v>
      </c>
      <c r="PL258" s="22" t="n">
        <v>7</v>
      </c>
      <c r="PM258" s="22" t="n">
        <v>9.9</v>
      </c>
      <c r="PN258" s="22" t="n">
        <v>11.1</v>
      </c>
      <c r="PO258" s="29" t="n">
        <f aca="false">SUM(PC258:PN258)/12</f>
        <v>8.525</v>
      </c>
    </row>
    <row r="259" customFormat="false" ht="12.8" hidden="false" customHeight="false" outlineLevel="0" collapsed="false">
      <c r="A259" s="4"/>
      <c r="B259" s="5" t="n">
        <f aca="false">AVERAGE(AO259,BO259,CO259,DO259,EO259,FO259,GO259,HO259,IO259,JO251,KO251)</f>
        <v>12.8595238095238</v>
      </c>
      <c r="C259" s="19" t="n">
        <f aca="false">AVERAGE(B255:B259)</f>
        <v>12.318373015873</v>
      </c>
      <c r="D259" s="24" t="n">
        <f aca="false">AVERAGE(B250:B259)</f>
        <v>11.6211865079365</v>
      </c>
      <c r="E259" s="5" t="n">
        <f aca="false">AVERAGE(B240:B259)</f>
        <v>11.6533849206349</v>
      </c>
      <c r="F259" s="25" t="n">
        <f aca="false">AVERAGE(B210:B259)</f>
        <v>11.6581927910053</v>
      </c>
      <c r="G259" s="7" t="n">
        <f aca="false">MAX(AC259:AN259,BC259:BN259,CC259:CN259,DC259:DN259,EC259:EN259,FC259:FN259,GC259:GN259,HC259:HN259,IC259:IN259,JC251:JN251,KC251:KN251)</f>
        <v>21.8</v>
      </c>
      <c r="H259" s="10" t="n">
        <f aca="false">MEDIAN(AC259:AN259,BC259:BN259,CC259:CN259,DC259:DN259,EC259:EN259,FC259:FN259,GC259:GN259,HC259:HN259,IC259:IN259,JC251:JN251,KC251:KN251)</f>
        <v>12.75</v>
      </c>
      <c r="I259" s="11" t="n">
        <f aca="false">MIN(AC259:AN259,BC259:BN259,CC259:CN259,DC259:DN259,EC259:EN259,FC259:FN259,GC259:GN259,HC259:HN259,IC259:IN259,JC251:JN251,KC251:KN251)</f>
        <v>5.8</v>
      </c>
      <c r="J259" s="12" t="n">
        <f aca="false">(G259+I259)/2</f>
        <v>13.8</v>
      </c>
      <c r="K259" s="12" t="n">
        <f aca="false">(G259+I259)/2</f>
        <v>13.8</v>
      </c>
      <c r="AA259" s="13" t="n">
        <f aca="false">AA258+1</f>
        <v>1909</v>
      </c>
      <c r="AB259" s="14" t="n">
        <v>1909</v>
      </c>
      <c r="AC259" s="15" t="n">
        <v>16.6</v>
      </c>
      <c r="AD259" s="15" t="n">
        <v>15.7</v>
      </c>
      <c r="AE259" s="15" t="n">
        <v>15.8</v>
      </c>
      <c r="AF259" s="15" t="n">
        <v>10.8</v>
      </c>
      <c r="AG259" s="23" t="n">
        <f aca="false">(AG256+AG257+AG258+AG260+AG261+AG262)/6</f>
        <v>9.18333333333334</v>
      </c>
      <c r="AH259" s="23" t="n">
        <f aca="false">(AH256+AH257+AH258+AH260+AH261+AH262)/6</f>
        <v>6.51666666666667</v>
      </c>
      <c r="AI259" s="15" t="n">
        <v>5.8</v>
      </c>
      <c r="AJ259" s="15" t="n">
        <v>6.8</v>
      </c>
      <c r="AK259" s="15" t="n">
        <v>8.9</v>
      </c>
      <c r="AL259" s="15" t="n">
        <v>11.5</v>
      </c>
      <c r="AM259" s="15" t="n">
        <v>12.3</v>
      </c>
      <c r="AN259" s="15" t="n">
        <v>13.9</v>
      </c>
      <c r="AO259" s="16" t="n">
        <f aca="false">AVERAGE(AC259:AN259)</f>
        <v>11.15</v>
      </c>
      <c r="BA259" s="13" t="n">
        <f aca="false">BA258+1</f>
        <v>1909</v>
      </c>
      <c r="BB259" s="14" t="n">
        <v>1909</v>
      </c>
      <c r="BC259" s="15" t="n">
        <v>18.8</v>
      </c>
      <c r="BD259" s="15" t="n">
        <v>17.9</v>
      </c>
      <c r="BE259" s="15" t="n">
        <v>17.8</v>
      </c>
      <c r="BF259" s="15" t="n">
        <v>13.7</v>
      </c>
      <c r="BG259" s="15" t="n">
        <v>11.3</v>
      </c>
      <c r="BH259" s="15" t="n">
        <v>10.3</v>
      </c>
      <c r="BI259" s="15" t="n">
        <v>6.9</v>
      </c>
      <c r="BJ259" s="15" t="n">
        <v>9.1</v>
      </c>
      <c r="BK259" s="15" t="n">
        <v>10.9</v>
      </c>
      <c r="BL259" s="15" t="n">
        <v>14.2</v>
      </c>
      <c r="BM259" s="15" t="n">
        <v>15.8</v>
      </c>
      <c r="BN259" s="15" t="n">
        <v>16.9</v>
      </c>
      <c r="BO259" s="16" t="n">
        <f aca="false">AVERAGE(BC259:BN259)</f>
        <v>13.6333333333333</v>
      </c>
      <c r="CA259" s="17" t="n">
        <v>1909</v>
      </c>
      <c r="CB259" s="20" t="s">
        <v>76</v>
      </c>
      <c r="CC259" s="22" t="n">
        <v>13</v>
      </c>
      <c r="CD259" s="22" t="n">
        <v>13.5</v>
      </c>
      <c r="CE259" s="22" t="n">
        <v>13.4</v>
      </c>
      <c r="CF259" s="22" t="n">
        <v>9.6</v>
      </c>
      <c r="CG259" s="22" t="n">
        <v>10</v>
      </c>
      <c r="CH259" s="22" t="n">
        <v>7.7</v>
      </c>
      <c r="CI259" s="22" t="n">
        <v>7.2</v>
      </c>
      <c r="CJ259" s="22" t="n">
        <v>8.3</v>
      </c>
      <c r="CK259" s="22" t="n">
        <v>8.5</v>
      </c>
      <c r="CL259" s="22" t="n">
        <v>9.2</v>
      </c>
      <c r="CM259" s="22" t="n">
        <v>10.2</v>
      </c>
      <c r="CN259" s="22" t="n">
        <v>11</v>
      </c>
      <c r="CO259" s="18" t="n">
        <f aca="false">AVERAGE(CC259:CN259)</f>
        <v>10.1333333333333</v>
      </c>
      <c r="DA259" s="17" t="n">
        <v>1909</v>
      </c>
      <c r="DB259" s="3" t="n">
        <v>1909</v>
      </c>
      <c r="DC259" s="22" t="n">
        <v>15.6</v>
      </c>
      <c r="DD259" s="22" t="n">
        <v>15.3</v>
      </c>
      <c r="DE259" s="22" t="n">
        <v>14.4</v>
      </c>
      <c r="DF259" s="22" t="n">
        <v>11.7</v>
      </c>
      <c r="DG259" s="22" t="n">
        <v>9.4</v>
      </c>
      <c r="DH259" s="22" t="n">
        <v>8.9</v>
      </c>
      <c r="DI259" s="22" t="n">
        <v>7.3</v>
      </c>
      <c r="DJ259" s="22" t="n">
        <v>7.4</v>
      </c>
      <c r="DK259" s="22" t="n">
        <v>9.2</v>
      </c>
      <c r="DL259" s="22" t="n">
        <v>10.9</v>
      </c>
      <c r="DM259" s="22" t="n">
        <v>12.8</v>
      </c>
      <c r="DN259" s="22" t="n">
        <v>12.7</v>
      </c>
      <c r="DO259" s="18" t="n">
        <f aca="false">AVERAGE(DC259:DN259)</f>
        <v>11.3</v>
      </c>
      <c r="EA259" s="17" t="n">
        <v>1909</v>
      </c>
      <c r="EB259" s="3" t="n">
        <v>1909</v>
      </c>
      <c r="EC259" s="22" t="n">
        <v>13.7</v>
      </c>
      <c r="ED259" s="22" t="n">
        <v>14.4</v>
      </c>
      <c r="EE259" s="22" t="n">
        <v>13.9</v>
      </c>
      <c r="EF259" s="22" t="n">
        <v>15.4</v>
      </c>
      <c r="EG259" s="22" t="n">
        <v>10.6</v>
      </c>
      <c r="EH259" s="22" t="n">
        <v>8.9</v>
      </c>
      <c r="EI259" s="22" t="n">
        <v>7.8</v>
      </c>
      <c r="EJ259" s="22" t="n">
        <v>8</v>
      </c>
      <c r="EK259" s="22" t="n">
        <v>7.3</v>
      </c>
      <c r="EL259" s="22" t="n">
        <v>10.1</v>
      </c>
      <c r="EM259" s="22" t="n">
        <v>11.1</v>
      </c>
      <c r="EN259" s="22" t="n">
        <v>11.6</v>
      </c>
      <c r="EO259" s="18" t="n">
        <f aca="false">AVERAGE(EC259:EN259)</f>
        <v>11.0666666666667</v>
      </c>
      <c r="FA259" s="1"/>
      <c r="FB259" s="13" t="s">
        <v>210</v>
      </c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GA259" s="1" t="n">
        <v>1909</v>
      </c>
      <c r="GB259" s="14" t="n">
        <v>1909</v>
      </c>
      <c r="GC259" s="15" t="n">
        <v>21.2</v>
      </c>
      <c r="GD259" s="15" t="n">
        <v>21.2</v>
      </c>
      <c r="GE259" s="15" t="n">
        <v>21.3</v>
      </c>
      <c r="GF259" s="15" t="n">
        <v>19.9</v>
      </c>
      <c r="GG259" s="15" t="n">
        <v>17.2</v>
      </c>
      <c r="GH259" s="15" t="n">
        <v>15.9</v>
      </c>
      <c r="GI259" s="15" t="n">
        <v>13.3</v>
      </c>
      <c r="GJ259" s="15" t="n">
        <v>15.7</v>
      </c>
      <c r="GK259" s="15" t="n">
        <v>16.3</v>
      </c>
      <c r="GL259" s="15" t="n">
        <v>19.2</v>
      </c>
      <c r="GM259" s="15" t="n">
        <v>20.5</v>
      </c>
      <c r="GN259" s="15" t="n">
        <v>21.8</v>
      </c>
      <c r="GO259" s="18" t="n">
        <f aca="false">AVERAGE(GC259:GN259)</f>
        <v>18.625</v>
      </c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JA259" s="1" t="n">
        <v>1909</v>
      </c>
      <c r="JB259" s="30" t="n">
        <v>1909</v>
      </c>
      <c r="JC259" s="31" t="n">
        <v>14.8</v>
      </c>
      <c r="JD259" s="31" t="n">
        <v>15.9</v>
      </c>
      <c r="JE259" s="31" t="n">
        <v>14.9</v>
      </c>
      <c r="JF259" s="31" t="n">
        <v>12.7</v>
      </c>
      <c r="JG259" s="31" t="n">
        <v>12.9</v>
      </c>
      <c r="JH259" s="31" t="n">
        <v>11.6</v>
      </c>
      <c r="JI259" s="31" t="n">
        <v>10.2</v>
      </c>
      <c r="JJ259" s="31" t="n">
        <v>8.9</v>
      </c>
      <c r="JK259" s="31" t="n">
        <v>10.8</v>
      </c>
      <c r="JL259" s="31" t="n">
        <v>11.4</v>
      </c>
      <c r="JM259" s="31" t="n">
        <v>11.2</v>
      </c>
      <c r="JN259" s="31" t="n">
        <v>15.7</v>
      </c>
      <c r="JO259" s="32" t="n">
        <f aca="false">AVERAGE(JC259:JN259)</f>
        <v>12.5833333333333</v>
      </c>
      <c r="KA259" s="1" t="n">
        <v>1909</v>
      </c>
      <c r="KB259" s="33" t="s">
        <v>76</v>
      </c>
      <c r="KC259" s="31" t="n">
        <v>16.6</v>
      </c>
      <c r="KD259" s="31" t="n">
        <v>17.5</v>
      </c>
      <c r="KE259" s="31" t="n">
        <v>16.7</v>
      </c>
      <c r="KF259" s="31" t="n">
        <v>14.9</v>
      </c>
      <c r="KG259" s="31" t="n">
        <v>14.1</v>
      </c>
      <c r="KH259" s="31" t="n">
        <v>12</v>
      </c>
      <c r="KI259" s="31" t="n">
        <v>11.3</v>
      </c>
      <c r="KJ259" s="31" t="n">
        <v>10.9</v>
      </c>
      <c r="KK259" s="31" t="n">
        <v>12.5</v>
      </c>
      <c r="KL259" s="31" t="n">
        <v>12.4</v>
      </c>
      <c r="KM259" s="31" t="n">
        <v>13.8</v>
      </c>
      <c r="KN259" s="31" t="n">
        <v>17.4</v>
      </c>
      <c r="KO259" s="32" t="n">
        <f aca="false">AVERAGE(KC259:KN259)</f>
        <v>14.175</v>
      </c>
      <c r="MA259" s="1" t="n">
        <f aca="false">MA258+1</f>
        <v>1909</v>
      </c>
      <c r="MB259" s="3" t="n">
        <v>1909</v>
      </c>
      <c r="MC259" s="22" t="n">
        <v>10.8</v>
      </c>
      <c r="MD259" s="22" t="n">
        <v>11.2</v>
      </c>
      <c r="ME259" s="22" t="n">
        <v>12.2</v>
      </c>
      <c r="MF259" s="22" t="n">
        <v>10.3</v>
      </c>
      <c r="MG259" s="22" t="n">
        <v>9.7</v>
      </c>
      <c r="MH259" s="22" t="n">
        <v>7.3</v>
      </c>
      <c r="MI259" s="22" t="n">
        <v>7.7</v>
      </c>
      <c r="MJ259" s="22" t="n">
        <v>6.7</v>
      </c>
      <c r="MK259" s="22" t="n">
        <v>7.7</v>
      </c>
      <c r="ML259" s="22" t="n">
        <v>8.7</v>
      </c>
      <c r="MM259" s="22" t="n">
        <v>9.6</v>
      </c>
      <c r="MN259" s="22" t="n">
        <v>9.6</v>
      </c>
      <c r="MO259" s="29" t="n">
        <f aca="false">SUM(MC259:MN259)/12</f>
        <v>9.29166666666667</v>
      </c>
      <c r="PA259" s="1" t="n">
        <f aca="false">PA258+1</f>
        <v>1909</v>
      </c>
      <c r="PB259" s="20" t="s">
        <v>76</v>
      </c>
      <c r="PC259" s="22" t="n">
        <v>11.5</v>
      </c>
      <c r="PD259" s="22" t="n">
        <v>12.1</v>
      </c>
      <c r="PE259" s="22" t="n">
        <v>11.9</v>
      </c>
      <c r="PF259" s="22" t="n">
        <v>7.9</v>
      </c>
      <c r="PG259" s="22" t="n">
        <v>7.3</v>
      </c>
      <c r="PH259" s="22" t="n">
        <v>5.7</v>
      </c>
      <c r="PI259" s="22" t="n">
        <v>5.1</v>
      </c>
      <c r="PJ259" s="22" t="n">
        <v>4.7</v>
      </c>
      <c r="PK259" s="22" t="n">
        <v>6.8</v>
      </c>
      <c r="PL259" s="22" t="n">
        <v>8.2</v>
      </c>
      <c r="PM259" s="22" t="n">
        <v>9.3</v>
      </c>
      <c r="PN259" s="22" t="n">
        <v>9.6</v>
      </c>
      <c r="PO259" s="29" t="n">
        <f aca="false">SUM(PC259:PN259)/12</f>
        <v>8.34166666666667</v>
      </c>
    </row>
    <row r="260" customFormat="false" ht="12.8" hidden="false" customHeight="false" outlineLevel="0" collapsed="false">
      <c r="A260" s="4" t="n">
        <f aca="false">A255+5</f>
        <v>1910</v>
      </c>
      <c r="B260" s="5" t="n">
        <f aca="false">AVERAGE(AO260,BO260,CO260,DO260,EO260,FO260,GO260,HO260,IO260,JO252,KO252)</f>
        <v>13.9239583333333</v>
      </c>
      <c r="C260" s="19" t="n">
        <f aca="false">AVERAGE(B256:B260)</f>
        <v>12.8470535714286</v>
      </c>
      <c r="D260" s="24" t="n">
        <f aca="false">AVERAGE(B251:B260)</f>
        <v>11.9060823412698</v>
      </c>
      <c r="E260" s="5" t="n">
        <f aca="false">AVERAGE(B241:B260)</f>
        <v>11.7304995039683</v>
      </c>
      <c r="F260" s="25" t="n">
        <f aca="false">AVERAGE(B211:B260)</f>
        <v>11.704432904114</v>
      </c>
      <c r="G260" s="7" t="n">
        <f aca="false">MAX(AC260:AN260,BC260:BN260,CC260:CN260,DC260:DN260,EC260:EN260,FC260:FN260,GC260:GN260,HC260:HN260,IC260:IN260,JC252:JN252,KC252:KN252)</f>
        <v>22.8</v>
      </c>
      <c r="H260" s="10" t="n">
        <f aca="false">MEDIAN(AC260:AN260,BC260:BN260,CC260:CN260,DC260:DN260,EC260:EN260,FC260:FN260,GC260:GN260,HC260:HN260,IC260:IN260,JC252:JN252,KC252:KN252)</f>
        <v>13.75</v>
      </c>
      <c r="I260" s="11" t="n">
        <f aca="false">MIN(AC260:AN260,BC260:BN260,CC260:CN260,DC260:DN260,EC260:EN260,FC260:FN260,GC260:GN260,HC260:HN260,IC260:IN260,JC252:JN252,KC252:KN252)</f>
        <v>6.5</v>
      </c>
      <c r="J260" s="12" t="n">
        <f aca="false">(G260+I260)/2</f>
        <v>14.65</v>
      </c>
      <c r="K260" s="12" t="n">
        <f aca="false">(G260+I260)/2</f>
        <v>14.65</v>
      </c>
      <c r="AA260" s="13" t="n">
        <f aca="false">AA259+1</f>
        <v>1910</v>
      </c>
      <c r="AB260" s="34" t="s">
        <v>78</v>
      </c>
      <c r="AC260" s="15" t="n">
        <v>16.4</v>
      </c>
      <c r="AD260" s="15" t="n">
        <v>15.9</v>
      </c>
      <c r="AE260" s="15" t="n">
        <v>14.7</v>
      </c>
      <c r="AF260" s="15" t="n">
        <v>10.8</v>
      </c>
      <c r="AG260" s="15" t="n">
        <v>8.8</v>
      </c>
      <c r="AH260" s="15" t="n">
        <v>7.6</v>
      </c>
      <c r="AI260" s="15" t="n">
        <v>6.5</v>
      </c>
      <c r="AJ260" s="15" t="n">
        <v>7</v>
      </c>
      <c r="AK260" s="15" t="n">
        <v>9.3</v>
      </c>
      <c r="AL260" s="15" t="n">
        <v>10</v>
      </c>
      <c r="AM260" s="15" t="n">
        <v>11.6</v>
      </c>
      <c r="AN260" s="15" t="n">
        <v>14.1</v>
      </c>
      <c r="AO260" s="16" t="n">
        <f aca="false">AVERAGE(AC260:AN260)</f>
        <v>11.0583333333333</v>
      </c>
      <c r="BA260" s="13" t="n">
        <f aca="false">BA259+1</f>
        <v>1910</v>
      </c>
      <c r="BB260" s="14" t="n">
        <v>1910</v>
      </c>
      <c r="BC260" s="15" t="n">
        <v>19.4</v>
      </c>
      <c r="BD260" s="15" t="n">
        <v>19.2</v>
      </c>
      <c r="BE260" s="15" t="n">
        <v>18.1</v>
      </c>
      <c r="BF260" s="15" t="n">
        <v>15.1</v>
      </c>
      <c r="BG260" s="15" t="n">
        <v>12.8</v>
      </c>
      <c r="BH260" s="15" t="n">
        <v>10.6</v>
      </c>
      <c r="BI260" s="15" t="n">
        <v>8.8</v>
      </c>
      <c r="BJ260" s="15" t="n">
        <v>9.1</v>
      </c>
      <c r="BK260" s="15" t="n">
        <v>13.2</v>
      </c>
      <c r="BL260" s="15" t="n">
        <v>13.3</v>
      </c>
      <c r="BM260" s="15" t="n">
        <v>15.4</v>
      </c>
      <c r="BN260" s="15" t="n">
        <v>17.5</v>
      </c>
      <c r="BO260" s="16" t="n">
        <f aca="false">AVERAGE(BC260:BN260)</f>
        <v>14.375</v>
      </c>
      <c r="CA260" s="17" t="n">
        <v>1910</v>
      </c>
      <c r="CB260" s="20" t="s">
        <v>78</v>
      </c>
      <c r="CC260" s="22" t="n">
        <v>13.8</v>
      </c>
      <c r="CD260" s="22" t="n">
        <v>14.1</v>
      </c>
      <c r="CE260" s="22" t="n">
        <v>14.3</v>
      </c>
      <c r="CF260" s="22" t="n">
        <v>11.7</v>
      </c>
      <c r="CG260" s="22" t="n">
        <v>10.5</v>
      </c>
      <c r="CH260" s="22" t="n">
        <v>9.2</v>
      </c>
      <c r="CI260" s="22" t="n">
        <v>7.7</v>
      </c>
      <c r="CJ260" s="22" t="n">
        <v>8.9</v>
      </c>
      <c r="CK260" s="22" t="n">
        <v>9.4</v>
      </c>
      <c r="CL260" s="22" t="n">
        <v>9.3</v>
      </c>
      <c r="CM260" s="22" t="n">
        <v>11.4</v>
      </c>
      <c r="CN260" s="22" t="n">
        <v>11</v>
      </c>
      <c r="CO260" s="18" t="n">
        <f aca="false">AVERAGE(CC260:CN260)</f>
        <v>10.9416666666667</v>
      </c>
      <c r="DA260" s="17" t="n">
        <v>1910</v>
      </c>
      <c r="DB260" s="20" t="s">
        <v>78</v>
      </c>
      <c r="DC260" s="22" t="n">
        <v>16</v>
      </c>
      <c r="DD260" s="22" t="n">
        <v>16.3</v>
      </c>
      <c r="DE260" s="22" t="n">
        <v>15.3</v>
      </c>
      <c r="DF260" s="22" t="n">
        <v>13.6</v>
      </c>
      <c r="DG260" s="22" t="n">
        <v>11.4</v>
      </c>
      <c r="DH260" s="22" t="n">
        <v>9.6</v>
      </c>
      <c r="DI260" s="22" t="n">
        <v>8.1</v>
      </c>
      <c r="DJ260" s="22" t="n">
        <v>9.3</v>
      </c>
      <c r="DK260" s="22" t="n">
        <v>10.7</v>
      </c>
      <c r="DL260" s="22" t="n">
        <v>10.5</v>
      </c>
      <c r="DM260" s="22" t="n">
        <v>12.5</v>
      </c>
      <c r="DN260" s="22" t="n">
        <v>13.7</v>
      </c>
      <c r="DO260" s="18" t="n">
        <f aca="false">AVERAGE(DC260:DN260)</f>
        <v>12.25</v>
      </c>
      <c r="EA260" s="17" t="n">
        <v>1910</v>
      </c>
      <c r="EB260" s="20" t="s">
        <v>78</v>
      </c>
      <c r="EC260" s="22" t="n">
        <v>14</v>
      </c>
      <c r="ED260" s="22" t="n">
        <v>14.5</v>
      </c>
      <c r="EE260" s="22" t="n">
        <v>15</v>
      </c>
      <c r="EF260" s="22" t="n">
        <v>12.8</v>
      </c>
      <c r="EG260" s="22" t="n">
        <v>11.8</v>
      </c>
      <c r="EH260" s="22" t="n">
        <v>10</v>
      </c>
      <c r="EI260" s="22" t="n">
        <v>8.9</v>
      </c>
      <c r="EJ260" s="22" t="n">
        <v>9.5</v>
      </c>
      <c r="EK260" s="22" t="n">
        <v>10.1</v>
      </c>
      <c r="EL260" s="22" t="n">
        <v>10</v>
      </c>
      <c r="EM260" s="22" t="n">
        <v>12</v>
      </c>
      <c r="EN260" s="22" t="n">
        <v>12.2</v>
      </c>
      <c r="EO260" s="18" t="n">
        <f aca="false">AVERAGE(EC260:EN260)</f>
        <v>11.7333333333333</v>
      </c>
      <c r="FA260" s="1" t="n">
        <v>1910</v>
      </c>
      <c r="FB260" s="20" t="s">
        <v>78</v>
      </c>
      <c r="FC260" s="22" t="n">
        <v>21.6</v>
      </c>
      <c r="FD260" s="22" t="n">
        <v>21.2</v>
      </c>
      <c r="FE260" s="22" t="n">
        <v>20.2</v>
      </c>
      <c r="FF260" s="22" t="n">
        <v>18.4</v>
      </c>
      <c r="FG260" s="22" t="n">
        <v>17.5</v>
      </c>
      <c r="FH260" s="22" t="n">
        <v>14.7</v>
      </c>
      <c r="FI260" s="22" t="n">
        <v>12.5</v>
      </c>
      <c r="FJ260" s="22" t="n">
        <v>14.4</v>
      </c>
      <c r="FK260" s="22" t="n">
        <v>17.1</v>
      </c>
      <c r="FL260" s="22" t="n">
        <v>16.8</v>
      </c>
      <c r="FM260" s="22" t="n">
        <v>19.2</v>
      </c>
      <c r="FN260" s="22" t="n">
        <v>21.3</v>
      </c>
      <c r="FO260" s="18" t="n">
        <f aca="false">AVERAGE(FC260:FN260)</f>
        <v>17.9083333333333</v>
      </c>
      <c r="GA260" s="1" t="n">
        <v>1910</v>
      </c>
      <c r="GB260" s="14" t="n">
        <v>1910</v>
      </c>
      <c r="GC260" s="15" t="n">
        <v>22.4</v>
      </c>
      <c r="GD260" s="15" t="n">
        <v>21.9</v>
      </c>
      <c r="GE260" s="15" t="n">
        <v>21.7</v>
      </c>
      <c r="GF260" s="15" t="n">
        <v>19.8</v>
      </c>
      <c r="GG260" s="15" t="n">
        <v>18.8</v>
      </c>
      <c r="GH260" s="15" t="n">
        <v>15.8</v>
      </c>
      <c r="GI260" s="15" t="n">
        <v>14.3</v>
      </c>
      <c r="GJ260" s="15" t="n">
        <v>16.1</v>
      </c>
      <c r="GK260" s="15" t="n">
        <v>18.2</v>
      </c>
      <c r="GL260" s="15" t="n">
        <v>18.9</v>
      </c>
      <c r="GM260" s="15" t="n">
        <v>19.7</v>
      </c>
      <c r="GN260" s="15" t="n">
        <v>22.8</v>
      </c>
      <c r="GO260" s="18" t="n">
        <f aca="false">AVERAGE(GC260:GN260)</f>
        <v>19.2</v>
      </c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JA260" s="1" t="n">
        <v>1910</v>
      </c>
      <c r="JB260" s="30" t="n">
        <v>1910</v>
      </c>
      <c r="JC260" s="31" t="n">
        <v>15.4</v>
      </c>
      <c r="JD260" s="31" t="n">
        <v>15.9</v>
      </c>
      <c r="JE260" s="31" t="n">
        <v>15.6</v>
      </c>
      <c r="JF260" s="31" t="n">
        <v>15.4</v>
      </c>
      <c r="JG260" s="31" t="n">
        <v>11.9</v>
      </c>
      <c r="JH260" s="31" t="n">
        <v>10.6</v>
      </c>
      <c r="JI260" s="31" t="n">
        <v>9.4</v>
      </c>
      <c r="JJ260" s="31" t="n">
        <v>10.7</v>
      </c>
      <c r="JK260" s="31" t="n">
        <v>10.1</v>
      </c>
      <c r="JL260" s="31" t="n">
        <v>8.9</v>
      </c>
      <c r="JM260" s="31" t="n">
        <v>11.8</v>
      </c>
      <c r="JN260" s="31" t="n">
        <v>12.7</v>
      </c>
      <c r="JO260" s="32" t="n">
        <f aca="false">AVERAGE(JC260:JN260)</f>
        <v>12.3666666666667</v>
      </c>
      <c r="KA260" s="1" t="n">
        <v>1910</v>
      </c>
      <c r="KB260" s="33" t="s">
        <v>78</v>
      </c>
      <c r="KC260" s="31" t="n">
        <v>17.3</v>
      </c>
      <c r="KD260" s="31" t="n">
        <v>18</v>
      </c>
      <c r="KE260" s="31" t="n">
        <v>17.4</v>
      </c>
      <c r="KF260" s="31" t="n">
        <v>17.1</v>
      </c>
      <c r="KG260" s="31" t="n">
        <v>13.4</v>
      </c>
      <c r="KH260" s="31" t="n">
        <v>11.6</v>
      </c>
      <c r="KI260" s="31" t="n">
        <v>10.6</v>
      </c>
      <c r="KJ260" s="31" t="n">
        <v>11.8</v>
      </c>
      <c r="KK260" s="31" t="n">
        <v>11.9</v>
      </c>
      <c r="KL260" s="31" t="n">
        <v>11.5</v>
      </c>
      <c r="KM260" s="31" t="n">
        <v>13.8</v>
      </c>
      <c r="KN260" s="31" t="n">
        <v>15</v>
      </c>
      <c r="KO260" s="32" t="n">
        <f aca="false">AVERAGE(KC260:KN260)</f>
        <v>14.1166666666667</v>
      </c>
      <c r="MA260" s="1" t="n">
        <f aca="false">MA259+1</f>
        <v>1910</v>
      </c>
      <c r="MB260" s="3" t="n">
        <v>1910</v>
      </c>
      <c r="MC260" s="22" t="n">
        <v>11.8</v>
      </c>
      <c r="MD260" s="22" t="n">
        <v>12.4</v>
      </c>
      <c r="ME260" s="22" t="n">
        <v>11.5</v>
      </c>
      <c r="MF260" s="22" t="n">
        <v>10.9</v>
      </c>
      <c r="MG260" s="22" t="n">
        <v>9.6</v>
      </c>
      <c r="MH260" s="22" t="n">
        <v>7.3</v>
      </c>
      <c r="MI260" s="22" t="n">
        <v>5.8</v>
      </c>
      <c r="MJ260" s="22" t="n">
        <v>8.1</v>
      </c>
      <c r="MK260" s="22" t="n">
        <v>8.6</v>
      </c>
      <c r="ML260" s="22" t="n">
        <v>8.2</v>
      </c>
      <c r="MM260" s="22" t="n">
        <v>10.3</v>
      </c>
      <c r="MN260" s="22" t="n">
        <v>10.3</v>
      </c>
      <c r="MO260" s="29" t="n">
        <f aca="false">SUM(MC260:MN260)/12</f>
        <v>9.56666666666667</v>
      </c>
      <c r="OA260" s="1" t="n">
        <v>1910</v>
      </c>
      <c r="OB260" s="20" t="s">
        <v>78</v>
      </c>
      <c r="OC260" s="22" t="n">
        <v>13.5</v>
      </c>
      <c r="OD260" s="22" t="n">
        <v>13.3</v>
      </c>
      <c r="OE260" s="22" t="n">
        <v>13.1</v>
      </c>
      <c r="OF260" s="22" t="n">
        <v>10.5</v>
      </c>
      <c r="OG260" s="22" t="n">
        <v>9.6</v>
      </c>
      <c r="OH260" s="22" t="n">
        <v>8.4</v>
      </c>
      <c r="OI260" s="22" t="n">
        <v>7.2</v>
      </c>
      <c r="OJ260" s="22" t="n">
        <v>7.6</v>
      </c>
      <c r="OK260" s="22" t="n">
        <v>8.5</v>
      </c>
      <c r="OL260" s="22" t="n">
        <v>8.8</v>
      </c>
      <c r="OM260" s="22" t="n">
        <v>11</v>
      </c>
      <c r="ON260" s="22" t="n">
        <v>11.4</v>
      </c>
      <c r="OO260" s="29" t="n">
        <f aca="false">SUM(OC260:ON260)/12</f>
        <v>10.2416666666667</v>
      </c>
      <c r="PA260" s="1" t="n">
        <f aca="false">PA259+1</f>
        <v>1910</v>
      </c>
      <c r="PB260" s="20" t="s">
        <v>78</v>
      </c>
      <c r="PC260" s="22" t="n">
        <v>12.3</v>
      </c>
      <c r="PD260" s="22" t="n">
        <v>12.4</v>
      </c>
      <c r="PE260" s="22" t="n">
        <v>11.8</v>
      </c>
      <c r="PF260" s="22" t="n">
        <v>10.2</v>
      </c>
      <c r="PG260" s="22" t="n">
        <v>9</v>
      </c>
      <c r="PH260" s="22" t="n">
        <v>6.9</v>
      </c>
      <c r="PI260" s="22" t="n">
        <v>5</v>
      </c>
      <c r="PJ260" s="22" t="n">
        <v>7.4</v>
      </c>
      <c r="PK260" s="22" t="n">
        <v>8.7</v>
      </c>
      <c r="PL260" s="22" t="n">
        <v>8.7</v>
      </c>
      <c r="PM260" s="22" t="n">
        <v>10.6</v>
      </c>
      <c r="PN260" s="22" t="n">
        <v>11.2</v>
      </c>
      <c r="PO260" s="29" t="n">
        <f aca="false">SUM(PC260:PN260)/12</f>
        <v>9.51666666666667</v>
      </c>
    </row>
    <row r="261" customFormat="false" ht="12.8" hidden="false" customHeight="false" outlineLevel="0" collapsed="false">
      <c r="A261" s="4"/>
      <c r="B261" s="5" t="n">
        <f aca="false">AVERAGE(AO261,BO261,CO261,DO261,EO261,FO261,GO261,HO261,IO261,JO253,KO253)</f>
        <v>13.6677083333333</v>
      </c>
      <c r="C261" s="19" t="n">
        <f aca="false">AVERAGE(B257:B261)</f>
        <v>13.2414285714286</v>
      </c>
      <c r="D261" s="24" t="n">
        <f aca="false">AVERAGE(B252:B261)</f>
        <v>12.2065198412698</v>
      </c>
      <c r="E261" s="5" t="n">
        <f aca="false">AVERAGE(B242:B261)</f>
        <v>11.8179265873016</v>
      </c>
      <c r="F261" s="25" t="n">
        <f aca="false">AVERAGE(B212:B261)</f>
        <v>11.7436984126984</v>
      </c>
      <c r="G261" s="7" t="n">
        <f aca="false">MAX(AC261:AN261,BC261:BN261,CC261:CN261,DC261:DN261,EC261:EN261,FC261:FN261,GC261:GN261,HC261:HN261,IC261:IN261,JC253:JN253,KC253:KN253)</f>
        <v>23.5</v>
      </c>
      <c r="H261" s="10" t="n">
        <f aca="false">MEDIAN(AC261:AN261,BC261:BN261,CC261:CN261,DC261:DN261,EC261:EN261,FC261:FN261,GC261:GN261,HC261:HN261,IC261:IN261,JC253:JN253,KC253:KN253)</f>
        <v>13.45</v>
      </c>
      <c r="I261" s="11" t="n">
        <f aca="false">MIN(AC261:AN261,BC261:BN261,CC261:CN261,DC261:DN261,EC261:EN261,FC261:FN261,GC261:GN261,HC261:HN261,IC261:IN261,JC253:JN253,KC253:KN253)</f>
        <v>5.4</v>
      </c>
      <c r="J261" s="12" t="n">
        <f aca="false">(G261+I261)/2</f>
        <v>14.45</v>
      </c>
      <c r="K261" s="12" t="n">
        <f aca="false">(G261+I261)/2</f>
        <v>14.45</v>
      </c>
      <c r="AA261" s="13" t="n">
        <f aca="false">AA260+1</f>
        <v>1911</v>
      </c>
      <c r="AB261" s="34" t="s">
        <v>80</v>
      </c>
      <c r="AC261" s="15" t="n">
        <v>16</v>
      </c>
      <c r="AD261" s="15" t="n">
        <v>16.3</v>
      </c>
      <c r="AE261" s="15" t="n">
        <v>14.9</v>
      </c>
      <c r="AF261" s="15" t="n">
        <v>10.7</v>
      </c>
      <c r="AG261" s="15" t="n">
        <v>10.1</v>
      </c>
      <c r="AH261" s="15" t="n">
        <v>5.4</v>
      </c>
      <c r="AI261" s="15" t="n">
        <v>6.3</v>
      </c>
      <c r="AJ261" s="15" t="n">
        <v>6.7</v>
      </c>
      <c r="AK261" s="15" t="n">
        <v>9.3</v>
      </c>
      <c r="AL261" s="15" t="n">
        <v>10.9</v>
      </c>
      <c r="AM261" s="15" t="n">
        <v>13.5</v>
      </c>
      <c r="AN261" s="15" t="n">
        <v>15.1</v>
      </c>
      <c r="AO261" s="16" t="n">
        <f aca="false">AVERAGE(AC261:AN261)</f>
        <v>11.2666666666667</v>
      </c>
      <c r="BA261" s="13" t="n">
        <f aca="false">BA260+1</f>
        <v>1911</v>
      </c>
      <c r="BB261" s="14" t="n">
        <v>1911</v>
      </c>
      <c r="BC261" s="15" t="n">
        <v>19.2</v>
      </c>
      <c r="BD261" s="15" t="n">
        <v>19.1</v>
      </c>
      <c r="BE261" s="15" t="n">
        <v>17.3</v>
      </c>
      <c r="BF261" s="15" t="n">
        <v>14.3</v>
      </c>
      <c r="BG261" s="15" t="n">
        <v>12.1</v>
      </c>
      <c r="BH261" s="15" t="n">
        <v>8.7</v>
      </c>
      <c r="BI261" s="15" t="n">
        <v>8.7</v>
      </c>
      <c r="BJ261" s="15" t="n">
        <v>9.6</v>
      </c>
      <c r="BK261" s="15" t="n">
        <v>11.9</v>
      </c>
      <c r="BL261" s="15" t="n">
        <v>13.8</v>
      </c>
      <c r="BM261" s="15" t="n">
        <v>16.6</v>
      </c>
      <c r="BN261" s="15" t="n">
        <v>18.2</v>
      </c>
      <c r="BO261" s="16" t="n">
        <f aca="false">AVERAGE(BC261:BN261)</f>
        <v>14.125</v>
      </c>
      <c r="CA261" s="17" t="n">
        <v>1911</v>
      </c>
      <c r="CB261" s="20" t="s">
        <v>80</v>
      </c>
      <c r="CC261" s="22" t="n">
        <v>13.5</v>
      </c>
      <c r="CD261" s="22" t="n">
        <v>15.1</v>
      </c>
      <c r="CE261" s="22" t="n">
        <v>13.9</v>
      </c>
      <c r="CF261" s="22" t="n">
        <v>10.8</v>
      </c>
      <c r="CG261" s="22" t="n">
        <v>10.4</v>
      </c>
      <c r="CH261" s="22" t="n">
        <v>7.7</v>
      </c>
      <c r="CI261" s="22" t="n">
        <v>7.3</v>
      </c>
      <c r="CJ261" s="22" t="n">
        <v>9.9</v>
      </c>
      <c r="CK261" s="22" t="n">
        <v>9.4</v>
      </c>
      <c r="CL261" s="22" t="n">
        <v>9.8</v>
      </c>
      <c r="CM261" s="22" t="n">
        <v>10.9</v>
      </c>
      <c r="CN261" s="22" t="n">
        <v>11.6</v>
      </c>
      <c r="CO261" s="18" t="n">
        <f aca="false">AVERAGE(CC261:CN261)</f>
        <v>10.8583333333333</v>
      </c>
      <c r="DA261" s="17" t="n">
        <v>1911</v>
      </c>
      <c r="DB261" s="20" t="s">
        <v>80</v>
      </c>
      <c r="DC261" s="22" t="n">
        <v>15.2</v>
      </c>
      <c r="DD261" s="22" t="n">
        <v>15.3</v>
      </c>
      <c r="DE261" s="22" t="n">
        <v>15.1</v>
      </c>
      <c r="DF261" s="22" t="n">
        <v>11.7</v>
      </c>
      <c r="DG261" s="22" t="n">
        <v>11</v>
      </c>
      <c r="DH261" s="22" t="n">
        <v>7.2</v>
      </c>
      <c r="DI261" s="22" t="n">
        <v>6.7</v>
      </c>
      <c r="DJ261" s="22" t="n">
        <v>8.7</v>
      </c>
      <c r="DK261" s="22" t="n">
        <v>10.5</v>
      </c>
      <c r="DL261" s="22" t="n">
        <v>10.9</v>
      </c>
      <c r="DM261" s="22" t="n">
        <v>12.7</v>
      </c>
      <c r="DN261" s="22" t="n">
        <v>13.5</v>
      </c>
      <c r="DO261" s="18" t="n">
        <f aca="false">AVERAGE(DC261:DN261)</f>
        <v>11.5416666666667</v>
      </c>
      <c r="EA261" s="17" t="n">
        <v>1911</v>
      </c>
      <c r="EB261" s="20" t="s">
        <v>80</v>
      </c>
      <c r="EC261" s="22" t="n">
        <v>13.8</v>
      </c>
      <c r="ED261" s="22" t="n">
        <v>15.9</v>
      </c>
      <c r="EE261" s="22" t="n">
        <v>15.1</v>
      </c>
      <c r="EF261" s="22" t="n">
        <v>12.1</v>
      </c>
      <c r="EG261" s="22" t="n">
        <v>11.6</v>
      </c>
      <c r="EH261" s="22" t="n">
        <v>8.3</v>
      </c>
      <c r="EI261" s="22" t="n">
        <v>8.5</v>
      </c>
      <c r="EJ261" s="22" t="n">
        <v>9.8</v>
      </c>
      <c r="EK261" s="22" t="n">
        <v>9.9</v>
      </c>
      <c r="EL261" s="22" t="n">
        <v>10.3</v>
      </c>
      <c r="EM261" s="22" t="n">
        <v>11.6</v>
      </c>
      <c r="EN261" s="22" t="n">
        <v>12</v>
      </c>
      <c r="EO261" s="18" t="n">
        <f aca="false">AVERAGE(EC261:EN261)</f>
        <v>11.575</v>
      </c>
      <c r="FA261" s="1" t="n">
        <v>1911</v>
      </c>
      <c r="FB261" s="20" t="s">
        <v>80</v>
      </c>
      <c r="FC261" s="22" t="n">
        <v>21.7</v>
      </c>
      <c r="FD261" s="22" t="n">
        <v>20.8</v>
      </c>
      <c r="FE261" s="22" t="n">
        <v>20.7</v>
      </c>
      <c r="FF261" s="22" t="n">
        <v>18.9</v>
      </c>
      <c r="FG261" s="22" t="n">
        <v>15.3</v>
      </c>
      <c r="FH261" s="22" t="n">
        <v>12.4</v>
      </c>
      <c r="FI261" s="22" t="n">
        <v>12.6</v>
      </c>
      <c r="FJ261" s="22" t="n">
        <v>13.4</v>
      </c>
      <c r="FK261" s="22" t="n">
        <v>16.1</v>
      </c>
      <c r="FL261" s="22" t="n">
        <v>17.8</v>
      </c>
      <c r="FM261" s="22" t="n">
        <v>19.9</v>
      </c>
      <c r="FN261" s="22" t="n">
        <v>22</v>
      </c>
      <c r="FO261" s="18" t="n">
        <f aca="false">AVERAGE(FC261:FN261)</f>
        <v>17.6333333333333</v>
      </c>
      <c r="GA261" s="1" t="n">
        <v>1911</v>
      </c>
      <c r="GB261" s="14" t="n">
        <v>1911</v>
      </c>
      <c r="GC261" s="15" t="n">
        <v>21.9</v>
      </c>
      <c r="GD261" s="15" t="n">
        <v>21.9</v>
      </c>
      <c r="GE261" s="15" t="n">
        <v>21.7</v>
      </c>
      <c r="GF261" s="15" t="n">
        <v>19.9</v>
      </c>
      <c r="GG261" s="15" t="n">
        <v>16.7</v>
      </c>
      <c r="GH261" s="15" t="n">
        <v>13.6</v>
      </c>
      <c r="GI261" s="15" t="n">
        <v>14.3</v>
      </c>
      <c r="GJ261" s="15" t="n">
        <v>16.6</v>
      </c>
      <c r="GK261" s="15" t="n">
        <v>16.7</v>
      </c>
      <c r="GL261" s="15" t="n">
        <v>18.7</v>
      </c>
      <c r="GM261" s="15" t="n">
        <v>20.6</v>
      </c>
      <c r="GN261" s="15" t="n">
        <v>23.5</v>
      </c>
      <c r="GO261" s="18" t="n">
        <f aca="false">AVERAGE(GC261:GN261)</f>
        <v>18.8416666666667</v>
      </c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JA261" s="1" t="n">
        <v>1911</v>
      </c>
      <c r="JB261" s="30" t="n">
        <v>1911</v>
      </c>
      <c r="JC261" s="31" t="n">
        <v>15.9</v>
      </c>
      <c r="JD261" s="31" t="n">
        <v>14.7</v>
      </c>
      <c r="JE261" s="31" t="n">
        <v>14.6</v>
      </c>
      <c r="JF261" s="31" t="n">
        <v>13.2</v>
      </c>
      <c r="JG261" s="31" t="n">
        <v>11.1</v>
      </c>
      <c r="JH261" s="31" t="n">
        <v>10.9</v>
      </c>
      <c r="JI261" s="31" t="n">
        <v>9.8</v>
      </c>
      <c r="JJ261" s="31" t="n">
        <v>8.8</v>
      </c>
      <c r="JK261" s="31" t="n">
        <v>10</v>
      </c>
      <c r="JL261" s="31" t="n">
        <v>10.6</v>
      </c>
      <c r="JM261" s="31" t="n">
        <v>13.2</v>
      </c>
      <c r="JN261" s="31" t="n">
        <v>12.9</v>
      </c>
      <c r="JO261" s="32" t="n">
        <f aca="false">AVERAGE(JC261:JN261)</f>
        <v>12.1416666666667</v>
      </c>
      <c r="KA261" s="1" t="n">
        <v>1911</v>
      </c>
      <c r="KB261" s="33" t="s">
        <v>80</v>
      </c>
      <c r="KC261" s="31" t="n">
        <v>17.6</v>
      </c>
      <c r="KD261" s="31" t="n">
        <v>17.4</v>
      </c>
      <c r="KE261" s="31" t="n">
        <v>16.4</v>
      </c>
      <c r="KF261" s="31" t="n">
        <v>15.4</v>
      </c>
      <c r="KG261" s="31" t="n">
        <v>12.7</v>
      </c>
      <c r="KH261" s="31" t="n">
        <v>12.1</v>
      </c>
      <c r="KI261" s="31" t="n">
        <v>11.2</v>
      </c>
      <c r="KJ261" s="31" t="n">
        <v>11</v>
      </c>
      <c r="KK261" s="31" t="n">
        <v>11.9</v>
      </c>
      <c r="KL261" s="31" t="n">
        <v>12.4</v>
      </c>
      <c r="KM261" s="31" t="n">
        <v>14.8</v>
      </c>
      <c r="KN261" s="31" t="n">
        <v>15.2</v>
      </c>
      <c r="KO261" s="32" t="n">
        <f aca="false">AVERAGE(KC261:KN261)</f>
        <v>14.0083333333333</v>
      </c>
      <c r="MA261" s="1" t="n">
        <f aca="false">MA260+1</f>
        <v>1911</v>
      </c>
      <c r="MB261" s="3" t="n">
        <v>1911</v>
      </c>
      <c r="MC261" s="22" t="n">
        <v>11.5</v>
      </c>
      <c r="MD261" s="22" t="n">
        <v>14.1</v>
      </c>
      <c r="ME261" s="22" t="n">
        <v>12.3</v>
      </c>
      <c r="MF261" s="22" t="n">
        <v>9.9</v>
      </c>
      <c r="MG261" s="22" t="n">
        <v>9.1</v>
      </c>
      <c r="MH261" s="22" t="n">
        <v>7.2</v>
      </c>
      <c r="MI261" s="22" t="n">
        <v>5.8</v>
      </c>
      <c r="MJ261" s="22" t="n">
        <v>8</v>
      </c>
      <c r="MK261" s="22" t="n">
        <v>8.8</v>
      </c>
      <c r="ML261" s="22" t="n">
        <v>8.2</v>
      </c>
      <c r="MM261" s="22" t="n">
        <v>9.4</v>
      </c>
      <c r="MN261" s="22" t="n">
        <v>10.1</v>
      </c>
      <c r="MO261" s="29" t="n">
        <f aca="false">SUM(MC261:MN261)/12</f>
        <v>9.53333333333333</v>
      </c>
      <c r="OA261" s="1" t="n">
        <f aca="false">OA260+1</f>
        <v>1911</v>
      </c>
      <c r="OB261" s="20" t="s">
        <v>80</v>
      </c>
      <c r="OC261" s="22" t="n">
        <v>13.2</v>
      </c>
      <c r="OD261" s="22" t="n">
        <v>15.3</v>
      </c>
      <c r="OE261" s="22" t="n">
        <v>13.8</v>
      </c>
      <c r="OF261" s="22" t="n">
        <v>10.2</v>
      </c>
      <c r="OG261" s="22" t="n">
        <v>9.6</v>
      </c>
      <c r="OH261" s="22" t="n">
        <v>6.4</v>
      </c>
      <c r="OI261" s="22" t="n">
        <v>5.6</v>
      </c>
      <c r="OJ261" s="22" t="n">
        <v>6.9</v>
      </c>
      <c r="OK261" s="22" t="n">
        <v>8.1</v>
      </c>
      <c r="OL261" s="22" t="n">
        <v>7.2</v>
      </c>
      <c r="OM261" s="22" t="n">
        <v>9.8</v>
      </c>
      <c r="ON261" s="22" t="n">
        <v>9.9</v>
      </c>
      <c r="OO261" s="29" t="n">
        <f aca="false">SUM(OC261:ON261)/12</f>
        <v>9.66666666666667</v>
      </c>
      <c r="PA261" s="1" t="n">
        <f aca="false">PA260+1</f>
        <v>1911</v>
      </c>
      <c r="PB261" s="20" t="s">
        <v>80</v>
      </c>
      <c r="PC261" s="22" t="n">
        <v>12.2</v>
      </c>
      <c r="PD261" s="22" t="n">
        <v>14.8</v>
      </c>
      <c r="PE261" s="22" t="n">
        <v>13.2</v>
      </c>
      <c r="PF261" s="22" t="n">
        <v>10</v>
      </c>
      <c r="PG261" s="22" t="n">
        <v>8.9</v>
      </c>
      <c r="PH261" s="22" t="n">
        <v>6.3</v>
      </c>
      <c r="PI261" s="22" t="n">
        <v>4.9</v>
      </c>
      <c r="PJ261" s="22" t="n">
        <v>7.2</v>
      </c>
      <c r="PK261" s="22" t="n">
        <v>8.2</v>
      </c>
      <c r="PL261" s="22" t="n">
        <v>8.5</v>
      </c>
      <c r="PM261" s="22" t="n">
        <v>10.2</v>
      </c>
      <c r="PN261" s="22" t="n">
        <v>10.9</v>
      </c>
      <c r="PO261" s="29" t="n">
        <f aca="false">SUM(PC261:PN261)/12</f>
        <v>9.60833333333333</v>
      </c>
    </row>
    <row r="262" customFormat="false" ht="12.8" hidden="false" customHeight="false" outlineLevel="0" collapsed="false">
      <c r="A262" s="4"/>
      <c r="B262" s="5" t="n">
        <f aca="false">AVERAGE(AO262,BO262,CO262,DO262,EO262,FO262,GO262,HO262,IO262,JO254,KO254)</f>
        <v>13.7462962962963</v>
      </c>
      <c r="C262" s="19" t="n">
        <f aca="false">AVERAGE(B258:B262)</f>
        <v>13.4452116402116</v>
      </c>
      <c r="D262" s="24" t="n">
        <f aca="false">AVERAGE(B253:B262)</f>
        <v>12.4938161375661</v>
      </c>
      <c r="E262" s="5" t="n">
        <f aca="false">AVERAGE(B243:B262)</f>
        <v>11.9255330687831</v>
      </c>
      <c r="F262" s="25" t="n">
        <f aca="false">AVERAGE(B213:B262)</f>
        <v>11.742291005291</v>
      </c>
      <c r="G262" s="7" t="n">
        <f aca="false">MAX(AC262:AN262,BC262:BN262,CC262:CN262,DC262:DN262,EC262:EN262,FC262:FN262,GC262:GN262,HC262:HN262,IC262:IN262,JC254:JN254,KC254:KN254)</f>
        <v>22.4</v>
      </c>
      <c r="H262" s="10" t="n">
        <f aca="false">MEDIAN(AC262:AN262,BC262:BN262,CC262:CN262,DC262:DN262,EC262:EN262,FC262:FN262,GC262:GN262,HC262:HN262,IC262:IN262,JC254:JN254,KC254:KN254)</f>
        <v>13.4</v>
      </c>
      <c r="I262" s="11" t="n">
        <f aca="false">MIN(AC262:AN262,BC262:BN262,CC262:CN262,DC262:DN262,EC262:EN262,FC262:FN262,GC262:GN262,HC262:HN262,IC262:IN262,JC254:JN254,KC254:KN254)</f>
        <v>6.5</v>
      </c>
      <c r="J262" s="12" t="n">
        <f aca="false">(G262+I262)/2</f>
        <v>14.45</v>
      </c>
      <c r="K262" s="12" t="n">
        <f aca="false">(G262+I262)/2</f>
        <v>14.45</v>
      </c>
      <c r="AA262" s="13" t="n">
        <f aca="false">AA261+1</f>
        <v>1912</v>
      </c>
      <c r="AB262" s="34" t="s">
        <v>83</v>
      </c>
      <c r="AC262" s="15" t="n">
        <v>14.7</v>
      </c>
      <c r="AD262" s="15" t="n">
        <v>16.6</v>
      </c>
      <c r="AE262" s="15" t="n">
        <v>15.8</v>
      </c>
      <c r="AF262" s="15" t="n">
        <v>11.9</v>
      </c>
      <c r="AG262" s="15" t="n">
        <v>8.6</v>
      </c>
      <c r="AH262" s="15" t="n">
        <v>6.9</v>
      </c>
      <c r="AI262" s="15" t="n">
        <v>6.5</v>
      </c>
      <c r="AJ262" s="15" t="n">
        <v>6.7</v>
      </c>
      <c r="AK262" s="15" t="n">
        <v>7.9</v>
      </c>
      <c r="AL262" s="15" t="n">
        <v>9.6</v>
      </c>
      <c r="AM262" s="15" t="n">
        <v>12.7</v>
      </c>
      <c r="AN262" s="15" t="n">
        <v>14.8</v>
      </c>
      <c r="AO262" s="16" t="n">
        <f aca="false">AVERAGE(AC262:AN262)</f>
        <v>11.0583333333333</v>
      </c>
      <c r="BA262" s="13" t="n">
        <f aca="false">BA261+1</f>
        <v>1912</v>
      </c>
      <c r="BB262" s="14" t="n">
        <v>1912</v>
      </c>
      <c r="BC262" s="15" t="n">
        <v>18.6</v>
      </c>
      <c r="BD262" s="15" t="n">
        <v>20.2</v>
      </c>
      <c r="BE262" s="15" t="n">
        <v>18.7</v>
      </c>
      <c r="BF262" s="15" t="n">
        <v>14.7</v>
      </c>
      <c r="BG262" s="15" t="n">
        <v>11.1</v>
      </c>
      <c r="BH262" s="15" t="n">
        <v>10.4</v>
      </c>
      <c r="BI262" s="15" t="n">
        <v>9.6</v>
      </c>
      <c r="BJ262" s="15" t="n">
        <v>9.4</v>
      </c>
      <c r="BK262" s="15" t="n">
        <v>11.1</v>
      </c>
      <c r="BL262" s="15" t="n">
        <v>14.1</v>
      </c>
      <c r="BM262" s="15" t="n">
        <v>16.7</v>
      </c>
      <c r="BN262" s="15" t="n">
        <v>17.9</v>
      </c>
      <c r="BO262" s="16" t="n">
        <f aca="false">AVERAGE(BC262:BN262)</f>
        <v>14.375</v>
      </c>
      <c r="CA262" s="17" t="n">
        <v>1912</v>
      </c>
      <c r="CB262" s="20" t="s">
        <v>83</v>
      </c>
      <c r="CC262" s="22" t="n">
        <v>12.7</v>
      </c>
      <c r="CD262" s="22" t="n">
        <v>15.6</v>
      </c>
      <c r="CE262" s="22" t="n">
        <v>14.1</v>
      </c>
      <c r="CF262" s="22" t="n">
        <v>11.7</v>
      </c>
      <c r="CG262" s="22" t="n">
        <v>10.1</v>
      </c>
      <c r="CH262" s="22" t="n">
        <v>9.4</v>
      </c>
      <c r="CI262" s="22" t="n">
        <v>7.9</v>
      </c>
      <c r="CJ262" s="22" t="n">
        <v>8.7</v>
      </c>
      <c r="CK262" s="22" t="n">
        <v>8.5</v>
      </c>
      <c r="CL262" s="22" t="n">
        <v>9.2</v>
      </c>
      <c r="CM262" s="22" t="n">
        <v>10.9</v>
      </c>
      <c r="CN262" s="22" t="n">
        <v>12</v>
      </c>
      <c r="CO262" s="18" t="n">
        <f aca="false">AVERAGE(CC262:CN262)</f>
        <v>10.9</v>
      </c>
      <c r="DA262" s="17" t="n">
        <v>1912</v>
      </c>
      <c r="DB262" s="20" t="s">
        <v>83</v>
      </c>
      <c r="DC262" s="22" t="n">
        <v>14.6</v>
      </c>
      <c r="DD262" s="22" t="n">
        <v>17</v>
      </c>
      <c r="DE262" s="22" t="n">
        <v>15.6</v>
      </c>
      <c r="DF262" s="22" t="n">
        <v>13.4</v>
      </c>
      <c r="DG262" s="22" t="n">
        <v>11.7</v>
      </c>
      <c r="DH262" s="22" t="n">
        <v>10</v>
      </c>
      <c r="DI262" s="22" t="n">
        <v>9.4</v>
      </c>
      <c r="DJ262" s="22" t="n">
        <v>8.9</v>
      </c>
      <c r="DK262" s="22" t="n">
        <v>10.1</v>
      </c>
      <c r="DL262" s="22" t="n">
        <v>11</v>
      </c>
      <c r="DM262" s="22" t="n">
        <v>12.7</v>
      </c>
      <c r="DN262" s="22" t="n">
        <v>14.3</v>
      </c>
      <c r="DO262" s="18" t="n">
        <f aca="false">AVERAGE(DC262:DN262)</f>
        <v>12.3916666666667</v>
      </c>
      <c r="EA262" s="17" t="n">
        <v>1912</v>
      </c>
      <c r="EB262" s="20" t="s">
        <v>83</v>
      </c>
      <c r="EC262" s="22" t="n">
        <v>13.5</v>
      </c>
      <c r="ED262" s="22" t="n">
        <v>15.4</v>
      </c>
      <c r="EE262" s="22" t="n">
        <v>14.9</v>
      </c>
      <c r="EF262" s="22" t="n">
        <v>12.6</v>
      </c>
      <c r="EG262" s="22" t="n">
        <v>11</v>
      </c>
      <c r="EH262" s="22" t="n">
        <v>10.3</v>
      </c>
      <c r="EI262" s="22" t="n">
        <v>9.1</v>
      </c>
      <c r="EJ262" s="22" t="n">
        <v>9.3</v>
      </c>
      <c r="EK262" s="22" t="n">
        <v>8.8</v>
      </c>
      <c r="EL262" s="22" t="n">
        <v>10.2</v>
      </c>
      <c r="EM262" s="22" t="n">
        <v>11.3</v>
      </c>
      <c r="EN262" s="22" t="n">
        <v>12.3</v>
      </c>
      <c r="EO262" s="18" t="n">
        <f aca="false">AVERAGE(EC262:EN262)</f>
        <v>11.5583333333333</v>
      </c>
      <c r="FA262" s="1" t="n">
        <v>1912</v>
      </c>
      <c r="FB262" s="20" t="s">
        <v>83</v>
      </c>
      <c r="FC262" s="22" t="n">
        <v>21.6</v>
      </c>
      <c r="FD262" s="22" t="n">
        <v>22.4</v>
      </c>
      <c r="FE262" s="22" t="n">
        <v>20.6</v>
      </c>
      <c r="FF262" s="22" t="n">
        <v>19.4</v>
      </c>
      <c r="FG262" s="22" t="n">
        <v>16</v>
      </c>
      <c r="FH262" s="22" t="n">
        <v>15.5</v>
      </c>
      <c r="FI262" s="22" t="n">
        <v>12.8</v>
      </c>
      <c r="FJ262" s="22" t="n">
        <v>13.4</v>
      </c>
      <c r="FK262" s="22" t="n">
        <v>15.2</v>
      </c>
      <c r="FL262" s="22" t="n">
        <v>17.5</v>
      </c>
      <c r="FM262" s="22" t="n">
        <v>19.2</v>
      </c>
      <c r="FN262" s="22" t="n">
        <v>20.4</v>
      </c>
      <c r="FO262" s="18" t="n">
        <f aca="false">AVERAGE(FC262:FN262)</f>
        <v>17.8333333333333</v>
      </c>
      <c r="GA262" s="1" t="n">
        <v>1912</v>
      </c>
      <c r="GB262" s="14" t="n">
        <v>1912</v>
      </c>
      <c r="GC262" s="15" t="n">
        <v>22.3</v>
      </c>
      <c r="GD262" s="15" t="n">
        <v>22.3</v>
      </c>
      <c r="GE262" s="15" t="n">
        <v>21.6</v>
      </c>
      <c r="GF262" s="15" t="n">
        <v>20.3</v>
      </c>
      <c r="GG262" s="15" t="n">
        <v>17</v>
      </c>
      <c r="GH262" s="15" t="n">
        <v>16.7</v>
      </c>
      <c r="GI262" s="15" t="n">
        <v>14.4</v>
      </c>
      <c r="GJ262" s="15" t="n">
        <v>15.3</v>
      </c>
      <c r="GK262" s="15" t="n">
        <v>17</v>
      </c>
      <c r="GL262" s="15" t="n">
        <v>18.7</v>
      </c>
      <c r="GM262" s="15" t="n">
        <v>20.1</v>
      </c>
      <c r="GN262" s="15" t="n">
        <v>21</v>
      </c>
      <c r="GO262" s="18" t="n">
        <f aca="false">AVERAGE(GC262:GN262)</f>
        <v>18.8916666666667</v>
      </c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IB262" s="1" t="s">
        <v>211</v>
      </c>
      <c r="JA262" s="1" t="n">
        <v>1912</v>
      </c>
      <c r="JB262" s="30" t="n">
        <v>1912</v>
      </c>
      <c r="JC262" s="31" t="n">
        <v>15.2</v>
      </c>
      <c r="JD262" s="31" t="n">
        <v>16.2</v>
      </c>
      <c r="JE262" s="31" t="n">
        <v>14.6</v>
      </c>
      <c r="JF262" s="31" t="n">
        <v>13.6</v>
      </c>
      <c r="JG262" s="31" t="n">
        <v>12.4</v>
      </c>
      <c r="JH262" s="31" t="n">
        <v>12.1</v>
      </c>
      <c r="JI262" s="31" t="n">
        <v>10.2</v>
      </c>
      <c r="JJ262" s="31" t="n">
        <v>10.6</v>
      </c>
      <c r="JK262" s="31" t="n">
        <v>10.4</v>
      </c>
      <c r="JL262" s="31" t="n">
        <v>11</v>
      </c>
      <c r="JM262" s="31" t="n">
        <v>11.9</v>
      </c>
      <c r="JN262" s="31" t="n">
        <v>14.6</v>
      </c>
      <c r="JO262" s="32" t="n">
        <f aca="false">AVERAGE(JC262:JN262)</f>
        <v>12.7333333333333</v>
      </c>
      <c r="KA262" s="1" t="n">
        <v>1912</v>
      </c>
      <c r="KB262" s="33" t="s">
        <v>83</v>
      </c>
      <c r="KC262" s="31" t="n">
        <v>17.1</v>
      </c>
      <c r="KD262" s="31" t="n">
        <v>17.9</v>
      </c>
      <c r="KE262" s="31" t="n">
        <v>16.8</v>
      </c>
      <c r="KF262" s="31" t="n">
        <v>15.7</v>
      </c>
      <c r="KG262" s="31" t="n">
        <v>13.9</v>
      </c>
      <c r="KH262" s="31" t="n">
        <v>12.4</v>
      </c>
      <c r="KI262" s="31" t="n">
        <v>11.4</v>
      </c>
      <c r="KJ262" s="31" t="n">
        <v>12.2</v>
      </c>
      <c r="KK262" s="31" t="n">
        <v>11.5</v>
      </c>
      <c r="KL262" s="31" t="n">
        <v>12.5</v>
      </c>
      <c r="KM262" s="31" t="n">
        <v>14.1</v>
      </c>
      <c r="KN262" s="31" t="n">
        <v>15.8</v>
      </c>
      <c r="KO262" s="32" t="n">
        <f aca="false">AVERAGE(KC262:KN262)</f>
        <v>14.275</v>
      </c>
      <c r="MA262" s="1" t="n">
        <f aca="false">MA261+1</f>
        <v>1912</v>
      </c>
      <c r="MB262" s="3" t="n">
        <v>1912</v>
      </c>
      <c r="MC262" s="22" t="n">
        <v>11.6</v>
      </c>
      <c r="MD262" s="22" t="n">
        <v>13.3</v>
      </c>
      <c r="ME262" s="22" t="n">
        <v>12.1</v>
      </c>
      <c r="MF262" s="22" t="n">
        <v>10</v>
      </c>
      <c r="MG262" s="22" t="n">
        <v>8.8</v>
      </c>
      <c r="MH262" s="22" t="n">
        <v>7.3</v>
      </c>
      <c r="MI262" s="22" t="n">
        <v>5.8</v>
      </c>
      <c r="MJ262" s="22" t="n">
        <v>7.6</v>
      </c>
      <c r="MK262" s="22" t="n">
        <v>7.9</v>
      </c>
      <c r="ML262" s="22" t="n">
        <v>8.6</v>
      </c>
      <c r="MM262" s="22" t="n">
        <v>9.8</v>
      </c>
      <c r="MN262" s="22" t="n">
        <v>11</v>
      </c>
      <c r="MO262" s="29" t="n">
        <f aca="false">SUM(MC262:MN262)/12</f>
        <v>9.48333333333333</v>
      </c>
      <c r="NB262" s="1" t="s">
        <v>212</v>
      </c>
      <c r="NE262" s="1" t="s">
        <v>205</v>
      </c>
      <c r="NG262" s="1" t="s">
        <v>82</v>
      </c>
      <c r="OA262" s="1" t="n">
        <f aca="false">OA261+1</f>
        <v>1912</v>
      </c>
      <c r="OB262" s="20" t="s">
        <v>83</v>
      </c>
      <c r="OC262" s="22" t="n">
        <v>11.3</v>
      </c>
      <c r="OD262" s="22" t="n">
        <v>14.4</v>
      </c>
      <c r="OE262" s="22" t="n">
        <v>13.6</v>
      </c>
      <c r="OF262" s="22" t="n">
        <v>10.3</v>
      </c>
      <c r="OG262" s="22" t="n">
        <v>9.1</v>
      </c>
      <c r="OH262" s="22" t="n">
        <v>8</v>
      </c>
      <c r="OI262" s="22" t="n">
        <v>7.2</v>
      </c>
      <c r="OJ262" s="22" t="n">
        <v>7.1</v>
      </c>
      <c r="OK262" s="22" t="n">
        <v>7.1</v>
      </c>
      <c r="OL262" s="22" t="n">
        <v>8.9</v>
      </c>
      <c r="OM262" s="22" t="n">
        <v>10.1</v>
      </c>
      <c r="ON262" s="22" t="n">
        <v>11.5</v>
      </c>
      <c r="OO262" s="29" t="n">
        <f aca="false">SUM(OC262:ON262)/12</f>
        <v>9.88333333333333</v>
      </c>
      <c r="PA262" s="1" t="n">
        <f aca="false">PA261+1</f>
        <v>1912</v>
      </c>
      <c r="PB262" s="20" t="s">
        <v>83</v>
      </c>
      <c r="PC262" s="22" t="n">
        <v>12</v>
      </c>
      <c r="PD262" s="22" t="n">
        <v>13.7</v>
      </c>
      <c r="PE262" s="22" t="n">
        <v>12.9</v>
      </c>
      <c r="PF262" s="22" t="n">
        <v>9.2</v>
      </c>
      <c r="PG262" s="22" t="n">
        <v>7.6</v>
      </c>
      <c r="PH262" s="22" t="n">
        <v>7.1</v>
      </c>
      <c r="PI262" s="22" t="n">
        <v>5.2</v>
      </c>
      <c r="PJ262" s="22" t="n">
        <v>6.9</v>
      </c>
      <c r="PK262" s="22" t="n">
        <v>7.5</v>
      </c>
      <c r="PL262" s="22" t="n">
        <v>8.9</v>
      </c>
      <c r="PM262" s="22" t="n">
        <v>9.7</v>
      </c>
      <c r="PN262" s="22" t="n">
        <v>11.6</v>
      </c>
      <c r="PO262" s="29" t="n">
        <f aca="false">SUM(PC262:PN262)/12</f>
        <v>9.35833333333333</v>
      </c>
    </row>
    <row r="263" customFormat="false" ht="12.8" hidden="false" customHeight="false" outlineLevel="0" collapsed="false">
      <c r="A263" s="4"/>
      <c r="B263" s="5" t="n">
        <f aca="false">AVERAGE(AO263,BO263,CO263,DO263,EO263,FO263,GO263,HO263,IO263,JO255,KO255)</f>
        <v>13.5601851851852</v>
      </c>
      <c r="C263" s="19" t="n">
        <f aca="false">AVERAGE(B259:B263)</f>
        <v>13.5515343915344</v>
      </c>
      <c r="D263" s="24" t="n">
        <f aca="false">AVERAGE(B254:B263)</f>
        <v>12.7490013227513</v>
      </c>
      <c r="E263" s="5" t="n">
        <f aca="false">AVERAGE(B244:B263)</f>
        <v>12.0108756613757</v>
      </c>
      <c r="F263" s="25" t="n">
        <f aca="false">AVERAGE(B214:B263)</f>
        <v>11.737828042328</v>
      </c>
      <c r="G263" s="7" t="n">
        <f aca="false">MAX(AC263:AN263,BC263:BN263,CC263:CN263,DC263:DN263,EC263:EN263,FC263:FN263,GC263:GN263,HC263:HN263,IC263:IN263,JC255:JN255,KC255:KN255)</f>
        <v>22.3</v>
      </c>
      <c r="H263" s="10" t="n">
        <f aca="false">MEDIAN(AC263:AN263,BC263:BN263,CC263:CN263,DC263:DN263,EC263:EN263,FC263:FN263,GC263:GN263,HC263:HN263,IC263:IN263,JC255:JN255,KC255:KN255)</f>
        <v>13.4</v>
      </c>
      <c r="I263" s="11" t="n">
        <f aca="false">MIN(AC263:AN263,BC263:BN263,CC263:CN263,DC263:DN263,EC263:EN263,FC263:FN263,GC263:GN263,HC263:HN263,IC263:IN263,JC255:JN255,KC255:KN255)</f>
        <v>5.5</v>
      </c>
      <c r="J263" s="12" t="n">
        <f aca="false">(G263+I263)/2</f>
        <v>13.9</v>
      </c>
      <c r="K263" s="12" t="n">
        <f aca="false">(G263+I263)/2</f>
        <v>13.9</v>
      </c>
      <c r="AA263" s="13" t="n">
        <f aca="false">AA262+1</f>
        <v>1913</v>
      </c>
      <c r="AB263" s="34" t="s">
        <v>85</v>
      </c>
      <c r="AC263" s="15" t="n">
        <v>15.5</v>
      </c>
      <c r="AD263" s="15" t="n">
        <v>16.7</v>
      </c>
      <c r="AE263" s="15" t="n">
        <v>14.4</v>
      </c>
      <c r="AF263" s="15" t="n">
        <v>13.7</v>
      </c>
      <c r="AG263" s="15" t="n">
        <v>8.9</v>
      </c>
      <c r="AH263" s="15" t="n">
        <v>7.5</v>
      </c>
      <c r="AI263" s="15" t="n">
        <v>5.5</v>
      </c>
      <c r="AJ263" s="15" t="n">
        <v>5.7</v>
      </c>
      <c r="AK263" s="15" t="n">
        <v>8</v>
      </c>
      <c r="AL263" s="15" t="n">
        <v>11.9</v>
      </c>
      <c r="AM263" s="15" t="n">
        <v>11.3</v>
      </c>
      <c r="AN263" s="15" t="n">
        <v>14.1</v>
      </c>
      <c r="AO263" s="16" t="n">
        <f aca="false">AVERAGE(AC263:AN263)</f>
        <v>11.1</v>
      </c>
      <c r="BA263" s="13" t="n">
        <f aca="false">BA262+1</f>
        <v>1913</v>
      </c>
      <c r="BB263" s="14" t="n">
        <v>1913</v>
      </c>
      <c r="BC263" s="15" t="n">
        <v>19.6</v>
      </c>
      <c r="BD263" s="15" t="n">
        <v>20</v>
      </c>
      <c r="BE263" s="15" t="n">
        <v>16.3</v>
      </c>
      <c r="BF263" s="15" t="n">
        <v>16.1</v>
      </c>
      <c r="BG263" s="15" t="n">
        <v>12.4</v>
      </c>
      <c r="BH263" s="15" t="n">
        <v>9.6</v>
      </c>
      <c r="BI263" s="15" t="n">
        <v>9.3</v>
      </c>
      <c r="BJ263" s="15" t="n">
        <v>8.9</v>
      </c>
      <c r="BK263" s="15" t="n">
        <v>11.5</v>
      </c>
      <c r="BL263" s="15" t="n">
        <v>15</v>
      </c>
      <c r="BM263" s="15" t="n">
        <v>15.4</v>
      </c>
      <c r="BN263" s="15" t="n">
        <v>17.5</v>
      </c>
      <c r="BO263" s="16" t="n">
        <f aca="false">AVERAGE(BC263:BN263)</f>
        <v>14.3</v>
      </c>
      <c r="CA263" s="17" t="n">
        <v>1913</v>
      </c>
      <c r="CB263" s="20" t="s">
        <v>85</v>
      </c>
      <c r="CC263" s="22" t="n">
        <v>12.9</v>
      </c>
      <c r="CD263" s="22" t="n">
        <v>13.8</v>
      </c>
      <c r="CE263" s="22" t="n">
        <v>11.9</v>
      </c>
      <c r="CF263" s="22" t="n">
        <v>12.6</v>
      </c>
      <c r="CG263" s="22" t="n">
        <v>10</v>
      </c>
      <c r="CH263" s="22" t="n">
        <v>9</v>
      </c>
      <c r="CI263" s="22" t="n">
        <v>8.4</v>
      </c>
      <c r="CJ263" s="22" t="n">
        <v>8</v>
      </c>
      <c r="CK263" s="22" t="n">
        <v>9</v>
      </c>
      <c r="CL263" s="22" t="n">
        <v>9.6</v>
      </c>
      <c r="CM263" s="22" t="n">
        <v>9.2</v>
      </c>
      <c r="CN263" s="22" t="n">
        <v>12.5</v>
      </c>
      <c r="CO263" s="18" t="n">
        <f aca="false">AVERAGE(CC263:CN263)</f>
        <v>10.575</v>
      </c>
      <c r="DA263" s="17" t="n">
        <v>1913</v>
      </c>
      <c r="DB263" s="20" t="s">
        <v>85</v>
      </c>
      <c r="DC263" s="22" t="n">
        <v>16.1</v>
      </c>
      <c r="DD263" s="22" t="n">
        <v>17.3</v>
      </c>
      <c r="DE263" s="22" t="n">
        <v>15.1</v>
      </c>
      <c r="DF263" s="22" t="n">
        <v>15.2</v>
      </c>
      <c r="DG263" s="22" t="n">
        <v>11.6</v>
      </c>
      <c r="DH263" s="22" t="n">
        <v>9.9</v>
      </c>
      <c r="DI263" s="22" t="n">
        <v>8.7</v>
      </c>
      <c r="DJ263" s="22" t="n">
        <v>8.6</v>
      </c>
      <c r="DK263" s="22" t="n">
        <v>10.2</v>
      </c>
      <c r="DL263" s="22" t="n">
        <v>12.2</v>
      </c>
      <c r="DM263" s="22" t="n">
        <v>11.4</v>
      </c>
      <c r="DN263" s="22" t="n">
        <v>14.6</v>
      </c>
      <c r="DO263" s="18" t="n">
        <f aca="false">AVERAGE(DC263:DN263)</f>
        <v>12.575</v>
      </c>
      <c r="EA263" s="17" t="n">
        <v>1913</v>
      </c>
      <c r="EB263" s="20" t="s">
        <v>85</v>
      </c>
      <c r="EC263" s="22" t="n">
        <v>13.5</v>
      </c>
      <c r="ED263" s="22" t="n">
        <v>14.8</v>
      </c>
      <c r="EE263" s="22" t="n">
        <v>12.7</v>
      </c>
      <c r="EF263" s="22" t="n">
        <v>13.5</v>
      </c>
      <c r="EG263" s="22" t="n">
        <v>11</v>
      </c>
      <c r="EH263" s="22" t="n">
        <v>9.2</v>
      </c>
      <c r="EI263" s="22" t="n">
        <v>8</v>
      </c>
      <c r="EJ263" s="22" t="n">
        <v>7.9</v>
      </c>
      <c r="EK263" s="22" t="n">
        <v>8.8</v>
      </c>
      <c r="EL263" s="22" t="n">
        <v>10.6</v>
      </c>
      <c r="EM263" s="22" t="n">
        <v>9.9</v>
      </c>
      <c r="EN263" s="22" t="n">
        <v>13.3</v>
      </c>
      <c r="EO263" s="18" t="n">
        <f aca="false">AVERAGE(EC263:EN263)</f>
        <v>11.1</v>
      </c>
      <c r="FA263" s="1" t="n">
        <v>1913</v>
      </c>
      <c r="FB263" s="20" t="s">
        <v>85</v>
      </c>
      <c r="FC263" s="22" t="n">
        <v>21.2</v>
      </c>
      <c r="FD263" s="22" t="n">
        <v>21.3</v>
      </c>
      <c r="FE263" s="22" t="n">
        <v>20.6</v>
      </c>
      <c r="FF263" s="22" t="n">
        <v>19.3</v>
      </c>
      <c r="FG263" s="22" t="n">
        <v>15.2</v>
      </c>
      <c r="FH263" s="22" t="n">
        <v>13.4</v>
      </c>
      <c r="FI263" s="22" t="n">
        <v>13.4</v>
      </c>
      <c r="FJ263" s="22" t="n">
        <v>13.1</v>
      </c>
      <c r="FK263" s="22" t="n">
        <v>15.8</v>
      </c>
      <c r="FL263" s="22" t="n">
        <v>18.4</v>
      </c>
      <c r="FM263" s="22" t="n">
        <v>20</v>
      </c>
      <c r="FN263" s="22" t="n">
        <v>20.8</v>
      </c>
      <c r="FO263" s="18" t="n">
        <f aca="false">AVERAGE(FC263:FN263)</f>
        <v>17.7083333333333</v>
      </c>
      <c r="GA263" s="1" t="n">
        <v>1913</v>
      </c>
      <c r="GB263" s="14" t="n">
        <v>1913</v>
      </c>
      <c r="GC263" s="15" t="n">
        <v>21.8</v>
      </c>
      <c r="GD263" s="15" t="n">
        <v>21.8</v>
      </c>
      <c r="GE263" s="15" t="n">
        <v>21.3</v>
      </c>
      <c r="GF263" s="15" t="n">
        <v>19.8</v>
      </c>
      <c r="GG263" s="15" t="n">
        <v>16.6</v>
      </c>
      <c r="GH263" s="15" t="n">
        <v>14.4</v>
      </c>
      <c r="GI263" s="15" t="n">
        <v>14.5</v>
      </c>
      <c r="GJ263" s="15" t="n">
        <v>14.4</v>
      </c>
      <c r="GK263" s="15" t="n">
        <v>16.6</v>
      </c>
      <c r="GL263" s="15" t="n">
        <v>18.6</v>
      </c>
      <c r="GM263" s="15" t="n">
        <v>21.4</v>
      </c>
      <c r="GN263" s="15" t="n">
        <v>22.3</v>
      </c>
      <c r="GO263" s="18" t="n">
        <f aca="false">AVERAGE(GC263:GN263)</f>
        <v>18.625</v>
      </c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JA263" s="1" t="n">
        <v>1913</v>
      </c>
      <c r="JB263" s="30" t="n">
        <v>1913</v>
      </c>
      <c r="JC263" s="31" t="n">
        <v>14.8</v>
      </c>
      <c r="JD263" s="31" t="n">
        <v>15.4</v>
      </c>
      <c r="JE263" s="31" t="n">
        <v>14.3</v>
      </c>
      <c r="JF263" s="31" t="n">
        <v>13.8</v>
      </c>
      <c r="JG263" s="31" t="n">
        <v>12.9</v>
      </c>
      <c r="JH263" s="31" t="n">
        <v>11.9</v>
      </c>
      <c r="JI263" s="31" t="n">
        <v>10.7</v>
      </c>
      <c r="JJ263" s="31" t="n">
        <v>9.9</v>
      </c>
      <c r="JK263" s="31" t="n">
        <v>11</v>
      </c>
      <c r="JL263" s="31" t="n">
        <v>10.4</v>
      </c>
      <c r="JM263" s="31" t="n">
        <v>12.6</v>
      </c>
      <c r="JN263" s="31" t="n">
        <v>13.8</v>
      </c>
      <c r="JO263" s="32" t="n">
        <f aca="false">AVERAGE(JC263:JN263)</f>
        <v>12.625</v>
      </c>
      <c r="KA263" s="1" t="n">
        <v>1913</v>
      </c>
      <c r="KB263" s="33" t="s">
        <v>85</v>
      </c>
      <c r="KC263" s="31" t="n">
        <v>16.6</v>
      </c>
      <c r="KD263" s="31" t="n">
        <v>17.4</v>
      </c>
      <c r="KE263" s="31" t="n">
        <v>16.4</v>
      </c>
      <c r="KF263" s="31" t="n">
        <v>15.6</v>
      </c>
      <c r="KG263" s="31" t="n">
        <v>14.2</v>
      </c>
      <c r="KH263" s="31" t="n">
        <v>13.2</v>
      </c>
      <c r="KI263" s="31" t="n">
        <v>11.6</v>
      </c>
      <c r="KJ263" s="31" t="n">
        <v>11.2</v>
      </c>
      <c r="KK263" s="31" t="n">
        <v>12.7</v>
      </c>
      <c r="KL263" s="31" t="n">
        <v>12.4</v>
      </c>
      <c r="KM263" s="31" t="n">
        <v>14.4</v>
      </c>
      <c r="KN263" s="31" t="n">
        <v>15.6</v>
      </c>
      <c r="KO263" s="32" t="n">
        <f aca="false">AVERAGE(KC263:KN263)</f>
        <v>14.275</v>
      </c>
      <c r="MA263" s="1" t="n">
        <f aca="false">MA262+1</f>
        <v>1913</v>
      </c>
      <c r="MB263" s="3" t="n">
        <v>1913</v>
      </c>
      <c r="MC263" s="22" t="n">
        <v>10.9</v>
      </c>
      <c r="MD263" s="22" t="n">
        <v>11.3</v>
      </c>
      <c r="ME263" s="22" t="n">
        <v>10.4</v>
      </c>
      <c r="MF263" s="22" t="n">
        <v>10.7</v>
      </c>
      <c r="MG263" s="22" t="n">
        <v>7.3</v>
      </c>
      <c r="MH263" s="22" t="n">
        <v>6.6</v>
      </c>
      <c r="MI263" s="22" t="n">
        <v>4.8</v>
      </c>
      <c r="MJ263" s="22" t="n">
        <v>7.2</v>
      </c>
      <c r="MK263" s="22" t="n">
        <v>7.2</v>
      </c>
      <c r="ML263" s="22" t="n">
        <v>9.1</v>
      </c>
      <c r="MM263" s="22" t="n">
        <v>8.5</v>
      </c>
      <c r="MN263" s="22" t="n">
        <v>10.6</v>
      </c>
      <c r="MO263" s="29" t="n">
        <f aca="false">SUM(MC263:MN263)/12</f>
        <v>8.71666666666667</v>
      </c>
      <c r="NB263" s="3"/>
      <c r="NC263" s="39"/>
      <c r="ND263" s="39"/>
      <c r="NE263" s="39"/>
      <c r="NF263" s="39"/>
      <c r="NG263" s="39"/>
      <c r="NH263" s="39"/>
      <c r="NI263" s="39"/>
      <c r="NJ263" s="39"/>
      <c r="NK263" s="39"/>
      <c r="NL263" s="22"/>
      <c r="NM263" s="22"/>
      <c r="NN263" s="22"/>
      <c r="NO263" s="39"/>
      <c r="OA263" s="1" t="n">
        <f aca="false">OA262+1</f>
        <v>1913</v>
      </c>
      <c r="OB263" s="20" t="s">
        <v>85</v>
      </c>
      <c r="OC263" s="22" t="n">
        <v>12</v>
      </c>
      <c r="OD263" s="22" t="n">
        <v>12.9</v>
      </c>
      <c r="OE263" s="22" t="n">
        <v>11.5</v>
      </c>
      <c r="OF263" s="22" t="n">
        <v>12.1</v>
      </c>
      <c r="OG263" s="22" t="n">
        <v>8.9</v>
      </c>
      <c r="OH263" s="22" t="n">
        <v>8.1</v>
      </c>
      <c r="OI263" s="22" t="n">
        <v>6.7</v>
      </c>
      <c r="OJ263" s="22" t="n">
        <v>6.1</v>
      </c>
      <c r="OK263" s="22" t="n">
        <v>7.7</v>
      </c>
      <c r="OL263" s="22" t="n">
        <v>9.1</v>
      </c>
      <c r="OM263" s="22" t="n">
        <v>8.9</v>
      </c>
      <c r="ON263" s="22" t="n">
        <v>11.3</v>
      </c>
      <c r="OO263" s="29" t="n">
        <f aca="false">SUM(OC263:ON263)/12</f>
        <v>9.60833333333333</v>
      </c>
      <c r="PA263" s="1" t="n">
        <f aca="false">PA262+1</f>
        <v>1913</v>
      </c>
      <c r="PB263" s="20" t="s">
        <v>85</v>
      </c>
      <c r="PC263" s="22" t="n">
        <v>12</v>
      </c>
      <c r="PD263" s="22" t="n">
        <v>12.6</v>
      </c>
      <c r="PE263" s="22" t="n">
        <v>10.8</v>
      </c>
      <c r="PF263" s="22" t="n">
        <v>10.9</v>
      </c>
      <c r="PG263" s="22" t="n">
        <v>7.2</v>
      </c>
      <c r="PH263" s="22" t="n">
        <v>6.3</v>
      </c>
      <c r="PI263" s="22" t="n">
        <v>6.4</v>
      </c>
      <c r="PJ263" s="22" t="n">
        <v>5.8</v>
      </c>
      <c r="PK263" s="22" t="n">
        <v>7.5</v>
      </c>
      <c r="PL263" s="22" t="n">
        <v>9.1</v>
      </c>
      <c r="PM263" s="22" t="n">
        <v>8.9</v>
      </c>
      <c r="PN263" s="22" t="n">
        <v>11.7</v>
      </c>
      <c r="PO263" s="29" t="n">
        <f aca="false">SUM(PC263:PN263)/12</f>
        <v>9.1</v>
      </c>
    </row>
    <row r="264" customFormat="false" ht="12.8" hidden="false" customHeight="false" outlineLevel="0" collapsed="false">
      <c r="A264" s="4"/>
      <c r="B264" s="5" t="n">
        <f aca="false">AVERAGE(AO264,BO264,CO264,DO264,EO264,FO264,GO264,HO264,IO264,JO256,KO256)</f>
        <v>13.9108333333333</v>
      </c>
      <c r="C264" s="19" t="n">
        <f aca="false">AVERAGE(B260:B264)</f>
        <v>13.7617962962963</v>
      </c>
      <c r="D264" s="24" t="n">
        <f aca="false">AVERAGE(B255:B264)</f>
        <v>13.0400846560847</v>
      </c>
      <c r="E264" s="5" t="n">
        <f aca="false">AVERAGE(B245:B264)</f>
        <v>12.112083994709</v>
      </c>
      <c r="F264" s="25" t="n">
        <f aca="false">AVERAGE(B215:B264)</f>
        <v>11.7736697089947</v>
      </c>
      <c r="G264" s="7" t="n">
        <f aca="false">MAX(AC264:AN264,BC264:BN264,CC264:CN264,DC264:DN264,EC264:EN264,FC264:FN264,GC264:GN264,HC264:HN264,IC264:IN264,JC256:JN256,KC256:KN256)</f>
        <v>22.5</v>
      </c>
      <c r="H264" s="10" t="n">
        <f aca="false">MEDIAN(AC264:AN264,BC264:BN264,CC264:CN264,DC264:DN264,EC264:EN264,FC264:FN264,GC264:GN264,HC264:HN264,IC264:IN264,JC256:JN256,KC256:KN256)</f>
        <v>13.7</v>
      </c>
      <c r="I264" s="11" t="n">
        <f aca="false">MIN(AC264:AN264,BC264:BN264,CC264:CN264,DC264:DN264,EC264:EN264,FC264:FN264,GC264:GN264,HC264:HN264,IC264:IN264,JC256:JN256,KC256:KN256)</f>
        <v>5.2</v>
      </c>
      <c r="J264" s="12" t="n">
        <f aca="false">(G264+I264)/2</f>
        <v>13.85</v>
      </c>
      <c r="K264" s="12" t="n">
        <f aca="false">(G264+I264)/2</f>
        <v>13.85</v>
      </c>
      <c r="AA264" s="13" t="n">
        <f aca="false">AA263+1</f>
        <v>1914</v>
      </c>
      <c r="AB264" s="34" t="s">
        <v>86</v>
      </c>
      <c r="AC264" s="15" t="n">
        <v>15.8</v>
      </c>
      <c r="AD264" s="15" t="n">
        <v>16</v>
      </c>
      <c r="AE264" s="15" t="n">
        <v>16</v>
      </c>
      <c r="AF264" s="15" t="n">
        <v>13</v>
      </c>
      <c r="AG264" s="15" t="n">
        <v>9.8</v>
      </c>
      <c r="AH264" s="15" t="n">
        <v>6.8</v>
      </c>
      <c r="AI264" s="15" t="n">
        <v>6.6</v>
      </c>
      <c r="AJ264" s="15" t="n">
        <v>7</v>
      </c>
      <c r="AK264" s="15" t="n">
        <v>8.8</v>
      </c>
      <c r="AL264" s="15" t="n">
        <v>11.3</v>
      </c>
      <c r="AM264" s="15" t="n">
        <v>15.5</v>
      </c>
      <c r="AN264" s="15" t="n">
        <v>16.3</v>
      </c>
      <c r="AO264" s="16" t="n">
        <f aca="false">AVERAGE(AC264:AN264)</f>
        <v>11.9083333333333</v>
      </c>
      <c r="BA264" s="13" t="n">
        <f aca="false">BA263+1</f>
        <v>1914</v>
      </c>
      <c r="BB264" s="14" t="n">
        <v>1914</v>
      </c>
      <c r="BC264" s="15" t="n">
        <v>19.4</v>
      </c>
      <c r="BD264" s="15" t="n">
        <v>20.2</v>
      </c>
      <c r="BE264" s="15" t="n">
        <v>19.3</v>
      </c>
      <c r="BF264" s="15" t="n">
        <v>15.9</v>
      </c>
      <c r="BG264" s="15" t="n">
        <v>12.9</v>
      </c>
      <c r="BH264" s="15" t="n">
        <v>10</v>
      </c>
      <c r="BI264" s="15" t="n">
        <v>9.1</v>
      </c>
      <c r="BJ264" s="15" t="n">
        <v>10.8</v>
      </c>
      <c r="BK264" s="15" t="n">
        <v>12.3</v>
      </c>
      <c r="BL264" s="15" t="n">
        <v>14.6</v>
      </c>
      <c r="BM264" s="15" t="n">
        <v>19</v>
      </c>
      <c r="BN264" s="15" t="n">
        <v>19.1</v>
      </c>
      <c r="BO264" s="16" t="n">
        <f aca="false">AVERAGE(BC264:BN264)</f>
        <v>15.2166666666667</v>
      </c>
      <c r="CA264" s="17" t="n">
        <v>1914</v>
      </c>
      <c r="CB264" s="20" t="s">
        <v>86</v>
      </c>
      <c r="CC264" s="22" t="n">
        <v>12.3</v>
      </c>
      <c r="CD264" s="22" t="n">
        <v>13.7</v>
      </c>
      <c r="CE264" s="22" t="n">
        <v>13.2</v>
      </c>
      <c r="CF264" s="22" t="n">
        <v>10.4</v>
      </c>
      <c r="CG264" s="22" t="n">
        <v>8.3</v>
      </c>
      <c r="CH264" s="22" t="n">
        <v>6.9</v>
      </c>
      <c r="CI264" s="22" t="n">
        <v>5.2</v>
      </c>
      <c r="CJ264" s="22" t="n">
        <v>6.8</v>
      </c>
      <c r="CK264" s="22" t="n">
        <v>8.2</v>
      </c>
      <c r="CL264" s="22" t="n">
        <v>12.3</v>
      </c>
      <c r="CM264" s="22" t="n">
        <v>12</v>
      </c>
      <c r="CN264" s="22" t="n">
        <v>13.6</v>
      </c>
      <c r="CO264" s="18" t="n">
        <f aca="false">AVERAGE(CC264:CN264)</f>
        <v>10.2416666666667</v>
      </c>
      <c r="DA264" s="17" t="n">
        <v>1914</v>
      </c>
      <c r="DB264" s="20" t="s">
        <v>86</v>
      </c>
      <c r="DC264" s="22" t="n">
        <v>16.2</v>
      </c>
      <c r="DD264" s="22" t="n">
        <v>17.4</v>
      </c>
      <c r="DE264" s="22" t="n">
        <v>16.8</v>
      </c>
      <c r="DF264" s="22" t="n">
        <v>13.9</v>
      </c>
      <c r="DG264" s="22" t="n">
        <v>11.7</v>
      </c>
      <c r="DH264" s="22" t="n">
        <v>9.7</v>
      </c>
      <c r="DI264" s="22" t="n">
        <v>8.3</v>
      </c>
      <c r="DJ264" s="22" t="n">
        <v>9.3</v>
      </c>
      <c r="DK264" s="22" t="n">
        <v>10.2</v>
      </c>
      <c r="DL264" s="22" t="n">
        <v>12.8</v>
      </c>
      <c r="DM264" s="22" t="n">
        <v>14.9</v>
      </c>
      <c r="DN264" s="22" t="n">
        <v>16.5</v>
      </c>
      <c r="DO264" s="18" t="n">
        <f aca="false">AVERAGE(DC264:DN264)</f>
        <v>13.1416666666667</v>
      </c>
      <c r="EA264" s="17" t="n">
        <v>1914</v>
      </c>
      <c r="EB264" s="20" t="s">
        <v>86</v>
      </c>
      <c r="EC264" s="22" t="n">
        <v>13.7</v>
      </c>
      <c r="ED264" s="22" t="n">
        <v>15.7</v>
      </c>
      <c r="EE264" s="22" t="n">
        <v>15.8</v>
      </c>
      <c r="EF264" s="22" t="n">
        <v>12.5</v>
      </c>
      <c r="EG264" s="22" t="n">
        <v>11.5</v>
      </c>
      <c r="EH264" s="22" t="n">
        <v>10</v>
      </c>
      <c r="EI264" s="22" t="n">
        <v>8.1</v>
      </c>
      <c r="EJ264" s="22" t="n">
        <v>9.3</v>
      </c>
      <c r="EK264" s="22" t="n">
        <v>8.7</v>
      </c>
      <c r="EL264" s="22" t="n">
        <v>11.5</v>
      </c>
      <c r="EM264" s="22" t="n">
        <v>12.4</v>
      </c>
      <c r="EN264" s="22" t="n">
        <v>13.7</v>
      </c>
      <c r="EO264" s="18" t="n">
        <f aca="false">AVERAGE(EC264:EN264)</f>
        <v>11.9083333333333</v>
      </c>
      <c r="FA264" s="1" t="n">
        <v>1914</v>
      </c>
      <c r="FB264" s="20" t="s">
        <v>86</v>
      </c>
      <c r="FC264" s="22" t="n">
        <v>22.3</v>
      </c>
      <c r="FD264" s="22" t="n">
        <v>22.2</v>
      </c>
      <c r="FE264" s="22" t="n">
        <v>21.7</v>
      </c>
      <c r="FF264" s="22" t="n">
        <v>21.4</v>
      </c>
      <c r="FG264" s="22" t="n">
        <v>16.8</v>
      </c>
      <c r="FH264" s="22" t="n">
        <v>14.7</v>
      </c>
      <c r="FI264" s="22" t="n">
        <v>12.1</v>
      </c>
      <c r="FJ264" s="22" t="n">
        <v>14</v>
      </c>
      <c r="FK264" s="22" t="n">
        <v>16.1</v>
      </c>
      <c r="FL264" s="22" t="n">
        <v>17.5</v>
      </c>
      <c r="FM264" s="22" t="n">
        <v>20.8</v>
      </c>
      <c r="FN264" s="22" t="n">
        <v>21.7</v>
      </c>
      <c r="FO264" s="18" t="n">
        <f aca="false">AVERAGE(FC264:FN264)</f>
        <v>18.4416666666667</v>
      </c>
      <c r="GA264" s="1" t="n">
        <v>1914</v>
      </c>
      <c r="GB264" s="14" t="n">
        <v>1914</v>
      </c>
      <c r="GC264" s="15" t="n">
        <v>22.5</v>
      </c>
      <c r="GD264" s="15" t="n">
        <v>22.1</v>
      </c>
      <c r="GE264" s="15" t="n">
        <v>22.2</v>
      </c>
      <c r="GF264" s="15" t="n">
        <v>22.1</v>
      </c>
      <c r="GG264" s="15" t="n">
        <v>18.1</v>
      </c>
      <c r="GH264" s="15" t="n">
        <v>15.4</v>
      </c>
      <c r="GI264" s="15" t="n">
        <v>13.5</v>
      </c>
      <c r="GJ264" s="15" t="n">
        <v>15.1</v>
      </c>
      <c r="GK264" s="15" t="n">
        <v>16.8</v>
      </c>
      <c r="GL264" s="15" t="n">
        <v>18.1</v>
      </c>
      <c r="GM264" s="15" t="n">
        <v>20.6</v>
      </c>
      <c r="GN264" s="15" t="n">
        <v>22.2</v>
      </c>
      <c r="GO264" s="18" t="n">
        <f aca="false">AVERAGE(GC264:GN264)</f>
        <v>19.0583333333333</v>
      </c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IA264" s="1" t="n">
        <v>1914</v>
      </c>
      <c r="IB264" s="3" t="n">
        <v>1914</v>
      </c>
      <c r="IC264" s="22" t="n">
        <v>12.7</v>
      </c>
      <c r="ID264" s="22" t="n">
        <v>16.1</v>
      </c>
      <c r="IE264" s="22" t="n">
        <v>15.8</v>
      </c>
      <c r="IF264" s="22" t="n">
        <v>12.6</v>
      </c>
      <c r="IG264" s="22" t="n">
        <v>11.3</v>
      </c>
      <c r="IH264" s="22" t="n">
        <v>8.6</v>
      </c>
      <c r="II264" s="22" t="n">
        <v>6.9</v>
      </c>
      <c r="IJ264" s="22" t="n">
        <v>9.8</v>
      </c>
      <c r="IK264" s="22" t="n">
        <v>8.6</v>
      </c>
      <c r="IL264" s="22" t="n">
        <v>12.3</v>
      </c>
      <c r="IM264" s="22" t="n">
        <v>14.3</v>
      </c>
      <c r="IN264" s="22" t="n">
        <v>15.3</v>
      </c>
      <c r="IO264" s="29" t="n">
        <f aca="false">SUM(IC264:IN264)/12</f>
        <v>12.025</v>
      </c>
      <c r="JA264" s="1" t="n">
        <v>1914</v>
      </c>
      <c r="JB264" s="30" t="n">
        <v>1914</v>
      </c>
      <c r="JC264" s="31" t="n">
        <v>14.3</v>
      </c>
      <c r="JD264" s="31" t="n">
        <v>14.5</v>
      </c>
      <c r="JE264" s="31" t="n">
        <v>13.9</v>
      </c>
      <c r="JF264" s="31" t="n">
        <v>12.7</v>
      </c>
      <c r="JG264" s="31" t="n">
        <v>11.3</v>
      </c>
      <c r="JH264" s="31" t="n">
        <v>11.9</v>
      </c>
      <c r="JI264" s="31" t="n">
        <v>9.6</v>
      </c>
      <c r="JJ264" s="31" t="n">
        <v>10.7</v>
      </c>
      <c r="JK264" s="31" t="n">
        <v>10.6</v>
      </c>
      <c r="JL264" s="31" t="n">
        <v>13</v>
      </c>
      <c r="JM264" s="31" t="n">
        <v>13.1</v>
      </c>
      <c r="JN264" s="31" t="n">
        <v>14.4</v>
      </c>
      <c r="JO264" s="32" t="n">
        <f aca="false">AVERAGE(JC264:JN264)</f>
        <v>12.5</v>
      </c>
      <c r="KA264" s="1" t="n">
        <v>1914</v>
      </c>
      <c r="KB264" s="33" t="s">
        <v>86</v>
      </c>
      <c r="KC264" s="31" t="n">
        <v>16.5</v>
      </c>
      <c r="KD264" s="31" t="n">
        <v>16.3</v>
      </c>
      <c r="KE264" s="31" t="n">
        <v>16</v>
      </c>
      <c r="KF264" s="31" t="n">
        <v>14.9</v>
      </c>
      <c r="KG264" s="31" t="n">
        <v>12.9</v>
      </c>
      <c r="KH264" s="31" t="n">
        <v>12.7</v>
      </c>
      <c r="KI264" s="31" t="n">
        <v>11.2</v>
      </c>
      <c r="KJ264" s="31" t="n">
        <v>12.5</v>
      </c>
      <c r="KK264" s="31" t="n">
        <v>12.6</v>
      </c>
      <c r="KL264" s="31" t="n">
        <v>14.5</v>
      </c>
      <c r="KM264" s="31" t="n">
        <v>14.9</v>
      </c>
      <c r="KN264" s="31" t="n">
        <v>16.7</v>
      </c>
      <c r="KO264" s="32" t="n">
        <f aca="false">AVERAGE(KC264:KN264)</f>
        <v>14.3083333333333</v>
      </c>
      <c r="MA264" s="1" t="n">
        <f aca="false">MA263+1</f>
        <v>1914</v>
      </c>
      <c r="MB264" s="3" t="n">
        <v>1914</v>
      </c>
      <c r="MC264" s="22" t="n">
        <v>11.3</v>
      </c>
      <c r="MD264" s="22" t="n">
        <v>12.6</v>
      </c>
      <c r="ME264" s="22" t="n">
        <v>12.9</v>
      </c>
      <c r="MF264" s="22" t="n">
        <v>10.1</v>
      </c>
      <c r="MG264" s="22" t="n">
        <v>9.7</v>
      </c>
      <c r="MH264" s="22" t="n">
        <v>8.7</v>
      </c>
      <c r="MI264" s="22" t="n">
        <v>6.3</v>
      </c>
      <c r="MJ264" s="22" t="n">
        <v>8.4</v>
      </c>
      <c r="MK264" s="22" t="n">
        <v>6.4</v>
      </c>
      <c r="ML264" s="22" t="n">
        <v>9.2</v>
      </c>
      <c r="MM264" s="22" t="n">
        <v>10.3</v>
      </c>
      <c r="MN264" s="22" t="n">
        <v>10.7</v>
      </c>
      <c r="MO264" s="29" t="n">
        <f aca="false">SUM(MC264:MN264)/12</f>
        <v>9.71666666666667</v>
      </c>
      <c r="NA264" s="1" t="n">
        <v>1914</v>
      </c>
      <c r="NB264" s="3" t="n">
        <v>1914</v>
      </c>
      <c r="NC264" s="22" t="n">
        <v>11</v>
      </c>
      <c r="ND264" s="22" t="n">
        <v>10.9</v>
      </c>
      <c r="NE264" s="22" t="n">
        <v>13.2</v>
      </c>
      <c r="NF264" s="22" t="n">
        <v>10.1</v>
      </c>
      <c r="NG264" s="22" t="n">
        <v>8.1</v>
      </c>
      <c r="NH264" s="22" t="n">
        <v>8.3</v>
      </c>
      <c r="NI264" s="22" t="n">
        <v>5.5</v>
      </c>
      <c r="NJ264" s="22" t="n">
        <v>7.4</v>
      </c>
      <c r="NK264" s="22" t="n">
        <v>6.8</v>
      </c>
      <c r="NL264" s="22" t="n">
        <v>7.9</v>
      </c>
      <c r="NM264" s="22" t="n">
        <v>9.8</v>
      </c>
      <c r="NN264" s="22" t="n">
        <v>11.4</v>
      </c>
      <c r="NO264" s="29" t="n">
        <f aca="false">SUM(NC264:NN264)/12</f>
        <v>9.2</v>
      </c>
      <c r="OA264" s="1" t="n">
        <f aca="false">OA263+1</f>
        <v>1914</v>
      </c>
      <c r="OB264" s="20" t="s">
        <v>86</v>
      </c>
      <c r="OC264" s="22" t="n">
        <v>11.8</v>
      </c>
      <c r="OD264" s="22" t="n">
        <v>13.4</v>
      </c>
      <c r="OE264" s="22" t="n">
        <v>14.3</v>
      </c>
      <c r="OF264" s="22" t="n">
        <v>10.3</v>
      </c>
      <c r="OG264" s="22" t="n">
        <v>9.3</v>
      </c>
      <c r="OH264" s="22" t="n">
        <v>7.3</v>
      </c>
      <c r="OI264" s="22" t="n">
        <v>5.7</v>
      </c>
      <c r="OJ264" s="22" t="n">
        <v>6.9</v>
      </c>
      <c r="OK264" s="22" t="n">
        <v>7.1</v>
      </c>
      <c r="OL264" s="22" t="n">
        <v>9.2</v>
      </c>
      <c r="OM264" s="22" t="n">
        <v>10.9</v>
      </c>
      <c r="ON264" s="22" t="n">
        <v>12.7</v>
      </c>
      <c r="OO264" s="29" t="n">
        <f aca="false">SUM(OC264:ON264)/12</f>
        <v>9.90833333333333</v>
      </c>
      <c r="PA264" s="1" t="n">
        <f aca="false">PA263+1</f>
        <v>1914</v>
      </c>
      <c r="PB264" s="20" t="s">
        <v>86</v>
      </c>
      <c r="PC264" s="22" t="n">
        <v>12.5</v>
      </c>
      <c r="PD264" s="22" t="n">
        <v>13.5</v>
      </c>
      <c r="PE264" s="22" t="n">
        <v>13.7</v>
      </c>
      <c r="PF264" s="22" t="n">
        <v>10.7</v>
      </c>
      <c r="PG264" s="22" t="n">
        <v>8.3</v>
      </c>
      <c r="PH264" s="22" t="n">
        <v>6.8</v>
      </c>
      <c r="PI264" s="22" t="n">
        <v>5.8</v>
      </c>
      <c r="PJ264" s="22" t="n">
        <v>6.8</v>
      </c>
      <c r="PK264" s="22" t="n">
        <v>6.4</v>
      </c>
      <c r="PL264" s="22" t="n">
        <v>7.9</v>
      </c>
      <c r="PM264" s="22" t="n">
        <v>10.5</v>
      </c>
      <c r="PN264" s="22" t="n">
        <v>12.3</v>
      </c>
      <c r="PO264" s="29" t="n">
        <f aca="false">SUM(PC264:PN264)/12</f>
        <v>9.6</v>
      </c>
    </row>
    <row r="265" customFormat="false" ht="12.8" hidden="false" customHeight="false" outlineLevel="0" collapsed="false">
      <c r="A265" s="4" t="n">
        <f aca="false">A260+5</f>
        <v>1915</v>
      </c>
      <c r="B265" s="5" t="n">
        <f aca="false">AVERAGE(AO265,BO265,CO265,DO265,EO265,FO265,GO265,HO265,IO265,JO257,KO257)</f>
        <v>13.6158333333333</v>
      </c>
      <c r="C265" s="19" t="n">
        <f aca="false">AVERAGE(B261:B265)</f>
        <v>13.7001712962963</v>
      </c>
      <c r="D265" s="24" t="n">
        <f aca="false">AVERAGE(B256:B265)</f>
        <v>13.2736124338624</v>
      </c>
      <c r="E265" s="5" t="n">
        <f aca="false">AVERAGE(B246:B265)</f>
        <v>12.2271256613757</v>
      </c>
      <c r="F265" s="25" t="n">
        <f aca="false">AVERAGE(B216:B265)</f>
        <v>11.8173474867725</v>
      </c>
      <c r="G265" s="7" t="n">
        <f aca="false">MAX(AC265:AN265,BC265:BN265,CC265:CN265,DC265:DN265,EC265:EN265,FC265:FN265,GC265:GN265,HC265:HN265,IC265:IN265,JC257:JN257,KC257:KN257)</f>
        <v>22.45</v>
      </c>
      <c r="H265" s="10" t="n">
        <f aca="false">MEDIAN(AC265:AN265,BC265:BN265,CC265:CN265,DC265:DN265,EC265:EN265,FC265:FN265,GC265:GN265,HC265:HN265,IC265:IN265,JC257:JN257,KC257:KN257)</f>
        <v>13</v>
      </c>
      <c r="I265" s="11" t="n">
        <f aca="false">MIN(AC265:AN265,BC265:BN265,CC265:CN265,DC265:DN265,EC265:EN265,FC265:FN265,GC265:GN265,HC265:HN265,IC265:IN265,JC257:JN257,KC257:KN257)</f>
        <v>5.6</v>
      </c>
      <c r="J265" s="12" t="n">
        <f aca="false">(G265+I265)/2</f>
        <v>14.025</v>
      </c>
      <c r="K265" s="12" t="n">
        <f aca="false">(G265+I265)/2</f>
        <v>14.025</v>
      </c>
      <c r="AA265" s="13" t="n">
        <f aca="false">AA264+1</f>
        <v>1915</v>
      </c>
      <c r="AB265" s="34" t="s">
        <v>87</v>
      </c>
      <c r="AC265" s="15" t="n">
        <v>15.8</v>
      </c>
      <c r="AD265" s="15" t="n">
        <v>17.8</v>
      </c>
      <c r="AE265" s="15" t="n">
        <v>15.1</v>
      </c>
      <c r="AF265" s="15" t="n">
        <v>12.8</v>
      </c>
      <c r="AG265" s="15" t="n">
        <v>8.3</v>
      </c>
      <c r="AH265" s="15" t="n">
        <v>6.6</v>
      </c>
      <c r="AI265" s="15" t="n">
        <v>5.6</v>
      </c>
      <c r="AJ265" s="15" t="n">
        <v>6</v>
      </c>
      <c r="AK265" s="15" t="n">
        <v>8.1</v>
      </c>
      <c r="AL265" s="15" t="n">
        <v>9.8</v>
      </c>
      <c r="AM265" s="15" t="n">
        <v>11</v>
      </c>
      <c r="AN265" s="15" t="n">
        <v>14.5</v>
      </c>
      <c r="AO265" s="16" t="n">
        <f aca="false">AVERAGE(AC265:AN265)</f>
        <v>10.95</v>
      </c>
      <c r="BA265" s="13" t="n">
        <f aca="false">BA264+1</f>
        <v>1915</v>
      </c>
      <c r="BB265" s="14" t="n">
        <v>1915</v>
      </c>
      <c r="BC265" s="15" t="n">
        <v>19.1</v>
      </c>
      <c r="BD265" s="15" t="n">
        <v>20.7</v>
      </c>
      <c r="BE265" s="15" t="n">
        <v>18.6</v>
      </c>
      <c r="BF265" s="15" t="n">
        <v>15.6</v>
      </c>
      <c r="BG265" s="15" t="n">
        <v>11.9</v>
      </c>
      <c r="BH265" s="15" t="n">
        <v>9.6</v>
      </c>
      <c r="BI265" s="15" t="n">
        <v>8.7</v>
      </c>
      <c r="BJ265" s="15" t="n">
        <v>9.5</v>
      </c>
      <c r="BK265" s="15" t="n">
        <v>12.1</v>
      </c>
      <c r="BL265" s="15" t="n">
        <v>13.4</v>
      </c>
      <c r="BM265" s="15" t="n">
        <v>15.6</v>
      </c>
      <c r="BN265" s="15" t="n">
        <v>17.6</v>
      </c>
      <c r="BO265" s="16" t="n">
        <f aca="false">AVERAGE(BC265:BN265)</f>
        <v>14.3666666666667</v>
      </c>
      <c r="CA265" s="17" t="n">
        <v>1915</v>
      </c>
      <c r="CB265" s="20" t="s">
        <v>87</v>
      </c>
      <c r="CC265" s="22" t="n">
        <v>13.4</v>
      </c>
      <c r="CD265" s="22" t="n">
        <v>14.2</v>
      </c>
      <c r="CE265" s="22" t="n">
        <v>11.9</v>
      </c>
      <c r="CF265" s="22" t="n">
        <v>11.7</v>
      </c>
      <c r="CG265" s="22" t="n">
        <v>9</v>
      </c>
      <c r="CH265" s="22" t="n">
        <v>8.2</v>
      </c>
      <c r="CI265" s="22" t="n">
        <v>8.6</v>
      </c>
      <c r="CJ265" s="22" t="n">
        <v>8.2</v>
      </c>
      <c r="CK265" s="22" t="n">
        <v>8.8</v>
      </c>
      <c r="CL265" s="22" t="n">
        <v>9.1</v>
      </c>
      <c r="CM265" s="22" t="n">
        <v>9.7</v>
      </c>
      <c r="CN265" s="22" t="n">
        <v>11.3</v>
      </c>
      <c r="CO265" s="18" t="n">
        <f aca="false">AVERAGE(CC265:CN265)</f>
        <v>10.3416666666667</v>
      </c>
      <c r="DA265" s="17" t="n">
        <v>1915</v>
      </c>
      <c r="DB265" s="20" t="s">
        <v>87</v>
      </c>
      <c r="DC265" s="22" t="n">
        <v>17</v>
      </c>
      <c r="DD265" s="22" t="n">
        <v>17.6</v>
      </c>
      <c r="DE265" s="22" t="n">
        <v>16.1</v>
      </c>
      <c r="DF265" s="22" t="n">
        <v>14.6</v>
      </c>
      <c r="DG265" s="22" t="n">
        <v>11</v>
      </c>
      <c r="DH265" s="22" t="n">
        <v>9.6</v>
      </c>
      <c r="DI265" s="22" t="n">
        <v>8.9</v>
      </c>
      <c r="DJ265" s="22" t="n">
        <v>8.8</v>
      </c>
      <c r="DK265" s="22" t="n">
        <v>10.1</v>
      </c>
      <c r="DL265" s="22" t="n">
        <v>10.6</v>
      </c>
      <c r="DM265" s="22" t="n">
        <v>11.8</v>
      </c>
      <c r="DN265" s="22" t="n">
        <v>14.2</v>
      </c>
      <c r="DO265" s="18" t="n">
        <f aca="false">AVERAGE(DC265:DN265)</f>
        <v>12.525</v>
      </c>
      <c r="EA265" s="17" t="n">
        <v>1915</v>
      </c>
      <c r="EB265" s="20" t="s">
        <v>87</v>
      </c>
      <c r="EC265" s="22" t="n">
        <v>14.3</v>
      </c>
      <c r="ED265" s="22" t="n">
        <v>15.2</v>
      </c>
      <c r="EE265" s="22" t="n">
        <v>13.2</v>
      </c>
      <c r="EF265" s="22" t="n">
        <v>12.7</v>
      </c>
      <c r="EG265" s="22" t="n">
        <v>10.3</v>
      </c>
      <c r="EH265" s="22" t="n">
        <v>9.3</v>
      </c>
      <c r="EI265" s="22" t="n">
        <v>9.4</v>
      </c>
      <c r="EJ265" s="22" t="n">
        <v>8.8</v>
      </c>
      <c r="EK265" s="22" t="n">
        <v>9.7</v>
      </c>
      <c r="EL265" s="22" t="n">
        <v>10</v>
      </c>
      <c r="EM265" s="26" t="n">
        <f aca="false">(EM264+EM266)/2</f>
        <v>11.45</v>
      </c>
      <c r="EN265" s="22" t="n">
        <v>12.2</v>
      </c>
      <c r="EO265" s="18" t="n">
        <f aca="false">AVERAGE(EC265:EN265)</f>
        <v>11.3791666666667</v>
      </c>
      <c r="FA265" s="1" t="n">
        <v>1915</v>
      </c>
      <c r="FB265" s="20" t="s">
        <v>87</v>
      </c>
      <c r="FC265" s="22" t="n">
        <v>21.6</v>
      </c>
      <c r="FD265" s="22" t="n">
        <v>22.3</v>
      </c>
      <c r="FE265" s="22" t="n">
        <v>20.9</v>
      </c>
      <c r="FF265" s="22" t="n">
        <v>19.5</v>
      </c>
      <c r="FG265" s="22" t="n">
        <v>15.4</v>
      </c>
      <c r="FH265" s="22" t="n">
        <v>14.4</v>
      </c>
      <c r="FI265" s="22" t="n">
        <v>14.8</v>
      </c>
      <c r="FJ265" s="22" t="n">
        <v>13.5</v>
      </c>
      <c r="FK265" s="22" t="n">
        <v>18.1</v>
      </c>
      <c r="FL265" s="22" t="n">
        <v>18.7</v>
      </c>
      <c r="FM265" s="22" t="n">
        <v>20.4</v>
      </c>
      <c r="FN265" s="22" t="n">
        <v>20.4</v>
      </c>
      <c r="FO265" s="18" t="n">
        <f aca="false">AVERAGE(FC265:FN265)</f>
        <v>18.3333333333333</v>
      </c>
      <c r="GA265" s="1" t="n">
        <v>1915</v>
      </c>
      <c r="GB265" s="14" t="n">
        <v>1915</v>
      </c>
      <c r="GC265" s="15" t="n">
        <v>21.9</v>
      </c>
      <c r="GD265" s="26" t="n">
        <f aca="false">(GD264+GD266)/2</f>
        <v>22.45</v>
      </c>
      <c r="GE265" s="15" t="n">
        <v>21.3</v>
      </c>
      <c r="GF265" s="15" t="n">
        <v>20.5</v>
      </c>
      <c r="GG265" s="15" t="n">
        <v>16.8</v>
      </c>
      <c r="GH265" s="15" t="n">
        <v>15.8</v>
      </c>
      <c r="GI265" s="15" t="n">
        <v>16.2</v>
      </c>
      <c r="GJ265" s="15" t="n">
        <v>15.9</v>
      </c>
      <c r="GK265" s="15" t="n">
        <v>19.5</v>
      </c>
      <c r="GL265" s="15" t="n">
        <v>19.8</v>
      </c>
      <c r="GM265" s="15" t="n">
        <v>21.7</v>
      </c>
      <c r="GN265" s="15" t="n">
        <v>20.8</v>
      </c>
      <c r="GO265" s="18" t="n">
        <f aca="false">AVERAGE(GC265:GN265)</f>
        <v>19.3875</v>
      </c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IA265" s="1" t="n">
        <f aca="false">IA264+1</f>
        <v>1915</v>
      </c>
      <c r="IB265" s="3" t="n">
        <v>1915</v>
      </c>
      <c r="IC265" s="22" t="n">
        <v>14.9</v>
      </c>
      <c r="ID265" s="22" t="n">
        <v>16.4</v>
      </c>
      <c r="IE265" s="22" t="n">
        <v>14.8</v>
      </c>
      <c r="IF265" s="22" t="n">
        <v>12.7</v>
      </c>
      <c r="IG265" s="22" t="n">
        <v>10.6</v>
      </c>
      <c r="IH265" s="22" t="n">
        <v>10.8</v>
      </c>
      <c r="II265" s="22" t="n">
        <v>10.1</v>
      </c>
      <c r="IJ265" s="22" t="n">
        <v>9.3</v>
      </c>
      <c r="IK265" s="22" t="n">
        <v>10.1</v>
      </c>
      <c r="IL265" s="22" t="n">
        <v>10.5</v>
      </c>
      <c r="IM265" s="22" t="n">
        <v>10.1</v>
      </c>
      <c r="IN265" s="22" t="n">
        <v>13.9</v>
      </c>
      <c r="IO265" s="29" t="n">
        <f aca="false">SUM(IC265:IN265)/12</f>
        <v>12.0166666666667</v>
      </c>
      <c r="JA265" s="1" t="n">
        <v>1915</v>
      </c>
      <c r="JB265" s="30" t="n">
        <v>1915</v>
      </c>
      <c r="JC265" s="31" t="n">
        <v>16.4</v>
      </c>
      <c r="JD265" s="31" t="n">
        <v>16.1</v>
      </c>
      <c r="JE265" s="31" t="n">
        <v>14.6</v>
      </c>
      <c r="JF265" s="31" t="n">
        <v>14.3</v>
      </c>
      <c r="JG265" s="31" t="n">
        <v>12.9</v>
      </c>
      <c r="JH265" s="31" t="n">
        <v>12.4</v>
      </c>
      <c r="JI265" s="31" t="n">
        <v>10.5</v>
      </c>
      <c r="JJ265" s="31" t="n">
        <v>10.3</v>
      </c>
      <c r="JK265" s="31" t="n">
        <v>9.6</v>
      </c>
      <c r="JL265" s="31" t="n">
        <v>10.9</v>
      </c>
      <c r="JM265" s="31" t="n">
        <v>12.9</v>
      </c>
      <c r="JN265" s="31" t="n">
        <v>13.8</v>
      </c>
      <c r="JO265" s="32" t="n">
        <f aca="false">AVERAGE(JC265:JN265)</f>
        <v>12.8916666666667</v>
      </c>
      <c r="KA265" s="1" t="n">
        <v>1915</v>
      </c>
      <c r="KB265" s="33" t="s">
        <v>87</v>
      </c>
      <c r="KC265" s="31" t="n">
        <v>18.1</v>
      </c>
      <c r="KD265" s="31" t="n">
        <v>18</v>
      </c>
      <c r="KE265" s="31" t="n">
        <v>16.5</v>
      </c>
      <c r="KF265" s="31" t="n">
        <v>16.4</v>
      </c>
      <c r="KG265" s="31" t="n">
        <v>15</v>
      </c>
      <c r="KH265" s="31" t="n">
        <v>13.2</v>
      </c>
      <c r="KI265" s="31" t="n">
        <v>12.5</v>
      </c>
      <c r="KJ265" s="31" t="n">
        <v>11.6</v>
      </c>
      <c r="KK265" s="31" t="n">
        <v>11.5</v>
      </c>
      <c r="KL265" s="31" t="n">
        <v>12.4</v>
      </c>
      <c r="KM265" s="31" t="n">
        <v>14.8</v>
      </c>
      <c r="KN265" s="31" t="n">
        <v>16.2</v>
      </c>
      <c r="KO265" s="32" t="n">
        <f aca="false">AVERAGE(KC265:KN265)</f>
        <v>14.6833333333333</v>
      </c>
      <c r="MA265" s="1" t="n">
        <f aca="false">MA264+1</f>
        <v>1915</v>
      </c>
      <c r="MB265" s="3" t="n">
        <v>1915</v>
      </c>
      <c r="MC265" s="22" t="n">
        <v>11.4</v>
      </c>
      <c r="MD265" s="22" t="n">
        <v>12.5</v>
      </c>
      <c r="ME265" s="22" t="n">
        <v>11.2</v>
      </c>
      <c r="MF265" s="22" t="n">
        <v>10.9</v>
      </c>
      <c r="MG265" s="22" t="n">
        <v>8.7</v>
      </c>
      <c r="MH265" s="22" t="n">
        <v>7.9</v>
      </c>
      <c r="MI265" s="22" t="n">
        <v>7.6</v>
      </c>
      <c r="MJ265" s="22" t="n">
        <v>7.7</v>
      </c>
      <c r="MK265" s="22" t="n">
        <v>8.3</v>
      </c>
      <c r="ML265" s="22" t="n">
        <v>8.5</v>
      </c>
      <c r="MM265" s="22" t="n">
        <v>8.8</v>
      </c>
      <c r="MN265" s="22" t="n">
        <v>10.4</v>
      </c>
      <c r="MO265" s="29" t="n">
        <f aca="false">SUM(MC265:MN265)/12</f>
        <v>9.49166666666667</v>
      </c>
      <c r="NA265" s="1" t="n">
        <f aca="false">NA264+1</f>
        <v>1915</v>
      </c>
      <c r="NB265" s="3" t="n">
        <v>1915</v>
      </c>
      <c r="NC265" s="22" t="n">
        <v>11.4</v>
      </c>
      <c r="ND265" s="22" t="n">
        <v>11.8</v>
      </c>
      <c r="NE265" s="22" t="n">
        <v>10.8</v>
      </c>
      <c r="NF265" s="22" t="n">
        <v>10.4</v>
      </c>
      <c r="NG265" s="22" t="n">
        <v>8.5</v>
      </c>
      <c r="NH265" s="22" t="n">
        <v>7.3</v>
      </c>
      <c r="NI265" s="22" t="n">
        <v>7.1</v>
      </c>
      <c r="NJ265" s="22" t="n">
        <v>7.8</v>
      </c>
      <c r="NK265" s="22" t="n">
        <v>8</v>
      </c>
      <c r="NL265" s="22" t="n">
        <v>8</v>
      </c>
      <c r="NM265" s="22" t="n">
        <v>8.7</v>
      </c>
      <c r="NN265" s="22" t="n">
        <v>9.9</v>
      </c>
      <c r="NO265" s="29" t="n">
        <f aca="false">SUM(NC265:NN265)/12</f>
        <v>9.14166666666667</v>
      </c>
      <c r="OA265" s="1" t="n">
        <f aca="false">OA264+1</f>
        <v>1915</v>
      </c>
      <c r="OB265" s="20" t="s">
        <v>87</v>
      </c>
      <c r="OC265" s="22" t="n">
        <v>12.7</v>
      </c>
      <c r="OD265" s="22" t="n">
        <v>13.7</v>
      </c>
      <c r="OE265" s="22" t="n">
        <v>11.6</v>
      </c>
      <c r="OF265" s="22" t="n">
        <v>10.1</v>
      </c>
      <c r="OG265" s="22" t="n">
        <v>7.6</v>
      </c>
      <c r="OH265" s="22" t="n">
        <v>6.3</v>
      </c>
      <c r="OI265" s="22" t="n">
        <v>6.8</v>
      </c>
      <c r="OJ265" s="22" t="n">
        <v>7.4</v>
      </c>
      <c r="OK265" s="22" t="n">
        <v>7.8</v>
      </c>
      <c r="OL265" s="22" t="n">
        <v>8.1</v>
      </c>
      <c r="OM265" s="22" t="n">
        <v>8.7</v>
      </c>
      <c r="ON265" s="22" t="n">
        <v>11.4</v>
      </c>
      <c r="OO265" s="29" t="n">
        <f aca="false">SUM(OC265:ON265)/12</f>
        <v>9.35</v>
      </c>
      <c r="PA265" s="1" t="n">
        <f aca="false">PA264+1</f>
        <v>1915</v>
      </c>
      <c r="PB265" s="20" t="s">
        <v>87</v>
      </c>
      <c r="PC265" s="22" t="n">
        <v>12.4</v>
      </c>
      <c r="PD265" s="22" t="n">
        <v>13.5</v>
      </c>
      <c r="PE265" s="22" t="n">
        <v>11.6</v>
      </c>
      <c r="PF265" s="22" t="n">
        <v>10.5</v>
      </c>
      <c r="PG265" s="22" t="n">
        <v>7.6</v>
      </c>
      <c r="PH265" s="22" t="n">
        <v>6.9</v>
      </c>
      <c r="PI265" s="22" t="n">
        <v>6.6</v>
      </c>
      <c r="PJ265" s="22" t="n">
        <v>7.5</v>
      </c>
      <c r="PK265" s="22" t="n">
        <v>8</v>
      </c>
      <c r="PL265" s="22" t="n">
        <v>8.1</v>
      </c>
      <c r="PM265" s="22" t="n">
        <v>9.8</v>
      </c>
      <c r="PN265" s="22" t="n">
        <v>11.3</v>
      </c>
      <c r="PO265" s="29" t="n">
        <f aca="false">SUM(PC265:PN265)/12</f>
        <v>9.48333333333333</v>
      </c>
    </row>
    <row r="266" customFormat="false" ht="12.8" hidden="false" customHeight="false" outlineLevel="0" collapsed="false">
      <c r="A266" s="4"/>
      <c r="B266" s="5" t="n">
        <f aca="false">AVERAGE(AO266,BO266,CO266,DO266,EO266,FO266,GO266,HO266,IO266,JO258,KO258)</f>
        <v>13.3433333333333</v>
      </c>
      <c r="C266" s="19" t="n">
        <f aca="false">AVERAGE(B262:B266)</f>
        <v>13.6352962962963</v>
      </c>
      <c r="D266" s="24" t="n">
        <f aca="false">AVERAGE(B257:B266)</f>
        <v>13.4383624338624</v>
      </c>
      <c r="E266" s="5" t="n">
        <f aca="false">AVERAGE(B247:B266)</f>
        <v>12.3362923280423</v>
      </c>
      <c r="F266" s="25" t="n">
        <f aca="false">AVERAGE(B217:B266)</f>
        <v>11.8884224867725</v>
      </c>
      <c r="G266" s="7" t="n">
        <f aca="false">MAX(AC266:AN266,BC266:BN266,CC266:CN266,DC266:DN266,EC266:EN266,FC266:FN266,GC266:GN266,HC266:HN266,IC266:IN266,JC258:JN258,KC258:KN258)</f>
        <v>22.8</v>
      </c>
      <c r="H266" s="10" t="n">
        <f aca="false">MEDIAN(AC266:AN266,BC266:BN266,CC266:CN266,DC266:DN266,EC266:EN266,FC266:FN266,GC266:GN266,HC266:HN266,IC266:IN266,JC258:JN258,KC258:KN258)</f>
        <v>13.15</v>
      </c>
      <c r="I266" s="11" t="n">
        <f aca="false">MIN(AC266:AN266,BC266:BN266,CC266:CN266,DC266:DN266,EC266:EN266,FC266:FN266,GC266:GN266,HC266:HN266,IC266:IN266,JC258:JN258,KC258:KN258)</f>
        <v>5.7</v>
      </c>
      <c r="J266" s="12" t="n">
        <f aca="false">(G266+I266)/2</f>
        <v>14.25</v>
      </c>
      <c r="K266" s="12" t="n">
        <f aca="false">(G266+I266)/2</f>
        <v>14.25</v>
      </c>
      <c r="AA266" s="13" t="n">
        <f aca="false">AA265+1</f>
        <v>1916</v>
      </c>
      <c r="AB266" s="34" t="s">
        <v>88</v>
      </c>
      <c r="AC266" s="15" t="n">
        <v>16.3</v>
      </c>
      <c r="AD266" s="15" t="n">
        <v>16.6</v>
      </c>
      <c r="AE266" s="15" t="n">
        <v>14.3</v>
      </c>
      <c r="AF266" s="15" t="n">
        <v>11.4</v>
      </c>
      <c r="AG266" s="15" t="n">
        <v>8.6</v>
      </c>
      <c r="AH266" s="15" t="n">
        <v>6.9</v>
      </c>
      <c r="AI266" s="15" t="n">
        <v>5.7</v>
      </c>
      <c r="AJ266" s="15" t="n">
        <v>5.8</v>
      </c>
      <c r="AK266" s="15" t="n">
        <v>8.9</v>
      </c>
      <c r="AL266" s="15" t="n">
        <v>11</v>
      </c>
      <c r="AM266" s="15" t="n">
        <v>11.7</v>
      </c>
      <c r="AN266" s="15" t="n">
        <v>15.1</v>
      </c>
      <c r="AO266" s="16" t="n">
        <f aca="false">AVERAGE(AC266:AN266)</f>
        <v>11.025</v>
      </c>
      <c r="BA266" s="13" t="n">
        <f aca="false">BA265+1</f>
        <v>1916</v>
      </c>
      <c r="BB266" s="14" t="n">
        <v>1916</v>
      </c>
      <c r="BC266" s="15" t="n">
        <v>19.5</v>
      </c>
      <c r="BD266" s="15" t="n">
        <v>19.4</v>
      </c>
      <c r="BE266" s="15" t="n">
        <v>18.1</v>
      </c>
      <c r="BF266" s="15" t="n">
        <v>14.6</v>
      </c>
      <c r="BG266" s="15" t="n">
        <v>11.8</v>
      </c>
      <c r="BH266" s="15" t="n">
        <v>10.2</v>
      </c>
      <c r="BI266" s="15" t="n">
        <v>8.9</v>
      </c>
      <c r="BJ266" s="15" t="n">
        <v>9.6</v>
      </c>
      <c r="BK266" s="15" t="n">
        <v>12.2</v>
      </c>
      <c r="BL266" s="15" t="n">
        <v>14.7</v>
      </c>
      <c r="BM266" s="15" t="n">
        <v>14.7</v>
      </c>
      <c r="BN266" s="15" t="n">
        <v>18.1</v>
      </c>
      <c r="BO266" s="16" t="n">
        <f aca="false">AVERAGE(BC266:BN266)</f>
        <v>14.3166666666667</v>
      </c>
      <c r="CA266" s="17" t="n">
        <v>1916</v>
      </c>
      <c r="CB266" s="20" t="s">
        <v>88</v>
      </c>
      <c r="CC266" s="22" t="n">
        <v>13.2</v>
      </c>
      <c r="CD266" s="22" t="n">
        <v>14</v>
      </c>
      <c r="CE266" s="22" t="n">
        <v>12.3</v>
      </c>
      <c r="CF266" s="22" t="n">
        <v>11.5</v>
      </c>
      <c r="CG266" s="22" t="n">
        <v>9.6</v>
      </c>
      <c r="CH266" s="22" t="n">
        <v>7.8</v>
      </c>
      <c r="CI266" s="22" t="n">
        <v>7.7</v>
      </c>
      <c r="CJ266" s="22" t="n">
        <v>7.1</v>
      </c>
      <c r="CK266" s="22" t="n">
        <v>9.2</v>
      </c>
      <c r="CL266" s="22" t="n">
        <v>9.4</v>
      </c>
      <c r="CM266" s="22" t="n">
        <v>10.7</v>
      </c>
      <c r="CN266" s="22" t="n">
        <v>13.4</v>
      </c>
      <c r="CO266" s="18" t="n">
        <f aca="false">AVERAGE(CC266:CN266)</f>
        <v>10.4916666666667</v>
      </c>
      <c r="DA266" s="17" t="n">
        <v>1916</v>
      </c>
      <c r="DB266" s="20" t="s">
        <v>88</v>
      </c>
      <c r="DC266" s="22" t="n">
        <v>16</v>
      </c>
      <c r="DD266" s="22" t="n">
        <v>17.1</v>
      </c>
      <c r="DE266" s="22" t="n">
        <v>15.7</v>
      </c>
      <c r="DF266" s="22" t="n">
        <v>13.1</v>
      </c>
      <c r="DG266" s="22" t="n">
        <v>11.2</v>
      </c>
      <c r="DH266" s="22" t="n">
        <v>9.4</v>
      </c>
      <c r="DI266" s="26" t="n">
        <f aca="false">(DI265+DI267)/2</f>
        <v>8.6</v>
      </c>
      <c r="DJ266" s="22" t="n">
        <v>9</v>
      </c>
      <c r="DK266" s="22" t="n">
        <v>11.5</v>
      </c>
      <c r="DL266" s="22" t="n">
        <v>12.3</v>
      </c>
      <c r="DM266" s="22" t="n">
        <v>12.2</v>
      </c>
      <c r="DN266" s="22" t="n">
        <v>15.4</v>
      </c>
      <c r="DO266" s="18" t="n">
        <f aca="false">AVERAGE(DC266:DN266)</f>
        <v>12.625</v>
      </c>
      <c r="EA266" s="17" t="n">
        <v>1916</v>
      </c>
      <c r="EB266" s="20" t="s">
        <v>88</v>
      </c>
      <c r="EC266" s="22" t="n">
        <v>13.8</v>
      </c>
      <c r="ED266" s="22" t="n">
        <v>15.5</v>
      </c>
      <c r="EE266" s="22" t="n">
        <v>14.4</v>
      </c>
      <c r="EF266" s="22" t="n">
        <v>12.4</v>
      </c>
      <c r="EG266" s="22" t="n">
        <v>10.9</v>
      </c>
      <c r="EH266" s="22" t="n">
        <v>9.1</v>
      </c>
      <c r="EI266" s="22" t="n">
        <v>8.8</v>
      </c>
      <c r="EJ266" s="22" t="n">
        <v>8.2</v>
      </c>
      <c r="EK266" s="22" t="n">
        <v>9.8</v>
      </c>
      <c r="EL266" s="22" t="n">
        <v>10</v>
      </c>
      <c r="EM266" s="22" t="n">
        <v>10.5</v>
      </c>
      <c r="EN266" s="22" t="n">
        <v>13.3</v>
      </c>
      <c r="EO266" s="18" t="n">
        <f aca="false">AVERAGE(EC266:EN266)</f>
        <v>11.3916666666667</v>
      </c>
      <c r="FA266" s="1" t="n">
        <v>1916</v>
      </c>
      <c r="FB266" s="20" t="s">
        <v>88</v>
      </c>
      <c r="FC266" s="22" t="n">
        <v>22.2</v>
      </c>
      <c r="FD266" s="22" t="n">
        <v>22</v>
      </c>
      <c r="FE266" s="22" t="n">
        <v>21.8</v>
      </c>
      <c r="FF266" s="22" t="n">
        <v>19.7</v>
      </c>
      <c r="FG266" s="22" t="n">
        <v>16.7</v>
      </c>
      <c r="FH266" s="22" t="n">
        <v>14.2</v>
      </c>
      <c r="FI266" s="22" t="n">
        <v>13.7</v>
      </c>
      <c r="FJ266" s="22" t="n">
        <v>13.2</v>
      </c>
      <c r="FK266" s="22" t="n">
        <v>15.7</v>
      </c>
      <c r="FL266" s="22" t="n">
        <v>17.5</v>
      </c>
      <c r="FM266" s="22" t="n">
        <v>18.7</v>
      </c>
      <c r="FN266" s="22" t="n">
        <v>21</v>
      </c>
      <c r="FO266" s="18" t="n">
        <f aca="false">AVERAGE(FC266:FN266)</f>
        <v>18.0333333333333</v>
      </c>
      <c r="GA266" s="1" t="n">
        <v>1916</v>
      </c>
      <c r="GB266" s="14" t="n">
        <v>1916</v>
      </c>
      <c r="GC266" s="15" t="n">
        <v>22.5</v>
      </c>
      <c r="GD266" s="15" t="n">
        <v>22.8</v>
      </c>
      <c r="GE266" s="15" t="n">
        <v>22.3</v>
      </c>
      <c r="GF266" s="15" t="n">
        <v>20.6</v>
      </c>
      <c r="GG266" s="15" t="n">
        <v>17.6</v>
      </c>
      <c r="GH266" s="15" t="n">
        <v>15.4</v>
      </c>
      <c r="GI266" s="15" t="n">
        <v>14.4</v>
      </c>
      <c r="GJ266" s="15" t="n">
        <v>14.6</v>
      </c>
      <c r="GK266" s="15" t="n">
        <v>16.7</v>
      </c>
      <c r="GL266" s="15" t="n">
        <v>18.9</v>
      </c>
      <c r="GM266" s="15" t="n">
        <v>19.7</v>
      </c>
      <c r="GN266" s="15" t="n">
        <v>21.4</v>
      </c>
      <c r="GO266" s="18" t="n">
        <f aca="false">AVERAGE(GC266:GN266)</f>
        <v>18.9083333333333</v>
      </c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IA266" s="1" t="n">
        <f aca="false">IA265+1</f>
        <v>1916</v>
      </c>
      <c r="IB266" s="3" t="n">
        <v>1916</v>
      </c>
      <c r="IC266" s="22" t="n">
        <v>14.6</v>
      </c>
      <c r="ID266" s="22" t="n">
        <v>15.9</v>
      </c>
      <c r="IE266" s="22" t="n">
        <v>13.8</v>
      </c>
      <c r="IF266" s="22" t="n">
        <v>11.2</v>
      </c>
      <c r="IG266" s="22" t="n">
        <v>11.3</v>
      </c>
      <c r="IH266" s="22" t="n">
        <v>9.3</v>
      </c>
      <c r="II266" s="22" t="n">
        <v>8.9</v>
      </c>
      <c r="IJ266" s="22" t="n">
        <v>8.7</v>
      </c>
      <c r="IK266" s="22" t="n">
        <v>10.3</v>
      </c>
      <c r="IL266" s="22" t="n">
        <v>10.2</v>
      </c>
      <c r="IM266" s="22" t="n">
        <v>10.5</v>
      </c>
      <c r="IN266" s="22" t="n">
        <v>13.5</v>
      </c>
      <c r="IO266" s="29" t="n">
        <f aca="false">SUM(IC266:IN266)/12</f>
        <v>11.5166666666667</v>
      </c>
      <c r="JA266" s="1" t="n">
        <v>1916</v>
      </c>
      <c r="JB266" s="30" t="n">
        <v>1916</v>
      </c>
      <c r="JC266" s="31" t="n">
        <v>14.3</v>
      </c>
      <c r="JD266" s="31" t="n">
        <v>14.7</v>
      </c>
      <c r="JE266" s="31" t="n">
        <v>13.7</v>
      </c>
      <c r="JF266" s="31" t="n">
        <v>12.7</v>
      </c>
      <c r="JG266" s="31" t="n">
        <v>13.1</v>
      </c>
      <c r="JH266" s="31" t="n">
        <v>10.7</v>
      </c>
      <c r="JI266" s="31" t="n">
        <v>10.1</v>
      </c>
      <c r="JJ266" s="31" t="n">
        <v>10.1</v>
      </c>
      <c r="JK266" s="31" t="n">
        <v>10.9</v>
      </c>
      <c r="JL266" s="31" t="n">
        <v>10</v>
      </c>
      <c r="JM266" s="31" t="n">
        <v>12.7</v>
      </c>
      <c r="JN266" s="31" t="n">
        <v>13.3</v>
      </c>
      <c r="JO266" s="32" t="n">
        <f aca="false">AVERAGE(JC266:JN266)</f>
        <v>12.1916666666667</v>
      </c>
      <c r="KA266" s="1" t="n">
        <v>1916</v>
      </c>
      <c r="KB266" s="33" t="s">
        <v>88</v>
      </c>
      <c r="KC266" s="31" t="n">
        <v>16.6</v>
      </c>
      <c r="KD266" s="31" t="n">
        <v>16.8</v>
      </c>
      <c r="KE266" s="31" t="n">
        <v>16.4</v>
      </c>
      <c r="KF266" s="31" t="n">
        <v>15.4</v>
      </c>
      <c r="KG266" s="31" t="n">
        <v>14.3</v>
      </c>
      <c r="KH266" s="31" t="n">
        <v>12.2</v>
      </c>
      <c r="KI266" s="31" t="n">
        <v>10.8</v>
      </c>
      <c r="KJ266" s="31" t="n">
        <v>11</v>
      </c>
      <c r="KK266" s="31" t="n">
        <v>12.3</v>
      </c>
      <c r="KL266" s="31" t="n">
        <v>12.2</v>
      </c>
      <c r="KM266" s="31" t="n">
        <v>14.4</v>
      </c>
      <c r="KN266" s="31" t="n">
        <v>15.7</v>
      </c>
      <c r="KO266" s="32" t="n">
        <f aca="false">AVERAGE(KC266:KN266)</f>
        <v>14.0083333333333</v>
      </c>
      <c r="MA266" s="1" t="n">
        <f aca="false">MA265+1</f>
        <v>1916</v>
      </c>
      <c r="MB266" s="3" t="n">
        <v>1916</v>
      </c>
      <c r="MC266" s="22" t="n">
        <v>12</v>
      </c>
      <c r="MD266" s="22" t="n">
        <v>11.9</v>
      </c>
      <c r="ME266" s="22" t="n">
        <v>12.1</v>
      </c>
      <c r="MF266" s="22" t="n">
        <v>10.6</v>
      </c>
      <c r="MG266" s="22" t="n">
        <v>8.8</v>
      </c>
      <c r="MH266" s="22" t="n">
        <v>7.1</v>
      </c>
      <c r="MI266" s="22" t="n">
        <v>7.7</v>
      </c>
      <c r="MJ266" s="22" t="n">
        <v>7.6</v>
      </c>
      <c r="MK266" s="22" t="n">
        <v>8.1</v>
      </c>
      <c r="ML266" s="22" t="n">
        <v>8.7</v>
      </c>
      <c r="MM266" s="22" t="n">
        <v>9.7</v>
      </c>
      <c r="MN266" s="22" t="n">
        <v>11.8</v>
      </c>
      <c r="MO266" s="29" t="n">
        <f aca="false">SUM(MC266:MN266)/12</f>
        <v>9.675</v>
      </c>
      <c r="NA266" s="1" t="n">
        <f aca="false">NA265+1</f>
        <v>1916</v>
      </c>
      <c r="NB266" s="3"/>
      <c r="NC266" s="35" t="n">
        <f aca="false">(SUM(NC264:NC265))/2</f>
        <v>11.2</v>
      </c>
      <c r="ND266" s="35" t="n">
        <f aca="false">(SUM(ND264:ND265))/2</f>
        <v>11.35</v>
      </c>
      <c r="NE266" s="35" t="n">
        <f aca="false">(SUM(NE264:NE265))/2</f>
        <v>12</v>
      </c>
      <c r="NF266" s="35" t="n">
        <f aca="false">(SUM(NF264:NF265))/2</f>
        <v>10.25</v>
      </c>
      <c r="NG266" s="35" t="n">
        <f aca="false">(SUM(NG264:NG265))/2</f>
        <v>8.3</v>
      </c>
      <c r="NH266" s="35" t="n">
        <f aca="false">(SUM(NH264:NH265))/2</f>
        <v>7.8</v>
      </c>
      <c r="NI266" s="35" t="n">
        <f aca="false">(SUM(NI264:NI265))/2</f>
        <v>6.3</v>
      </c>
      <c r="NJ266" s="35" t="n">
        <f aca="false">(SUM(NJ264:NJ265))/2</f>
        <v>7.6</v>
      </c>
      <c r="NK266" s="35" t="n">
        <f aca="false">(SUM(NK264:NK265))/2</f>
        <v>7.4</v>
      </c>
      <c r="NL266" s="35" t="n">
        <f aca="false">(SUM(NL264:NL265))/2</f>
        <v>7.95</v>
      </c>
      <c r="NM266" s="35" t="n">
        <f aca="false">(SUM(NM264:NM265))/2</f>
        <v>9.25</v>
      </c>
      <c r="NN266" s="35" t="n">
        <f aca="false">(SUM(NN264:NN265))/2</f>
        <v>10.65</v>
      </c>
      <c r="NO266" s="29" t="n">
        <f aca="false">SUM(NC266:NN266)/12</f>
        <v>9.17083333333333</v>
      </c>
      <c r="OA266" s="1" t="n">
        <f aca="false">OA265+1</f>
        <v>1916</v>
      </c>
      <c r="OB266" s="20" t="s">
        <v>88</v>
      </c>
      <c r="OC266" s="22" t="n">
        <v>13.7</v>
      </c>
      <c r="OD266" s="22" t="n">
        <v>14.2</v>
      </c>
      <c r="OE266" s="22" t="n">
        <v>12.4</v>
      </c>
      <c r="OF266" s="22" t="n">
        <v>9.9</v>
      </c>
      <c r="OG266" s="22" t="n">
        <v>8.3</v>
      </c>
      <c r="OH266" s="22" t="n">
        <v>6.7</v>
      </c>
      <c r="OI266" s="22" t="n">
        <v>6.9</v>
      </c>
      <c r="OJ266" s="22" t="n">
        <v>6</v>
      </c>
      <c r="OK266" s="22" t="n">
        <v>7.9</v>
      </c>
      <c r="OL266" s="22" t="n">
        <v>8.9</v>
      </c>
      <c r="OM266" s="22" t="n">
        <v>9.6</v>
      </c>
      <c r="ON266" s="22" t="n">
        <v>12.7</v>
      </c>
      <c r="OO266" s="29" t="n">
        <f aca="false">SUM(OC266:ON266)/12</f>
        <v>9.76666666666667</v>
      </c>
      <c r="PA266" s="1" t="n">
        <f aca="false">PA265+1</f>
        <v>1916</v>
      </c>
      <c r="PB266" s="20" t="s">
        <v>88</v>
      </c>
      <c r="PC266" s="22" t="n">
        <v>13.6</v>
      </c>
      <c r="PD266" s="22" t="n">
        <v>14.1</v>
      </c>
      <c r="PE266" s="22" t="n">
        <v>12.3</v>
      </c>
      <c r="PF266" s="22" t="n">
        <v>10.6</v>
      </c>
      <c r="PG266" s="22" t="n">
        <v>8.3</v>
      </c>
      <c r="PH266" s="22" t="n">
        <v>7.1</v>
      </c>
      <c r="PI266" s="22" t="n">
        <v>5.8</v>
      </c>
      <c r="PJ266" s="22" t="n">
        <v>6.4</v>
      </c>
      <c r="PK266" s="22" t="n">
        <v>7.8</v>
      </c>
      <c r="PL266" s="22" t="n">
        <v>9</v>
      </c>
      <c r="PM266" s="22" t="n">
        <v>9.7</v>
      </c>
      <c r="PN266" s="22" t="n">
        <v>12.5</v>
      </c>
      <c r="PO266" s="29" t="n">
        <f aca="false">SUM(PC266:PN266)/12</f>
        <v>9.76666666666667</v>
      </c>
    </row>
    <row r="267" customFormat="false" ht="12.8" hidden="false" customHeight="false" outlineLevel="0" collapsed="false">
      <c r="A267" s="4"/>
      <c r="B267" s="5" t="n">
        <f aca="false">AVERAGE(AO267,BO267,CO267,DO267,EO267,FO267,GO267,HO267,IO267,JO259,KO259)</f>
        <v>13.3641666666667</v>
      </c>
      <c r="C267" s="19" t="n">
        <f aca="false">AVERAGE(B263:B267)</f>
        <v>13.5588703703704</v>
      </c>
      <c r="D267" s="24" t="n">
        <f aca="false">AVERAGE(B258:B267)</f>
        <v>13.502041005291</v>
      </c>
      <c r="E267" s="5" t="n">
        <f aca="false">AVERAGE(B248:B267)</f>
        <v>12.4420006613757</v>
      </c>
      <c r="F267" s="25" t="n">
        <f aca="false">AVERAGE(B218:B267)</f>
        <v>11.9574974867725</v>
      </c>
      <c r="G267" s="7" t="n">
        <f aca="false">MAX(AC267:AN267,BC267:BN267,CC267:CN267,DC267:DN267,EC267:EN267,FC267:FN267,GC267:GN267,HC267:HN267,IC267:IN267,JC259:JN259,KC259:KN259)</f>
        <v>22.4</v>
      </c>
      <c r="H267" s="10" t="n">
        <f aca="false">MEDIAN(AC267:AN267,BC267:BN267,CC267:CN267,DC267:DN267,EC267:EN267,FC267:FN267,GC267:GN267,HC267:HN267,IC267:IN267,JC259:JN259,KC259:KN259)</f>
        <v>13.25</v>
      </c>
      <c r="I267" s="11" t="n">
        <f aca="false">MIN(AC267:AN267,BC267:BN267,CC267:CN267,DC267:DN267,EC267:EN267,FC267:FN267,GC267:GN267,HC267:HN267,IC267:IN267,JC259:JN259,KC259:KN259)</f>
        <v>4.9</v>
      </c>
      <c r="J267" s="12" t="n">
        <f aca="false">(G267+I267)/2</f>
        <v>13.65</v>
      </c>
      <c r="K267" s="12" t="n">
        <f aca="false">(G267+I267)/2</f>
        <v>13.65</v>
      </c>
      <c r="AA267" s="13" t="n">
        <f aca="false">AA266+1</f>
        <v>1917</v>
      </c>
      <c r="AB267" s="34" t="s">
        <v>89</v>
      </c>
      <c r="AC267" s="15" t="n">
        <v>16.6</v>
      </c>
      <c r="AD267" s="15" t="n">
        <v>15.7</v>
      </c>
      <c r="AE267" s="15" t="n">
        <v>14.3</v>
      </c>
      <c r="AF267" s="15" t="n">
        <v>10.7</v>
      </c>
      <c r="AG267" s="15" t="n">
        <v>7.4</v>
      </c>
      <c r="AH267" s="15" t="n">
        <v>7.4</v>
      </c>
      <c r="AI267" s="15" t="n">
        <v>5.8</v>
      </c>
      <c r="AJ267" s="15" t="n">
        <v>4.9</v>
      </c>
      <c r="AK267" s="15" t="n">
        <v>7.6</v>
      </c>
      <c r="AL267" s="15" t="n">
        <v>10.5</v>
      </c>
      <c r="AM267" s="15" t="n">
        <v>12.6</v>
      </c>
      <c r="AN267" s="15" t="n">
        <v>15.2</v>
      </c>
      <c r="AO267" s="16" t="n">
        <f aca="false">AVERAGE(AC267:AN267)</f>
        <v>10.725</v>
      </c>
      <c r="BA267" s="13" t="n">
        <f aca="false">BA266+1</f>
        <v>1917</v>
      </c>
      <c r="BB267" s="14" t="n">
        <v>1917</v>
      </c>
      <c r="BC267" s="15" t="n">
        <v>20.1</v>
      </c>
      <c r="BD267" s="15" t="n">
        <v>18.6</v>
      </c>
      <c r="BE267" s="15" t="n">
        <v>17.8</v>
      </c>
      <c r="BF267" s="15" t="n">
        <v>14.2</v>
      </c>
      <c r="BG267" s="15" t="n">
        <v>10.2</v>
      </c>
      <c r="BH267" s="15" t="n">
        <v>8.9</v>
      </c>
      <c r="BI267" s="15" t="n">
        <v>8.7</v>
      </c>
      <c r="BJ267" s="15" t="n">
        <v>7.9</v>
      </c>
      <c r="BK267" s="15" t="n">
        <v>11.3</v>
      </c>
      <c r="BL267" s="15" t="n">
        <v>13.9</v>
      </c>
      <c r="BM267" s="15" t="n">
        <v>16.2</v>
      </c>
      <c r="BN267" s="15" t="n">
        <v>18.8</v>
      </c>
      <c r="BO267" s="16" t="n">
        <f aca="false">AVERAGE(BC267:BN267)</f>
        <v>13.8833333333333</v>
      </c>
      <c r="CA267" s="17" t="n">
        <v>1917</v>
      </c>
      <c r="CB267" s="20" t="s">
        <v>89</v>
      </c>
      <c r="CC267" s="22" t="n">
        <v>12.9</v>
      </c>
      <c r="CD267" s="22" t="n">
        <v>13.9</v>
      </c>
      <c r="CE267" s="22" t="n">
        <v>13.2</v>
      </c>
      <c r="CF267" s="22" t="n">
        <v>11.5</v>
      </c>
      <c r="CG267" s="22" t="n">
        <v>8.7</v>
      </c>
      <c r="CH267" s="22" t="n">
        <v>8.6</v>
      </c>
      <c r="CI267" s="22" t="n">
        <v>8.2</v>
      </c>
      <c r="CJ267" s="22" t="n">
        <v>8.5</v>
      </c>
      <c r="CK267" s="22" t="n">
        <v>8.9</v>
      </c>
      <c r="CL267" s="22" t="n">
        <v>9.6</v>
      </c>
      <c r="CM267" s="22" t="n">
        <v>10.8</v>
      </c>
      <c r="CN267" s="22" t="n">
        <v>13.9</v>
      </c>
      <c r="CO267" s="18" t="n">
        <f aca="false">AVERAGE(CC267:CN267)</f>
        <v>10.725</v>
      </c>
      <c r="DA267" s="17" t="n">
        <v>1917</v>
      </c>
      <c r="DB267" s="20" t="s">
        <v>89</v>
      </c>
      <c r="DC267" s="22" t="n">
        <v>17</v>
      </c>
      <c r="DD267" s="22" t="n">
        <v>16.5</v>
      </c>
      <c r="DE267" s="22" t="n">
        <v>15.6</v>
      </c>
      <c r="DF267" s="22" t="n">
        <v>12.7</v>
      </c>
      <c r="DG267" s="22" t="n">
        <v>9.4</v>
      </c>
      <c r="DH267" s="22" t="n">
        <v>9.6</v>
      </c>
      <c r="DI267" s="22" t="n">
        <v>8.3</v>
      </c>
      <c r="DJ267" s="22" t="n">
        <v>7.8</v>
      </c>
      <c r="DK267" s="22" t="n">
        <v>11.3</v>
      </c>
      <c r="DL267" s="22" t="n">
        <v>12.6</v>
      </c>
      <c r="DM267" s="22" t="n">
        <v>14.6</v>
      </c>
      <c r="DN267" s="22" t="n">
        <v>16.6</v>
      </c>
      <c r="DO267" s="18" t="n">
        <f aca="false">AVERAGE(DC267:DN267)</f>
        <v>12.6666666666667</v>
      </c>
      <c r="EA267" s="17" t="n">
        <v>1917</v>
      </c>
      <c r="EB267" s="20" t="s">
        <v>89</v>
      </c>
      <c r="EC267" s="22" t="n">
        <v>14.2</v>
      </c>
      <c r="ED267" s="22" t="n">
        <v>14.9</v>
      </c>
      <c r="EE267" s="22" t="n">
        <v>14.2</v>
      </c>
      <c r="EF267" s="22" t="n">
        <v>11.9</v>
      </c>
      <c r="EG267" s="22" t="n">
        <v>9.8</v>
      </c>
      <c r="EH267" s="22" t="n">
        <v>9.4</v>
      </c>
      <c r="EI267" s="22" t="n">
        <v>8.5</v>
      </c>
      <c r="EJ267" s="22" t="n">
        <v>8.7</v>
      </c>
      <c r="EK267" s="22" t="n">
        <v>9.3</v>
      </c>
      <c r="EL267" s="22" t="n">
        <v>10</v>
      </c>
      <c r="EM267" s="22" t="n">
        <v>11.6</v>
      </c>
      <c r="EN267" s="22" t="n">
        <v>14.3</v>
      </c>
      <c r="EO267" s="18" t="n">
        <f aca="false">AVERAGE(EC267:EN267)</f>
        <v>11.4</v>
      </c>
      <c r="FA267" s="1" t="n">
        <v>1917</v>
      </c>
      <c r="FB267" s="20" t="s">
        <v>89</v>
      </c>
      <c r="FC267" s="22" t="n">
        <v>22.1</v>
      </c>
      <c r="FD267" s="22" t="n">
        <v>20.7</v>
      </c>
      <c r="FE267" s="22" t="n">
        <v>20.8</v>
      </c>
      <c r="FF267" s="22" t="n">
        <v>17.8</v>
      </c>
      <c r="FG267" s="22" t="n">
        <v>14.7</v>
      </c>
      <c r="FH267" s="22" t="n">
        <v>13.6</v>
      </c>
      <c r="FI267" s="22" t="n">
        <v>13.2</v>
      </c>
      <c r="FJ267" s="22" t="n">
        <v>13.3</v>
      </c>
      <c r="FK267" s="22" t="n">
        <v>15.4</v>
      </c>
      <c r="FL267" s="22" t="n">
        <v>17.5</v>
      </c>
      <c r="FM267" s="22" t="n">
        <v>19.1</v>
      </c>
      <c r="FN267" s="22" t="n">
        <v>20</v>
      </c>
      <c r="FO267" s="18" t="n">
        <f aca="false">AVERAGE(FC267:FN267)</f>
        <v>17.35</v>
      </c>
      <c r="GA267" s="1" t="n">
        <v>1917</v>
      </c>
      <c r="GB267" s="14" t="n">
        <v>1917</v>
      </c>
      <c r="GC267" s="15" t="n">
        <v>22.4</v>
      </c>
      <c r="GD267" s="15" t="n">
        <v>21.6</v>
      </c>
      <c r="GE267" s="15" t="n">
        <v>21.1</v>
      </c>
      <c r="GF267" s="15" t="n">
        <v>19.5</v>
      </c>
      <c r="GG267" s="15" t="n">
        <v>16.7</v>
      </c>
      <c r="GH267" s="15" t="n">
        <v>14.7</v>
      </c>
      <c r="GI267" s="15" t="n">
        <v>15.2</v>
      </c>
      <c r="GJ267" s="15" t="n">
        <v>14.9</v>
      </c>
      <c r="GK267" s="15" t="n">
        <v>16.9</v>
      </c>
      <c r="GL267" s="15" t="n">
        <v>18.6</v>
      </c>
      <c r="GM267" s="15" t="n">
        <v>20.4</v>
      </c>
      <c r="GN267" s="15" t="n">
        <v>20.7</v>
      </c>
      <c r="GO267" s="18" t="n">
        <f aca="false">AVERAGE(GC267:GN267)</f>
        <v>18.5583333333333</v>
      </c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IA267" s="1" t="n">
        <f aca="false">IA266+1</f>
        <v>1917</v>
      </c>
      <c r="IB267" s="3" t="n">
        <v>1917</v>
      </c>
      <c r="IC267" s="22" t="n">
        <v>14.6</v>
      </c>
      <c r="ID267" s="22" t="n">
        <v>14.6</v>
      </c>
      <c r="IE267" s="22" t="n">
        <v>14.6</v>
      </c>
      <c r="IF267" s="22" t="n">
        <v>10.7</v>
      </c>
      <c r="IG267" s="22" t="n">
        <v>10.3</v>
      </c>
      <c r="IH267" s="22" t="n">
        <v>10</v>
      </c>
      <c r="II267" s="22" t="n">
        <v>9.2</v>
      </c>
      <c r="IJ267" s="22" t="n">
        <v>8.4</v>
      </c>
      <c r="IK267" s="22" t="n">
        <v>9</v>
      </c>
      <c r="IL267" s="22" t="n">
        <v>10.2</v>
      </c>
      <c r="IM267" s="22" t="n">
        <v>12</v>
      </c>
      <c r="IN267" s="22" t="n">
        <v>15.3</v>
      </c>
      <c r="IO267" s="29" t="n">
        <f aca="false">SUM(IC267:IN267)/12</f>
        <v>11.575</v>
      </c>
      <c r="JA267" s="1" t="n">
        <v>1917</v>
      </c>
      <c r="JB267" s="30" t="n">
        <v>1917</v>
      </c>
      <c r="JC267" s="31" t="n">
        <v>15</v>
      </c>
      <c r="JD267" s="31" t="n">
        <v>15.3</v>
      </c>
      <c r="JE267" s="31" t="n">
        <v>14</v>
      </c>
      <c r="JF267" s="31" t="n">
        <v>12.9</v>
      </c>
      <c r="JG267" s="31" t="n">
        <v>12</v>
      </c>
      <c r="JH267" s="31" t="n">
        <v>11.1</v>
      </c>
      <c r="JI267" s="31" t="n">
        <v>10.5</v>
      </c>
      <c r="JJ267" s="31" t="n">
        <v>9.3</v>
      </c>
      <c r="JK267" s="31" t="n">
        <v>10.2</v>
      </c>
      <c r="JL267" s="31" t="n">
        <v>9.9</v>
      </c>
      <c r="JM267" s="31" t="n">
        <v>11.5</v>
      </c>
      <c r="JN267" s="31" t="n">
        <v>13.4</v>
      </c>
      <c r="JO267" s="32" t="n">
        <f aca="false">AVERAGE(JC267:JN267)</f>
        <v>12.0916666666667</v>
      </c>
      <c r="KA267" s="1" t="n">
        <v>1917</v>
      </c>
      <c r="KB267" s="33" t="s">
        <v>89</v>
      </c>
      <c r="KC267" s="31" t="n">
        <v>16.5</v>
      </c>
      <c r="KD267" s="31" t="n">
        <v>16.8</v>
      </c>
      <c r="KE267" s="31" t="n">
        <v>15.7</v>
      </c>
      <c r="KF267" s="31" t="n">
        <v>14.3</v>
      </c>
      <c r="KG267" s="31" t="n">
        <v>13.2</v>
      </c>
      <c r="KH267" s="31" t="n">
        <v>11.5</v>
      </c>
      <c r="KI267" s="31" t="n">
        <v>11</v>
      </c>
      <c r="KJ267" s="31" t="n">
        <v>10</v>
      </c>
      <c r="KK267" s="31" t="n">
        <v>10.5</v>
      </c>
      <c r="KL267" s="31" t="n">
        <v>11.4</v>
      </c>
      <c r="KM267" s="31" t="n">
        <v>13.5</v>
      </c>
      <c r="KN267" s="31" t="n">
        <v>15.1</v>
      </c>
      <c r="KO267" s="32" t="n">
        <f aca="false">AVERAGE(KC267:KN267)</f>
        <v>13.2916666666667</v>
      </c>
      <c r="MA267" s="1" t="n">
        <f aca="false">MA266+1</f>
        <v>1917</v>
      </c>
      <c r="MB267" s="3" t="n">
        <v>1917</v>
      </c>
      <c r="MC267" s="22" t="n">
        <v>11.7</v>
      </c>
      <c r="MD267" s="22" t="n">
        <v>12</v>
      </c>
      <c r="ME267" s="22" t="n">
        <v>11.8</v>
      </c>
      <c r="MF267" s="22" t="n">
        <v>10.3</v>
      </c>
      <c r="MG267" s="22" t="n">
        <v>8.7</v>
      </c>
      <c r="MH267" s="39"/>
      <c r="MI267" s="22" t="n">
        <v>8</v>
      </c>
      <c r="MJ267" s="22" t="n">
        <v>8.2</v>
      </c>
      <c r="MK267" s="22" t="n">
        <v>8.7</v>
      </c>
      <c r="ML267" s="22" t="n">
        <v>8.5</v>
      </c>
      <c r="MM267" s="22" t="n">
        <v>10.2</v>
      </c>
      <c r="MN267" s="22" t="n">
        <v>12.2</v>
      </c>
      <c r="MO267" s="29" t="n">
        <f aca="false">SUM(MC267:MN267)/12</f>
        <v>9.19166666666667</v>
      </c>
      <c r="NA267" s="1" t="n">
        <f aca="false">NA266+1</f>
        <v>1917</v>
      </c>
      <c r="NB267" s="3"/>
      <c r="NC267" s="35" t="n">
        <f aca="false">(SUM(NC268:NC269))/2</f>
        <v>13</v>
      </c>
      <c r="ND267" s="35" t="n">
        <f aca="false">(SUM(ND268:ND269))/2</f>
        <v>14.3</v>
      </c>
      <c r="NE267" s="35" t="n">
        <f aca="false">(SUM(NE268:NE269))/2</f>
        <v>12.65</v>
      </c>
      <c r="NF267" s="35" t="n">
        <f aca="false">(SUM(NF268:NF269))/2</f>
        <v>11.5</v>
      </c>
      <c r="NG267" s="35" t="n">
        <f aca="false">(SUM(NG268:NG269))/2</f>
        <v>10.7</v>
      </c>
      <c r="NH267" s="35" t="n">
        <f aca="false">(SUM(NH268:NH269))/2</f>
        <v>8.9</v>
      </c>
      <c r="NI267" s="35" t="n">
        <f aca="false">(SUM(NI268:NI269))/2</f>
        <v>7.15</v>
      </c>
      <c r="NJ267" s="35" t="n">
        <f aca="false">(SUM(NJ268:NJ269))/2</f>
        <v>8.65</v>
      </c>
      <c r="NK267" s="35" t="n">
        <f aca="false">(SUM(NK268:NK269))/2</f>
        <v>8.95</v>
      </c>
      <c r="NL267" s="35" t="n">
        <f aca="false">(SUM(NL268:NL269))/2</f>
        <v>8.65</v>
      </c>
      <c r="NM267" s="35" t="n">
        <f aca="false">(SUM(NM268:NM269))/2</f>
        <v>10.65</v>
      </c>
      <c r="NN267" s="35" t="n">
        <f aca="false">(SUM(NN268:NN269))/2</f>
        <v>12.15</v>
      </c>
      <c r="NO267" s="29" t="n">
        <f aca="false">SUM(NC267:NN267)/12</f>
        <v>10.6041666666667</v>
      </c>
      <c r="OA267" s="1" t="n">
        <f aca="false">OA266+1</f>
        <v>1917</v>
      </c>
      <c r="OB267" s="20" t="s">
        <v>89</v>
      </c>
      <c r="OC267" s="22" t="n">
        <v>12.9</v>
      </c>
      <c r="OD267" s="22" t="n">
        <v>13.3</v>
      </c>
      <c r="OE267" s="22" t="n">
        <v>13</v>
      </c>
      <c r="OF267" s="22" t="n">
        <v>9.8</v>
      </c>
      <c r="OG267" s="22" t="n">
        <v>7.7</v>
      </c>
      <c r="OH267" s="22" t="n">
        <v>7.4</v>
      </c>
      <c r="OI267" s="22" t="n">
        <v>6.3</v>
      </c>
      <c r="OJ267" s="22" t="n">
        <v>6.6</v>
      </c>
      <c r="OK267" s="22" t="n">
        <v>7.7</v>
      </c>
      <c r="OL267" s="22" t="n">
        <v>8.1</v>
      </c>
      <c r="OM267" s="22" t="n">
        <v>10.4</v>
      </c>
      <c r="ON267" s="22" t="n">
        <v>13.2</v>
      </c>
      <c r="OO267" s="29" t="n">
        <f aca="false">SUM(OC267:ON267)/12</f>
        <v>9.7</v>
      </c>
      <c r="PA267" s="1" t="n">
        <f aca="false">PA266+1</f>
        <v>1917</v>
      </c>
      <c r="PB267" s="20" t="s">
        <v>89</v>
      </c>
      <c r="PC267" s="22" t="n">
        <v>13.1</v>
      </c>
      <c r="PD267" s="22" t="n">
        <v>13.1</v>
      </c>
      <c r="PE267" s="22" t="n">
        <v>12.5</v>
      </c>
      <c r="PF267" s="22" t="n">
        <v>9.8</v>
      </c>
      <c r="PG267" s="22" t="n">
        <v>8.3</v>
      </c>
      <c r="PH267" s="22" t="n">
        <v>7</v>
      </c>
      <c r="PI267" s="22" t="n">
        <v>8.1</v>
      </c>
      <c r="PJ267" s="22" t="n">
        <v>6.7</v>
      </c>
      <c r="PK267" s="22" t="n">
        <v>8.5</v>
      </c>
      <c r="PL267" s="22" t="n">
        <v>8.2</v>
      </c>
      <c r="PM267" s="22" t="n">
        <v>10.6</v>
      </c>
      <c r="PN267" s="22" t="n">
        <v>12.7</v>
      </c>
      <c r="PO267" s="29" t="n">
        <f aca="false">SUM(PC267:PN267)/12</f>
        <v>9.88333333333333</v>
      </c>
    </row>
    <row r="268" customFormat="false" ht="12.8" hidden="false" customHeight="false" outlineLevel="0" collapsed="false">
      <c r="A268" s="4"/>
      <c r="B268" s="5" t="n">
        <f aca="false">AVERAGE(AO268,BO268,CO268,DO268,EO268,FO268,GO268,HO268,IO268,JO260,KO260)</f>
        <v>13.515</v>
      </c>
      <c r="C268" s="19" t="n">
        <f aca="false">AVERAGE(B264:B268)</f>
        <v>13.5498333333333</v>
      </c>
      <c r="D268" s="24" t="n">
        <f aca="false">AVERAGE(B259:B268)</f>
        <v>13.5506838624339</v>
      </c>
      <c r="E268" s="5" t="n">
        <f aca="false">AVERAGE(B249:B268)</f>
        <v>12.524708994709</v>
      </c>
      <c r="F268" s="25" t="n">
        <f aca="false">AVERAGE(B219:B268)</f>
        <v>12.0013391534392</v>
      </c>
      <c r="G268" s="7" t="n">
        <f aca="false">MAX(AC268:AN268,BC268:BN268,CC268:CN268,DC268:DN268,EC268:EN268,FC268:FN268,GC268:GN268,HC268:HN268,IC268:IN268,JC260:JN260,KC260:KN260)</f>
        <v>22.1</v>
      </c>
      <c r="H268" s="10" t="n">
        <f aca="false">MEDIAN(AC268:AN268,BC268:BN268,CC268:CN268,DC268:DN268,EC268:EN268,FC268:FN268,GC268:GN268,HC268:HN268,IC268:IN268,JC260:JN260,KC260:KN260)</f>
        <v>13.25</v>
      </c>
      <c r="I268" s="11" t="n">
        <f aca="false">MIN(AC268:AN268,BC268:BN268,CC268:CN268,DC268:DN268,EC268:EN268,FC268:FN268,GC268:GN268,HC268:HN268,IC268:IN268,JC260:JN260,KC260:KN260)</f>
        <v>4.9</v>
      </c>
      <c r="J268" s="12" t="n">
        <f aca="false">(G268+I268)/2</f>
        <v>13.5</v>
      </c>
      <c r="K268" s="12" t="n">
        <f aca="false">(G268+I268)/2</f>
        <v>13.5</v>
      </c>
      <c r="AA268" s="13" t="n">
        <f aca="false">AA267+1</f>
        <v>1918</v>
      </c>
      <c r="AB268" s="34" t="s">
        <v>90</v>
      </c>
      <c r="AC268" s="15" t="n">
        <v>15.7</v>
      </c>
      <c r="AD268" s="15" t="n">
        <v>16</v>
      </c>
      <c r="AE268" s="15" t="n">
        <v>13.7</v>
      </c>
      <c r="AF268" s="15" t="n">
        <v>12.3</v>
      </c>
      <c r="AG268" s="15" t="n">
        <v>8.9</v>
      </c>
      <c r="AH268" s="15" t="n">
        <v>6.1</v>
      </c>
      <c r="AI268" s="15" t="n">
        <v>4.9</v>
      </c>
      <c r="AJ268" s="15" t="n">
        <v>6.6</v>
      </c>
      <c r="AK268" s="15" t="n">
        <v>8.1</v>
      </c>
      <c r="AL268" s="15" t="n">
        <v>9.9</v>
      </c>
      <c r="AM268" s="15" t="n">
        <v>13.1</v>
      </c>
      <c r="AN268" s="15" t="n">
        <v>14.4</v>
      </c>
      <c r="AO268" s="16" t="n">
        <f aca="false">AVERAGE(AC268:AN268)</f>
        <v>10.8083333333333</v>
      </c>
      <c r="BA268" s="13" t="n">
        <f aca="false">BA267+1</f>
        <v>1918</v>
      </c>
      <c r="BB268" s="14" t="n">
        <v>1918</v>
      </c>
      <c r="BC268" s="15" t="n">
        <v>18.9</v>
      </c>
      <c r="BD268" s="15" t="n">
        <v>18.4</v>
      </c>
      <c r="BE268" s="15" t="n">
        <v>17.4</v>
      </c>
      <c r="BF268" s="15" t="n">
        <v>14.8</v>
      </c>
      <c r="BG268" s="15" t="n">
        <v>12.1</v>
      </c>
      <c r="BH268" s="15" t="n">
        <v>8.4</v>
      </c>
      <c r="BI268" s="15" t="n">
        <v>7.4</v>
      </c>
      <c r="BJ268" s="15" t="n">
        <v>9.8</v>
      </c>
      <c r="BK268" s="15" t="n">
        <v>11.3</v>
      </c>
      <c r="BL268" s="15" t="n">
        <v>12.6</v>
      </c>
      <c r="BM268" s="15" t="n">
        <v>16.2</v>
      </c>
      <c r="BN268" s="15" t="n">
        <v>17.9</v>
      </c>
      <c r="BO268" s="16" t="n">
        <f aca="false">AVERAGE(BC268:BN268)</f>
        <v>13.7666666666667</v>
      </c>
      <c r="CA268" s="17" t="n">
        <v>1918</v>
      </c>
      <c r="CB268" s="20" t="s">
        <v>90</v>
      </c>
      <c r="CC268" s="22" t="n">
        <v>14.9</v>
      </c>
      <c r="CD268" s="22" t="n">
        <v>14.7</v>
      </c>
      <c r="CE268" s="22" t="n">
        <v>14.1</v>
      </c>
      <c r="CF268" s="22" t="n">
        <v>12.8</v>
      </c>
      <c r="CG268" s="22" t="n">
        <v>11.4</v>
      </c>
      <c r="CH268" s="22" t="n">
        <v>9</v>
      </c>
      <c r="CI268" s="22" t="n">
        <v>7.7</v>
      </c>
      <c r="CJ268" s="22" t="n">
        <v>9.1</v>
      </c>
      <c r="CK268" s="22" t="n">
        <v>9.9</v>
      </c>
      <c r="CL268" s="22" t="n">
        <v>10.9</v>
      </c>
      <c r="CM268" s="22" t="n">
        <v>11.5</v>
      </c>
      <c r="CN268" s="22" t="n">
        <v>12.2</v>
      </c>
      <c r="CO268" s="18" t="n">
        <f aca="false">AVERAGE(CC268:CN268)</f>
        <v>11.5166666666667</v>
      </c>
      <c r="DA268" s="17" t="n">
        <v>1918</v>
      </c>
      <c r="DB268" s="20" t="s">
        <v>90</v>
      </c>
      <c r="DC268" s="22" t="n">
        <v>17.9</v>
      </c>
      <c r="DD268" s="22" t="n">
        <v>17.8</v>
      </c>
      <c r="DE268" s="22" t="n">
        <v>17.4</v>
      </c>
      <c r="DF268" s="22" t="n">
        <v>13.5</v>
      </c>
      <c r="DG268" s="22" t="n">
        <v>11.8</v>
      </c>
      <c r="DH268" s="22" t="n">
        <v>9.7</v>
      </c>
      <c r="DI268" s="22" t="n">
        <v>8</v>
      </c>
      <c r="DJ268" s="22" t="n">
        <v>9.1</v>
      </c>
      <c r="DK268" s="22" t="n">
        <v>10.3</v>
      </c>
      <c r="DL268" s="22" t="n">
        <v>10.5</v>
      </c>
      <c r="DM268" s="22" t="n">
        <v>12.3</v>
      </c>
      <c r="DN268" s="22" t="n">
        <v>14</v>
      </c>
      <c r="DO268" s="18" t="n">
        <f aca="false">AVERAGE(DC268:DN268)</f>
        <v>12.6916666666667</v>
      </c>
      <c r="EA268" s="17" t="n">
        <v>1918</v>
      </c>
      <c r="EB268" s="20" t="s">
        <v>90</v>
      </c>
      <c r="EC268" s="22" t="n">
        <v>15.6</v>
      </c>
      <c r="ED268" s="22" t="n">
        <v>15.3</v>
      </c>
      <c r="EE268" s="22" t="n">
        <v>14.5</v>
      </c>
      <c r="EF268" s="22" t="n">
        <v>13.1</v>
      </c>
      <c r="EG268" s="22" t="n">
        <v>11.6</v>
      </c>
      <c r="EH268" s="22" t="n">
        <v>10.1</v>
      </c>
      <c r="EI268" s="22" t="n">
        <v>8.4</v>
      </c>
      <c r="EJ268" s="22" t="n">
        <v>9.5</v>
      </c>
      <c r="EK268" s="22" t="n">
        <v>10.1</v>
      </c>
      <c r="EL268" s="22" t="n">
        <v>9.4</v>
      </c>
      <c r="EM268" s="22" t="n">
        <v>10.9</v>
      </c>
      <c r="EN268" s="22" t="n">
        <v>12.3</v>
      </c>
      <c r="EO268" s="18" t="n">
        <f aca="false">AVERAGE(EC268:EN268)</f>
        <v>11.7333333333333</v>
      </c>
      <c r="FA268" s="1" t="n">
        <v>1918</v>
      </c>
      <c r="FB268" s="20" t="s">
        <v>90</v>
      </c>
      <c r="FC268" s="22" t="n">
        <v>20.9</v>
      </c>
      <c r="FD268" s="22" t="n">
        <v>21.3</v>
      </c>
      <c r="FE268" s="22" t="n">
        <v>19.7</v>
      </c>
      <c r="FF268" s="22" t="n">
        <v>17.8</v>
      </c>
      <c r="FG268" s="22" t="n">
        <v>16</v>
      </c>
      <c r="FH268" s="22" t="n">
        <v>13.9</v>
      </c>
      <c r="FI268" s="22" t="n">
        <v>11.8</v>
      </c>
      <c r="FJ268" s="22" t="n">
        <v>14.3</v>
      </c>
      <c r="FK268" s="22" t="n">
        <v>15.4</v>
      </c>
      <c r="FL268" s="22" t="n">
        <v>18.5</v>
      </c>
      <c r="FM268" s="22" t="n">
        <v>20.1</v>
      </c>
      <c r="FN268" s="22" t="n">
        <v>21.4</v>
      </c>
      <c r="FO268" s="18" t="n">
        <f aca="false">AVERAGE(FC268:FN268)</f>
        <v>17.5916666666667</v>
      </c>
      <c r="GA268" s="1" t="n">
        <v>1918</v>
      </c>
      <c r="GB268" s="14" t="n">
        <v>1918</v>
      </c>
      <c r="GC268" s="15" t="n">
        <v>22.1</v>
      </c>
      <c r="GD268" s="15" t="n">
        <v>21.9</v>
      </c>
      <c r="GE268" s="15" t="n">
        <v>20.4</v>
      </c>
      <c r="GF268" s="15" t="n">
        <v>18.8</v>
      </c>
      <c r="GG268" s="15" t="n">
        <v>17</v>
      </c>
      <c r="GH268" s="15" t="n">
        <v>15.6</v>
      </c>
      <c r="GI268" s="15" t="n">
        <v>13.8</v>
      </c>
      <c r="GJ268" s="15" t="n">
        <v>15.5</v>
      </c>
      <c r="GK268" s="15" t="n">
        <v>16.4</v>
      </c>
      <c r="GL268" s="15" t="n">
        <v>19.4</v>
      </c>
      <c r="GM268" s="15" t="n">
        <v>20.8</v>
      </c>
      <c r="GN268" s="15" t="n">
        <v>21.7</v>
      </c>
      <c r="GO268" s="18" t="n">
        <f aca="false">AVERAGE(GC268:GN268)</f>
        <v>18.6166666666667</v>
      </c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IA268" s="1" t="n">
        <f aca="false">IA267+1</f>
        <v>1918</v>
      </c>
      <c r="IB268" s="3" t="n">
        <v>1918</v>
      </c>
      <c r="IC268" s="22" t="n">
        <v>16.3</v>
      </c>
      <c r="ID268" s="22" t="n">
        <v>15.8</v>
      </c>
      <c r="IE268" s="22" t="n">
        <v>14.2</v>
      </c>
      <c r="IF268" s="22" t="n">
        <v>13.8</v>
      </c>
      <c r="IG268" s="22" t="n">
        <v>12.3</v>
      </c>
      <c r="IH268" s="22" t="n">
        <v>10.1</v>
      </c>
      <c r="II268" s="22" t="n">
        <v>7.4</v>
      </c>
      <c r="IJ268" s="22" t="n">
        <v>8.3</v>
      </c>
      <c r="IK268" s="22" t="n">
        <v>8.9</v>
      </c>
      <c r="IL268" s="22" t="n">
        <v>10.3</v>
      </c>
      <c r="IM268" s="22" t="n">
        <v>12.4</v>
      </c>
      <c r="IN268" s="22" t="n">
        <v>13.5</v>
      </c>
      <c r="IO268" s="29" t="n">
        <f aca="false">SUM(IC268:IN268)/12</f>
        <v>11.9416666666667</v>
      </c>
      <c r="JA268" s="1" t="n">
        <v>1918</v>
      </c>
      <c r="JB268" s="30" t="n">
        <v>1918</v>
      </c>
      <c r="JC268" s="31" t="n">
        <v>16.6</v>
      </c>
      <c r="JD268" s="31" t="n">
        <v>15.3</v>
      </c>
      <c r="JE268" s="31" t="n">
        <v>13.6</v>
      </c>
      <c r="JF268" s="31" t="n">
        <v>15.4</v>
      </c>
      <c r="JG268" s="31" t="n">
        <v>12.8</v>
      </c>
      <c r="JH268" s="31" t="n">
        <v>12.2</v>
      </c>
      <c r="JI268" s="31" t="n">
        <v>9.9</v>
      </c>
      <c r="JJ268" s="31" t="n">
        <v>10.2</v>
      </c>
      <c r="JK268" s="31" t="n">
        <v>11.7</v>
      </c>
      <c r="JL268" s="31" t="n">
        <v>10.9</v>
      </c>
      <c r="JM268" s="31" t="n">
        <v>13.7</v>
      </c>
      <c r="JN268" s="31" t="n">
        <v>13.9</v>
      </c>
      <c r="JO268" s="32" t="n">
        <f aca="false">AVERAGE(JC268:JN268)</f>
        <v>13.0166666666667</v>
      </c>
      <c r="KA268" s="1" t="n">
        <v>1918</v>
      </c>
      <c r="KB268" s="33" t="s">
        <v>90</v>
      </c>
      <c r="KC268" s="31" t="n">
        <v>17.7</v>
      </c>
      <c r="KD268" s="31" t="n">
        <v>17.1</v>
      </c>
      <c r="KE268" s="31" t="n">
        <v>16.3</v>
      </c>
      <c r="KF268" s="31" t="n">
        <v>16.8</v>
      </c>
      <c r="KG268" s="31" t="n">
        <v>13.8</v>
      </c>
      <c r="KH268" s="31" t="n">
        <v>12.9</v>
      </c>
      <c r="KI268" s="31" t="n">
        <v>11.1</v>
      </c>
      <c r="KJ268" s="31" t="n">
        <v>11</v>
      </c>
      <c r="KK268" s="31" t="n">
        <v>12.4</v>
      </c>
      <c r="KL268" s="31" t="n">
        <v>12.2</v>
      </c>
      <c r="KM268" s="31" t="n">
        <v>15.1</v>
      </c>
      <c r="KN268" s="31" t="n">
        <v>15.3</v>
      </c>
      <c r="KO268" s="32" t="n">
        <f aca="false">AVERAGE(KC268:KN268)</f>
        <v>14.3083333333333</v>
      </c>
      <c r="MA268" s="1" t="n">
        <f aca="false">MA267+1</f>
        <v>1918</v>
      </c>
      <c r="MB268" s="3" t="n">
        <v>1918</v>
      </c>
      <c r="MC268" s="22" t="n">
        <v>12.7</v>
      </c>
      <c r="MD268" s="22" t="n">
        <v>12.9</v>
      </c>
      <c r="ME268" s="22" t="n">
        <v>12.1</v>
      </c>
      <c r="MF268" s="22" t="n">
        <v>9.6</v>
      </c>
      <c r="MG268" s="22" t="n">
        <v>10.3</v>
      </c>
      <c r="MH268" s="22" t="n">
        <v>8.3</v>
      </c>
      <c r="MI268" s="22" t="n">
        <v>7.3</v>
      </c>
      <c r="MJ268" s="22" t="n">
        <v>8.7</v>
      </c>
      <c r="MK268" s="22" t="n">
        <v>8.2</v>
      </c>
      <c r="ML268" s="22" t="n">
        <v>8</v>
      </c>
      <c r="MM268" s="22" t="n">
        <v>9.7</v>
      </c>
      <c r="MN268" s="22" t="n">
        <v>11.3</v>
      </c>
      <c r="MO268" s="29" t="n">
        <f aca="false">SUM(MC268:MN268)/12</f>
        <v>9.925</v>
      </c>
      <c r="NA268" s="1" t="n">
        <f aca="false">NA267+1</f>
        <v>1918</v>
      </c>
      <c r="NB268" s="3" t="n">
        <v>1918</v>
      </c>
      <c r="NC268" s="22" t="n">
        <v>14.2</v>
      </c>
      <c r="ND268" s="22" t="n">
        <v>14.4</v>
      </c>
      <c r="NE268" s="22" t="n">
        <v>12.9</v>
      </c>
      <c r="NF268" s="22" t="n">
        <v>11.1</v>
      </c>
      <c r="NG268" s="22" t="n">
        <v>11.4</v>
      </c>
      <c r="NH268" s="22" t="n">
        <v>9.6</v>
      </c>
      <c r="NI268" s="22" t="n">
        <v>6.8</v>
      </c>
      <c r="NJ268" s="22" t="n">
        <v>9.2</v>
      </c>
      <c r="NK268" s="22" t="n">
        <v>8.8</v>
      </c>
      <c r="NL268" s="22" t="n">
        <v>7.7</v>
      </c>
      <c r="NM268" s="22" t="n">
        <v>10.3</v>
      </c>
      <c r="NN268" s="22" t="n">
        <v>11.4</v>
      </c>
      <c r="NO268" s="29" t="n">
        <f aca="false">SUM(NC268:NN268)/12</f>
        <v>10.65</v>
      </c>
      <c r="OA268" s="1" t="n">
        <f aca="false">OA267+1</f>
        <v>1918</v>
      </c>
      <c r="OB268" s="20" t="s">
        <v>90</v>
      </c>
      <c r="OC268" s="22" t="n">
        <v>14.4</v>
      </c>
      <c r="OD268" s="22" t="n">
        <v>14.6</v>
      </c>
      <c r="OE268" s="22" t="n">
        <v>13.1</v>
      </c>
      <c r="OF268" s="22" t="n">
        <v>10.7</v>
      </c>
      <c r="OG268" s="22" t="n">
        <v>8.8</v>
      </c>
      <c r="OH268" s="22" t="n">
        <v>8.2</v>
      </c>
      <c r="OI268" s="22" t="n">
        <v>6.2</v>
      </c>
      <c r="OJ268" s="22" t="n">
        <v>7.6</v>
      </c>
      <c r="OK268" s="22" t="n">
        <v>7.5</v>
      </c>
      <c r="OL268" s="22" t="n">
        <v>7.9</v>
      </c>
      <c r="OM268" s="22" t="n">
        <v>9.6</v>
      </c>
      <c r="ON268" s="22" t="n">
        <v>11</v>
      </c>
      <c r="OO268" s="29" t="n">
        <f aca="false">SUM(OC268:ON268)/12</f>
        <v>9.96666666666667</v>
      </c>
      <c r="PA268" s="1" t="n">
        <f aca="false">PA267+1</f>
        <v>1918</v>
      </c>
      <c r="PB268" s="20" t="s">
        <v>90</v>
      </c>
      <c r="PC268" s="22" t="n">
        <v>13.9</v>
      </c>
      <c r="PD268" s="22" t="n">
        <v>13.7</v>
      </c>
      <c r="PE268" s="22" t="n">
        <v>12.8</v>
      </c>
      <c r="PF268" s="22" t="n">
        <v>9.5</v>
      </c>
      <c r="PG268" s="22" t="n">
        <v>9.2</v>
      </c>
      <c r="PH268" s="22" t="n">
        <v>8.4</v>
      </c>
      <c r="PI268" s="22" t="n">
        <v>6</v>
      </c>
      <c r="PJ268" s="22" t="n">
        <v>7.9</v>
      </c>
      <c r="PK268" s="22" t="n">
        <v>7.7</v>
      </c>
      <c r="PL268" s="22" t="n">
        <v>7.5</v>
      </c>
      <c r="PM268" s="22" t="n">
        <v>10</v>
      </c>
      <c r="PN268" s="22" t="n">
        <v>11.1</v>
      </c>
      <c r="PO268" s="29" t="n">
        <f aca="false">SUM(PC268:PN268)/12</f>
        <v>9.80833333333333</v>
      </c>
    </row>
    <row r="269" customFormat="false" ht="12.8" hidden="false" customHeight="false" outlineLevel="0" collapsed="false">
      <c r="A269" s="4"/>
      <c r="B269" s="5" t="n">
        <f aca="false">AVERAGE(AO269,BO269,CO269,DO269,EO269,FO269,GO269,HO269,IO269,JO261,KO261)</f>
        <v>13.7783333333333</v>
      </c>
      <c r="C269" s="19" t="n">
        <f aca="false">AVERAGE(B265:B269)</f>
        <v>13.5233333333333</v>
      </c>
      <c r="D269" s="24" t="n">
        <f aca="false">AVERAGE(B260:B269)</f>
        <v>13.6425648148148</v>
      </c>
      <c r="E269" s="5" t="n">
        <f aca="false">AVERAGE(B250:B269)</f>
        <v>12.6318756613757</v>
      </c>
      <c r="F269" s="25" t="n">
        <f aca="false">AVERAGE(B220:B269)</f>
        <v>12.0385724867725</v>
      </c>
      <c r="G269" s="7" t="n">
        <f aca="false">MAX(AC269:AN269,BC269:BN269,CC269:CN269,DC269:DN269,EC269:EN269,FC269:FN269,GC269:GN269,HC269:HN269,IC269:IN269,JC261:JN261,KC261:KN261)</f>
        <v>22.6</v>
      </c>
      <c r="H269" s="10" t="n">
        <f aca="false">MEDIAN(AC269:AN269,BC269:BN269,CC269:CN269,DC269:DN269,EC269:EN269,FC269:FN269,GC269:GN269,HC269:HN269,IC269:IN269,JC261:JN261,KC261:KN261)</f>
        <v>13.5</v>
      </c>
      <c r="I269" s="11" t="n">
        <f aca="false">MIN(AC269:AN269,BC269:BN269,CC269:CN269,DC269:DN269,EC269:EN269,FC269:FN269,GC269:GN269,HC269:HN269,IC269:IN269,JC261:JN261,KC261:KN261)</f>
        <v>4.8</v>
      </c>
      <c r="J269" s="12" t="n">
        <f aca="false">(G269+I269)/2</f>
        <v>13.7</v>
      </c>
      <c r="K269" s="12" t="n">
        <f aca="false">(G269+I269)/2</f>
        <v>13.7</v>
      </c>
      <c r="AA269" s="13" t="n">
        <f aca="false">AA268+1</f>
        <v>1919</v>
      </c>
      <c r="AB269" s="34" t="s">
        <v>91</v>
      </c>
      <c r="AC269" s="15" t="n">
        <v>14.9</v>
      </c>
      <c r="AD269" s="15" t="n">
        <v>16.8</v>
      </c>
      <c r="AE269" s="15" t="n">
        <v>15.2</v>
      </c>
      <c r="AF269" s="15" t="n">
        <v>13</v>
      </c>
      <c r="AG269" s="15" t="n">
        <v>11.9</v>
      </c>
      <c r="AH269" s="15" t="n">
        <v>7.8</v>
      </c>
      <c r="AI269" s="15" t="n">
        <v>4.8</v>
      </c>
      <c r="AJ269" s="15" t="n">
        <v>6.1</v>
      </c>
      <c r="AK269" s="15" t="n">
        <v>8.9</v>
      </c>
      <c r="AL269" s="15" t="n">
        <v>10.9</v>
      </c>
      <c r="AM269" s="15" t="n">
        <v>13.4</v>
      </c>
      <c r="AN269" s="15" t="n">
        <v>15.7</v>
      </c>
      <c r="AO269" s="16" t="n">
        <f aca="false">AVERAGE(AC269:AN269)</f>
        <v>11.6166666666667</v>
      </c>
      <c r="BA269" s="13" t="n">
        <f aca="false">BA268+1</f>
        <v>1919</v>
      </c>
      <c r="BB269" s="14" t="n">
        <v>1919</v>
      </c>
      <c r="BC269" s="15" t="n">
        <v>20.2</v>
      </c>
      <c r="BD269" s="15" t="n">
        <v>20.1</v>
      </c>
      <c r="BE269" s="15" t="n">
        <v>18.8</v>
      </c>
      <c r="BF269" s="15" t="n">
        <v>15.8</v>
      </c>
      <c r="BG269" s="15" t="n">
        <v>14.6</v>
      </c>
      <c r="BH269" s="15" t="n">
        <v>10.3</v>
      </c>
      <c r="BI269" s="15" t="n">
        <v>8.4</v>
      </c>
      <c r="BJ269" s="15" t="n">
        <v>8.7</v>
      </c>
      <c r="BK269" s="15" t="n">
        <v>11.2</v>
      </c>
      <c r="BL269" s="15" t="n">
        <v>14.2</v>
      </c>
      <c r="BM269" s="15" t="n">
        <v>17.2</v>
      </c>
      <c r="BN269" s="15" t="n">
        <v>18.4</v>
      </c>
      <c r="BO269" s="16" t="n">
        <f aca="false">AVERAGE(BC269:BN269)</f>
        <v>14.825</v>
      </c>
      <c r="CA269" s="17" t="n">
        <v>1919</v>
      </c>
      <c r="CB269" s="20" t="s">
        <v>91</v>
      </c>
      <c r="CC269" s="22" t="n">
        <v>12.5</v>
      </c>
      <c r="CD269" s="22" t="n">
        <v>15.3</v>
      </c>
      <c r="CE269" s="22" t="n">
        <v>13.6</v>
      </c>
      <c r="CF269" s="22" t="n">
        <v>13.3</v>
      </c>
      <c r="CG269" s="22" t="n">
        <v>11.9</v>
      </c>
      <c r="CH269" s="22" t="n">
        <v>9.6</v>
      </c>
      <c r="CI269" s="22" t="n">
        <v>8.5</v>
      </c>
      <c r="CJ269" s="22" t="n">
        <v>8.4</v>
      </c>
      <c r="CK269" s="22" t="n">
        <v>9</v>
      </c>
      <c r="CL269" s="22" t="n">
        <v>9.8</v>
      </c>
      <c r="CM269" s="22" t="n">
        <v>11.9</v>
      </c>
      <c r="CN269" s="22" t="n">
        <v>13.1</v>
      </c>
      <c r="CO269" s="18" t="n">
        <f aca="false">AVERAGE(CC269:CN269)</f>
        <v>11.4083333333333</v>
      </c>
      <c r="DA269" s="17" t="n">
        <v>1919</v>
      </c>
      <c r="DB269" s="20" t="s">
        <v>91</v>
      </c>
      <c r="DC269" s="22" t="n">
        <v>14.9</v>
      </c>
      <c r="DD269" s="22" t="n">
        <v>17.5</v>
      </c>
      <c r="DE269" s="22" t="n">
        <v>15.2</v>
      </c>
      <c r="DF269" s="22" t="n">
        <v>14.1</v>
      </c>
      <c r="DG269" s="22" t="n">
        <v>13.3</v>
      </c>
      <c r="DH269" s="22" t="n">
        <v>9.6</v>
      </c>
      <c r="DI269" s="22" t="n">
        <v>8.4</v>
      </c>
      <c r="DJ269" s="22" t="n">
        <v>8.5</v>
      </c>
      <c r="DK269" s="22" t="n">
        <v>10.5</v>
      </c>
      <c r="DL269" s="22" t="n">
        <v>11.6</v>
      </c>
      <c r="DM269" s="22" t="n">
        <v>14.1</v>
      </c>
      <c r="DN269" s="22" t="n">
        <v>15.9</v>
      </c>
      <c r="DO269" s="18" t="n">
        <f aca="false">AVERAGE(DC269:DN269)</f>
        <v>12.8</v>
      </c>
      <c r="EA269" s="17" t="n">
        <v>1919</v>
      </c>
      <c r="EB269" s="20" t="s">
        <v>91</v>
      </c>
      <c r="EC269" s="22" t="n">
        <v>13.3</v>
      </c>
      <c r="ED269" s="22" t="n">
        <v>15.4</v>
      </c>
      <c r="EE269" s="22" t="n">
        <v>13.6</v>
      </c>
      <c r="EF269" s="22" t="n">
        <v>13.5</v>
      </c>
      <c r="EG269" s="22" t="n">
        <v>12.1</v>
      </c>
      <c r="EH269" s="22" t="n">
        <v>9.5</v>
      </c>
      <c r="EI269" s="22" t="n">
        <v>8.1</v>
      </c>
      <c r="EJ269" s="22" t="n">
        <v>9.2</v>
      </c>
      <c r="EK269" s="22" t="n">
        <v>10.1</v>
      </c>
      <c r="EL269" s="22" t="n">
        <v>10.7</v>
      </c>
      <c r="EM269" s="22" t="n">
        <v>12.4</v>
      </c>
      <c r="EN269" s="22" t="n">
        <v>14.1</v>
      </c>
      <c r="EO269" s="18" t="n">
        <f aca="false">AVERAGE(EC269:EN269)</f>
        <v>11.8333333333333</v>
      </c>
      <c r="FA269" s="1" t="n">
        <v>1919</v>
      </c>
      <c r="FB269" s="20" t="s">
        <v>91</v>
      </c>
      <c r="FC269" s="22" t="n">
        <v>22.4</v>
      </c>
      <c r="FD269" s="22" t="n">
        <v>22.1</v>
      </c>
      <c r="FE269" s="22" t="n">
        <v>21.6</v>
      </c>
      <c r="FF269" s="22" t="n">
        <v>19.6</v>
      </c>
      <c r="FG269" s="22" t="n">
        <v>17</v>
      </c>
      <c r="FH269" s="22" t="n">
        <v>15</v>
      </c>
      <c r="FI269" s="22" t="n">
        <v>13.1</v>
      </c>
      <c r="FJ269" s="22" t="n">
        <v>13.5</v>
      </c>
      <c r="FK269" s="22" t="n">
        <v>16.5</v>
      </c>
      <c r="FL269" s="22" t="n">
        <v>17.6</v>
      </c>
      <c r="FM269" s="22" t="n">
        <v>19.6</v>
      </c>
      <c r="FN269" s="22" t="n">
        <v>21.3</v>
      </c>
      <c r="FO269" s="18" t="n">
        <f aca="false">AVERAGE(FC269:FN269)</f>
        <v>18.275</v>
      </c>
      <c r="GA269" s="1" t="n">
        <v>1919</v>
      </c>
      <c r="GB269" s="14" t="n">
        <v>1919</v>
      </c>
      <c r="GC269" s="15" t="n">
        <v>22.6</v>
      </c>
      <c r="GD269" s="15" t="n">
        <v>22.1</v>
      </c>
      <c r="GE269" s="15" t="n">
        <v>22.4</v>
      </c>
      <c r="GF269" s="15" t="n">
        <v>20</v>
      </c>
      <c r="GG269" s="15" t="n">
        <v>17.7</v>
      </c>
      <c r="GH269" s="15" t="n">
        <v>15.7</v>
      </c>
      <c r="GI269" s="15" t="n">
        <v>13.8</v>
      </c>
      <c r="GJ269" s="15" t="n">
        <v>14.5</v>
      </c>
      <c r="GK269" s="15" t="n">
        <v>17.3</v>
      </c>
      <c r="GL269" s="15" t="n">
        <v>18.2</v>
      </c>
      <c r="GM269" s="15" t="n">
        <v>19.8</v>
      </c>
      <c r="GN269" s="15" t="n">
        <v>21.4</v>
      </c>
      <c r="GO269" s="18" t="n">
        <f aca="false">AVERAGE(GC269:GN269)</f>
        <v>18.7916666666667</v>
      </c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IA269" s="1" t="n">
        <f aca="false">IA268+1</f>
        <v>1919</v>
      </c>
      <c r="IB269" s="3" t="n">
        <v>1919</v>
      </c>
      <c r="IC269" s="22" t="n">
        <v>15.2</v>
      </c>
      <c r="ID269" s="22" t="n">
        <v>16.8</v>
      </c>
      <c r="IE269" s="22" t="n">
        <v>13.9</v>
      </c>
      <c r="IF269" s="22" t="n">
        <v>13.7</v>
      </c>
      <c r="IG269" s="22" t="n">
        <v>10.8</v>
      </c>
      <c r="IH269" s="22" t="n">
        <v>9.8</v>
      </c>
      <c r="II269" s="22" t="n">
        <v>8.8</v>
      </c>
      <c r="IJ269" s="22" t="n">
        <v>8.6</v>
      </c>
      <c r="IK269" s="22" t="n">
        <v>9</v>
      </c>
      <c r="IL269" s="22" t="n">
        <v>10.5</v>
      </c>
      <c r="IM269" s="22" t="n">
        <v>13.2</v>
      </c>
      <c r="IN269" s="22" t="n">
        <v>14.7</v>
      </c>
      <c r="IO269" s="29" t="n">
        <f aca="false">SUM(IC269:IN269)/12</f>
        <v>12.0833333333333</v>
      </c>
      <c r="JA269" s="1" t="n">
        <v>1919</v>
      </c>
      <c r="JB269" s="30" t="n">
        <v>1919</v>
      </c>
      <c r="JC269" s="31" t="n">
        <v>14.3</v>
      </c>
      <c r="JD269" s="31" t="n">
        <v>14</v>
      </c>
      <c r="JE269" s="31" t="n">
        <v>16.1</v>
      </c>
      <c r="JF269" s="31" t="n">
        <v>14.6</v>
      </c>
      <c r="JG269" s="31" t="n">
        <v>12.3</v>
      </c>
      <c r="JH269" s="31" t="n">
        <v>11</v>
      </c>
      <c r="JI269" s="31" t="n">
        <v>11.6</v>
      </c>
      <c r="JJ269" s="31" t="n">
        <v>9.8</v>
      </c>
      <c r="JK269" s="31" t="n">
        <v>10.2</v>
      </c>
      <c r="JL269" s="31" t="n">
        <v>10.3</v>
      </c>
      <c r="JM269" s="31" t="n">
        <v>12.1</v>
      </c>
      <c r="JN269" s="31" t="n">
        <v>13.1</v>
      </c>
      <c r="JO269" s="32" t="n">
        <f aca="false">AVERAGE(JC269:JN269)</f>
        <v>12.45</v>
      </c>
      <c r="KA269" s="1" t="n">
        <v>1919</v>
      </c>
      <c r="KB269" s="33" t="s">
        <v>91</v>
      </c>
      <c r="KC269" s="31" t="n">
        <v>16.5</v>
      </c>
      <c r="KD269" s="31" t="n">
        <v>16.1</v>
      </c>
      <c r="KE269" s="31" t="n">
        <v>16.9</v>
      </c>
      <c r="KF269" s="31" t="n">
        <v>15.7</v>
      </c>
      <c r="KG269" s="31" t="n">
        <v>13.3</v>
      </c>
      <c r="KH269" s="31" t="n">
        <v>12.1</v>
      </c>
      <c r="KI269" s="31" t="n">
        <v>12.3</v>
      </c>
      <c r="KJ269" s="31" t="n">
        <v>11.3</v>
      </c>
      <c r="KK269" s="31" t="n">
        <v>10.7</v>
      </c>
      <c r="KL269" s="31" t="n">
        <v>11.2</v>
      </c>
      <c r="KM269" s="31" t="n">
        <v>14</v>
      </c>
      <c r="KN269" s="31" t="n">
        <v>14.8</v>
      </c>
      <c r="KO269" s="32" t="n">
        <f aca="false">AVERAGE(KC269:KN269)</f>
        <v>13.7416666666667</v>
      </c>
      <c r="MA269" s="1" t="n">
        <f aca="false">MA268+1</f>
        <v>1919</v>
      </c>
      <c r="MB269" s="3" t="n">
        <v>1919</v>
      </c>
      <c r="MC269" s="22" t="n">
        <v>11</v>
      </c>
      <c r="MD269" s="22" t="n">
        <v>13.3</v>
      </c>
      <c r="ME269" s="22" t="n">
        <v>11.4</v>
      </c>
      <c r="MF269" s="22" t="n">
        <v>11.3</v>
      </c>
      <c r="MG269" s="22" t="n">
        <v>8.9</v>
      </c>
      <c r="MH269" s="22" t="n">
        <v>8.7</v>
      </c>
      <c r="MI269" s="22" t="n">
        <v>7.3</v>
      </c>
      <c r="MJ269" s="22" t="n">
        <v>7.8</v>
      </c>
      <c r="MK269" s="22" t="n">
        <v>9.1</v>
      </c>
      <c r="ML269" s="22" t="n">
        <v>10.6</v>
      </c>
      <c r="MM269" s="22" t="n">
        <v>11.3</v>
      </c>
      <c r="MN269" s="22" t="n">
        <v>12.6</v>
      </c>
      <c r="MO269" s="29" t="n">
        <f aca="false">SUM(MC269:MN269)/12</f>
        <v>10.275</v>
      </c>
      <c r="NA269" s="1" t="n">
        <f aca="false">NA268+1</f>
        <v>1919</v>
      </c>
      <c r="NB269" s="3" t="n">
        <v>1919</v>
      </c>
      <c r="NC269" s="22" t="n">
        <v>11.8</v>
      </c>
      <c r="ND269" s="22" t="n">
        <v>14.2</v>
      </c>
      <c r="NE269" s="22" t="n">
        <v>12.4</v>
      </c>
      <c r="NF269" s="22" t="n">
        <v>11.9</v>
      </c>
      <c r="NG269" s="22" t="n">
        <v>10</v>
      </c>
      <c r="NH269" s="22" t="n">
        <v>8.2</v>
      </c>
      <c r="NI269" s="22" t="n">
        <v>7.5</v>
      </c>
      <c r="NJ269" s="22" t="n">
        <v>8.1</v>
      </c>
      <c r="NK269" s="22" t="n">
        <v>9.1</v>
      </c>
      <c r="NL269" s="22" t="n">
        <v>9.6</v>
      </c>
      <c r="NM269" s="22" t="n">
        <v>11</v>
      </c>
      <c r="NN269" s="22" t="n">
        <v>12.9</v>
      </c>
      <c r="NO269" s="29" t="n">
        <f aca="false">SUM(NC269:NN269)/12</f>
        <v>10.5583333333333</v>
      </c>
      <c r="OA269" s="1" t="n">
        <f aca="false">OA268+1</f>
        <v>1919</v>
      </c>
      <c r="OB269" s="20" t="s">
        <v>91</v>
      </c>
      <c r="OC269" s="22" t="n">
        <v>12.1</v>
      </c>
      <c r="OD269" s="22" t="n">
        <v>14.9</v>
      </c>
      <c r="OE269" s="22" t="n">
        <v>12.2</v>
      </c>
      <c r="OF269" s="22" t="n">
        <v>10.7</v>
      </c>
      <c r="OG269" s="22" t="n">
        <v>10.1</v>
      </c>
      <c r="OH269" s="22" t="n">
        <v>6.3</v>
      </c>
      <c r="OI269" s="22" t="n">
        <v>5.8</v>
      </c>
      <c r="OJ269" s="22" t="n">
        <v>6.7</v>
      </c>
      <c r="OK269" s="22" t="n">
        <v>8.6</v>
      </c>
      <c r="OL269" s="22" t="n">
        <v>8.5</v>
      </c>
      <c r="OM269" s="22" t="n">
        <v>10.5</v>
      </c>
      <c r="ON269" s="22" t="n">
        <v>13</v>
      </c>
      <c r="OO269" s="29" t="n">
        <f aca="false">SUM(OC269:ON269)/12</f>
        <v>9.95</v>
      </c>
      <c r="PA269" s="1" t="n">
        <f aca="false">PA268+1</f>
        <v>1919</v>
      </c>
      <c r="PB269" s="20" t="s">
        <v>91</v>
      </c>
      <c r="PC269" s="22" t="n">
        <v>12.2</v>
      </c>
      <c r="PD269" s="22" t="n">
        <v>14.8</v>
      </c>
      <c r="PE269" s="22" t="n">
        <v>12.5</v>
      </c>
      <c r="PF269" s="22" t="n">
        <v>11.2</v>
      </c>
      <c r="PG269" s="22" t="n">
        <v>8.7</v>
      </c>
      <c r="PH269" s="22" t="n">
        <v>7.6</v>
      </c>
      <c r="PI269" s="22" t="n">
        <v>5.9</v>
      </c>
      <c r="PJ269" s="22" t="n">
        <v>6.8</v>
      </c>
      <c r="PK269" s="22" t="n">
        <v>8.4</v>
      </c>
      <c r="PL269" s="22" t="n">
        <v>9.2</v>
      </c>
      <c r="PM269" s="22" t="n">
        <v>10.9</v>
      </c>
      <c r="PN269" s="22" t="n">
        <v>12.8</v>
      </c>
      <c r="PO269" s="29" t="n">
        <f aca="false">SUM(PC269:PN269)/12</f>
        <v>10.0833333333333</v>
      </c>
    </row>
    <row r="270" customFormat="false" ht="12.8" hidden="false" customHeight="false" outlineLevel="0" collapsed="false">
      <c r="A270" s="4" t="n">
        <f aca="false">A265+5</f>
        <v>1920</v>
      </c>
      <c r="B270" s="5" t="n">
        <f aca="false">AVERAGE(AO270,BO270,CO270,DO270,EO270,FO270,GO270,HO270,IO270,JO262,KO262)</f>
        <v>13.4875</v>
      </c>
      <c r="C270" s="19" t="n">
        <f aca="false">AVERAGE(B266:B270)</f>
        <v>13.4976666666667</v>
      </c>
      <c r="D270" s="24" t="n">
        <f aca="false">AVERAGE(B261:B270)</f>
        <v>13.5989189814815</v>
      </c>
      <c r="E270" s="5" t="n">
        <f aca="false">AVERAGE(B251:B270)</f>
        <v>12.7525006613757</v>
      </c>
      <c r="F270" s="25" t="n">
        <f aca="false">AVERAGE(B221:B270)</f>
        <v>12.0650724867725</v>
      </c>
      <c r="G270" s="7" t="n">
        <f aca="false">MAX(AC270:AN270,BC270:BN270,CC270:CN270,DC270:DN270,EC270:EN270,FC270:FN270,GC270:GN270,HC270:HN270,IC270:IN270,JC262:JN262,KC262:KN262)</f>
        <v>22.6</v>
      </c>
      <c r="H270" s="10" t="n">
        <f aca="false">MEDIAN(AC270:AN270,BC270:BN270,CC270:CN270,DC270:DN270,EC270:EN270,FC270:FN270,GC270:GN270,HC270:HN270,IC270:IN270,JC262:JN262,KC262:KN262)</f>
        <v>13.4</v>
      </c>
      <c r="I270" s="11" t="n">
        <f aca="false">MIN(AC270:AN270,BC270:BN270,CC270:CN270,DC270:DN270,EC270:EN270,FC270:FN270,GC270:GN270,HC270:HN270,IC270:IN270,JC262:JN262,KC262:KN262)</f>
        <v>5.4</v>
      </c>
      <c r="J270" s="12" t="n">
        <f aca="false">(G270+I270)/2</f>
        <v>14</v>
      </c>
      <c r="K270" s="12" t="n">
        <f aca="false">(G270+I270)/2</f>
        <v>14</v>
      </c>
      <c r="AA270" s="13" t="n">
        <f aca="false">AA269+1</f>
        <v>1920</v>
      </c>
      <c r="AB270" s="34" t="s">
        <v>92</v>
      </c>
      <c r="AC270" s="15" t="n">
        <v>15.1</v>
      </c>
      <c r="AD270" s="15" t="n">
        <v>15.4</v>
      </c>
      <c r="AE270" s="15" t="n">
        <v>13.4</v>
      </c>
      <c r="AF270" s="15" t="n">
        <v>11.5</v>
      </c>
      <c r="AG270" s="15" t="n">
        <v>7.4</v>
      </c>
      <c r="AH270" s="15" t="n">
        <v>6.3</v>
      </c>
      <c r="AI270" s="15" t="n">
        <v>5.7</v>
      </c>
      <c r="AJ270" s="15" t="n">
        <v>5.4</v>
      </c>
      <c r="AK270" s="15" t="n">
        <v>8.5</v>
      </c>
      <c r="AL270" s="15" t="n">
        <v>11.2</v>
      </c>
      <c r="AM270" s="15" t="n">
        <v>13.6</v>
      </c>
      <c r="AN270" s="15" t="n">
        <v>15.3</v>
      </c>
      <c r="AO270" s="16" t="n">
        <f aca="false">AVERAGE(AC270:AN270)</f>
        <v>10.7333333333333</v>
      </c>
      <c r="BA270" s="13" t="n">
        <f aca="false">BA269+1</f>
        <v>1920</v>
      </c>
      <c r="BB270" s="14" t="n">
        <v>1920</v>
      </c>
      <c r="BC270" s="15" t="n">
        <v>19</v>
      </c>
      <c r="BD270" s="15" t="n">
        <v>18.2</v>
      </c>
      <c r="BE270" s="15" t="n">
        <v>16.5</v>
      </c>
      <c r="BF270" s="15" t="n">
        <v>15.1</v>
      </c>
      <c r="BG270" s="15" t="n">
        <v>10.9</v>
      </c>
      <c r="BH270" s="15" t="n">
        <v>9.8</v>
      </c>
      <c r="BI270" s="15" t="n">
        <v>9.5</v>
      </c>
      <c r="BJ270" s="15" t="n">
        <v>8.9</v>
      </c>
      <c r="BK270" s="15" t="n">
        <v>12</v>
      </c>
      <c r="BL270" s="15" t="n">
        <v>14.5</v>
      </c>
      <c r="BM270" s="15" t="n">
        <v>16.9</v>
      </c>
      <c r="BN270" s="15" t="n">
        <v>18.1</v>
      </c>
      <c r="BO270" s="16" t="n">
        <f aca="false">AVERAGE(BC270:BN270)</f>
        <v>14.1166666666667</v>
      </c>
      <c r="CA270" s="17" t="n">
        <v>1920</v>
      </c>
      <c r="CB270" s="20" t="s">
        <v>92</v>
      </c>
      <c r="CC270" s="22" t="n">
        <v>13.4</v>
      </c>
      <c r="CD270" s="22" t="n">
        <v>14.3</v>
      </c>
      <c r="CE270" s="22" t="n">
        <v>12.6</v>
      </c>
      <c r="CF270" s="22" t="n">
        <v>12</v>
      </c>
      <c r="CG270" s="22" t="n">
        <v>8.7</v>
      </c>
      <c r="CH270" s="22" t="n">
        <v>8.5</v>
      </c>
      <c r="CI270" s="22" t="n">
        <v>7.5</v>
      </c>
      <c r="CJ270" s="22" t="n">
        <v>7.7</v>
      </c>
      <c r="CK270" s="22" t="n">
        <v>9.5</v>
      </c>
      <c r="CL270" s="22" t="n">
        <v>10.3</v>
      </c>
      <c r="CM270" s="22" t="n">
        <v>11.3</v>
      </c>
      <c r="CN270" s="22" t="n">
        <v>12.9</v>
      </c>
      <c r="CO270" s="18" t="n">
        <f aca="false">AVERAGE(CC270:CN270)</f>
        <v>10.725</v>
      </c>
      <c r="DA270" s="17" t="n">
        <v>1920</v>
      </c>
      <c r="DB270" s="20" t="s">
        <v>92</v>
      </c>
      <c r="DC270" s="22" t="n">
        <v>15.8</v>
      </c>
      <c r="DD270" s="22" t="n">
        <v>16.6</v>
      </c>
      <c r="DE270" s="22" t="n">
        <v>14.8</v>
      </c>
      <c r="DF270" s="22" t="n">
        <v>13.6</v>
      </c>
      <c r="DG270" s="22" t="n">
        <v>10.4</v>
      </c>
      <c r="DH270" s="22" t="n">
        <v>9.2</v>
      </c>
      <c r="DI270" s="22" t="n">
        <v>8.2</v>
      </c>
      <c r="DJ270" s="22" t="n">
        <v>8.3</v>
      </c>
      <c r="DK270" s="22" t="n">
        <v>9.8</v>
      </c>
      <c r="DL270" s="22" t="n">
        <v>11.4</v>
      </c>
      <c r="DM270" s="22" t="n">
        <v>13.3</v>
      </c>
      <c r="DN270" s="22" t="n">
        <v>14.6</v>
      </c>
      <c r="DO270" s="18" t="n">
        <f aca="false">AVERAGE(DC270:DN270)</f>
        <v>12.1666666666667</v>
      </c>
      <c r="EA270" s="17" t="n">
        <v>1920</v>
      </c>
      <c r="EB270" s="20" t="s">
        <v>92</v>
      </c>
      <c r="EC270" s="22" t="n">
        <v>14.2</v>
      </c>
      <c r="ED270" s="22" t="n">
        <v>15.2</v>
      </c>
      <c r="EE270" s="22" t="n">
        <v>13.5</v>
      </c>
      <c r="EF270" s="22" t="n">
        <v>12.8</v>
      </c>
      <c r="EG270" s="22" t="n">
        <v>10</v>
      </c>
      <c r="EH270" s="22" t="n">
        <v>9.5</v>
      </c>
      <c r="EI270" s="22" t="n">
        <v>8.7</v>
      </c>
      <c r="EJ270" s="22" t="n">
        <v>8.7</v>
      </c>
      <c r="EK270" s="22" t="n">
        <v>10</v>
      </c>
      <c r="EL270" s="22" t="n">
        <v>10.5</v>
      </c>
      <c r="EM270" s="22" t="n">
        <v>11.8</v>
      </c>
      <c r="EN270" s="22" t="n">
        <v>13.5</v>
      </c>
      <c r="EO270" s="18" t="n">
        <f aca="false">AVERAGE(EC270:EN270)</f>
        <v>11.5333333333333</v>
      </c>
      <c r="FA270" s="1" t="n">
        <v>1920</v>
      </c>
      <c r="FB270" s="20" t="s">
        <v>92</v>
      </c>
      <c r="FC270" s="22" t="n">
        <v>21</v>
      </c>
      <c r="FD270" s="22" t="n">
        <v>21.1</v>
      </c>
      <c r="FE270" s="22" t="n">
        <v>20.4</v>
      </c>
      <c r="FF270" s="22" t="n">
        <v>18.5</v>
      </c>
      <c r="FG270" s="22" t="n">
        <v>16.3</v>
      </c>
      <c r="FH270" s="22" t="n">
        <v>14.1</v>
      </c>
      <c r="FI270" s="22" t="n">
        <v>13.2</v>
      </c>
      <c r="FJ270" s="22" t="n">
        <v>13.3</v>
      </c>
      <c r="FK270" s="22" t="n">
        <v>15.8</v>
      </c>
      <c r="FL270" s="22" t="n">
        <v>17.6</v>
      </c>
      <c r="FM270" s="22" t="n">
        <v>19.5</v>
      </c>
      <c r="FN270" s="22" t="n">
        <v>21.9</v>
      </c>
      <c r="FO270" s="18" t="n">
        <f aca="false">AVERAGE(FC270:FN270)</f>
        <v>17.725</v>
      </c>
      <c r="GA270" s="1" t="n">
        <v>1920</v>
      </c>
      <c r="GB270" s="14" t="n">
        <v>1920</v>
      </c>
      <c r="GC270" s="15" t="n">
        <v>21.9</v>
      </c>
      <c r="GD270" s="15" t="n">
        <v>21.8</v>
      </c>
      <c r="GE270" s="15" t="n">
        <v>21.1</v>
      </c>
      <c r="GF270" s="15" t="n">
        <v>19.9</v>
      </c>
      <c r="GG270" s="15" t="n">
        <v>17.8</v>
      </c>
      <c r="GH270" s="15" t="n">
        <v>16</v>
      </c>
      <c r="GI270" s="15" t="n">
        <v>14.4</v>
      </c>
      <c r="GJ270" s="15" t="n">
        <v>14.6</v>
      </c>
      <c r="GK270" s="15" t="n">
        <v>16.6</v>
      </c>
      <c r="GL270" s="15" t="n">
        <v>18.7</v>
      </c>
      <c r="GM270" s="15" t="n">
        <v>20.5</v>
      </c>
      <c r="GN270" s="15" t="n">
        <v>22.6</v>
      </c>
      <c r="GO270" s="18" t="n">
        <f aca="false">AVERAGE(GC270:GN270)</f>
        <v>18.825</v>
      </c>
      <c r="HA270" s="1"/>
      <c r="HB270" s="1" t="s">
        <v>213</v>
      </c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8"/>
      <c r="IA270" s="1" t="n">
        <f aca="false">IA269+1</f>
        <v>1920</v>
      </c>
      <c r="IB270" s="3" t="n">
        <v>1920</v>
      </c>
      <c r="IC270" s="22" t="n">
        <v>15.2</v>
      </c>
      <c r="ID270" s="22" t="n">
        <v>15.5</v>
      </c>
      <c r="IE270" s="22" t="n">
        <v>14.6</v>
      </c>
      <c r="IF270" s="22" t="n">
        <v>12.6</v>
      </c>
      <c r="IG270" s="22" t="n">
        <v>10.4</v>
      </c>
      <c r="IH270" s="22" t="n">
        <v>10.2</v>
      </c>
      <c r="II270" s="22" t="n">
        <v>8.6</v>
      </c>
      <c r="IJ270" s="22" t="n">
        <v>8.7</v>
      </c>
      <c r="IK270" s="22" t="n">
        <v>10.1</v>
      </c>
      <c r="IL270" s="22" t="n">
        <v>11.1</v>
      </c>
      <c r="IM270" s="22" t="n">
        <v>13.2</v>
      </c>
      <c r="IN270" s="22" t="n">
        <v>14.3</v>
      </c>
      <c r="IO270" s="29" t="n">
        <f aca="false">SUM(IC270:IN270)/12</f>
        <v>12.0416666666667</v>
      </c>
      <c r="JA270" s="1" t="n">
        <v>1920</v>
      </c>
      <c r="JB270" s="30" t="n">
        <v>1920</v>
      </c>
      <c r="JC270" s="31" t="n">
        <v>17.3</v>
      </c>
      <c r="JD270" s="31" t="n">
        <v>14.6</v>
      </c>
      <c r="JE270" s="31" t="n">
        <v>15.2</v>
      </c>
      <c r="JF270" s="31" t="n">
        <v>14.2</v>
      </c>
      <c r="JG270" s="31" t="n">
        <v>13</v>
      </c>
      <c r="JH270" s="31" t="n">
        <v>11.3</v>
      </c>
      <c r="JI270" s="31" t="n">
        <v>9.8</v>
      </c>
      <c r="JJ270" s="31" t="n">
        <v>9</v>
      </c>
      <c r="JK270" s="31" t="n">
        <v>10.7</v>
      </c>
      <c r="JL270" s="31" t="n">
        <v>12.4</v>
      </c>
      <c r="JM270" s="31" t="n">
        <v>13.5</v>
      </c>
      <c r="JN270" s="31" t="n">
        <v>14.3</v>
      </c>
      <c r="JO270" s="32" t="n">
        <f aca="false">AVERAGE(JC270:JN270)</f>
        <v>12.9416666666667</v>
      </c>
      <c r="KA270" s="1" t="n">
        <v>1920</v>
      </c>
      <c r="KB270" s="33" t="s">
        <v>92</v>
      </c>
      <c r="KC270" s="31" t="n">
        <v>18.1</v>
      </c>
      <c r="KD270" s="31" t="n">
        <v>16.4</v>
      </c>
      <c r="KE270" s="31" t="n">
        <v>17</v>
      </c>
      <c r="KF270" s="31" t="n">
        <v>15.3</v>
      </c>
      <c r="KG270" s="31" t="n">
        <v>13.5</v>
      </c>
      <c r="KH270" s="31" t="n">
        <v>12.2</v>
      </c>
      <c r="KI270" s="31" t="n">
        <v>10.3</v>
      </c>
      <c r="KJ270" s="31" t="n">
        <v>10</v>
      </c>
      <c r="KK270" s="31" t="n">
        <v>12</v>
      </c>
      <c r="KL270" s="31" t="n">
        <v>12.9</v>
      </c>
      <c r="KM270" s="31" t="n">
        <v>14.7</v>
      </c>
      <c r="KN270" s="31" t="n">
        <v>15.9</v>
      </c>
      <c r="KO270" s="32" t="n">
        <f aca="false">AVERAGE(KC270:KN270)</f>
        <v>14.025</v>
      </c>
      <c r="MA270" s="1" t="n">
        <f aca="false">MA269+1</f>
        <v>1920</v>
      </c>
      <c r="MB270" s="3" t="n">
        <v>1920</v>
      </c>
      <c r="MC270" s="22" t="n">
        <v>11.2</v>
      </c>
      <c r="MD270" s="22" t="n">
        <v>12.5</v>
      </c>
      <c r="ME270" s="22" t="n">
        <v>10.8</v>
      </c>
      <c r="MF270" s="22" t="n">
        <v>10.4</v>
      </c>
      <c r="MG270" s="22" t="n">
        <v>8.2</v>
      </c>
      <c r="MH270" s="22" t="n">
        <v>7.7</v>
      </c>
      <c r="MI270" s="22" t="n">
        <v>8.3</v>
      </c>
      <c r="MJ270" s="22" t="n">
        <v>7.6</v>
      </c>
      <c r="MK270" s="22" t="n">
        <v>8.6</v>
      </c>
      <c r="ML270" s="22" t="n">
        <v>9.1</v>
      </c>
      <c r="MM270" s="22" t="n">
        <v>9.4</v>
      </c>
      <c r="MN270" s="22" t="n">
        <v>11.2</v>
      </c>
      <c r="MO270" s="29" t="n">
        <f aca="false">SUM(MC270:MN270)/12</f>
        <v>9.58333333333333</v>
      </c>
      <c r="NA270" s="1" t="n">
        <f aca="false">NA269+1</f>
        <v>1920</v>
      </c>
      <c r="NB270" s="3" t="n">
        <v>1920</v>
      </c>
      <c r="NC270" s="22" t="n">
        <v>11.9</v>
      </c>
      <c r="ND270" s="22" t="n">
        <v>13.4</v>
      </c>
      <c r="NE270" s="22" t="n">
        <v>11.7</v>
      </c>
      <c r="NF270" s="22" t="n">
        <v>11.8</v>
      </c>
      <c r="NG270" s="22" t="n">
        <v>9.4</v>
      </c>
      <c r="NH270" s="22" t="n">
        <v>8.8</v>
      </c>
      <c r="NI270" s="22" t="n">
        <v>8.8</v>
      </c>
      <c r="NJ270" s="22" t="n">
        <v>8.1</v>
      </c>
      <c r="NK270" s="22" t="n">
        <v>9.7</v>
      </c>
      <c r="NL270" s="22" t="n">
        <v>9.6</v>
      </c>
      <c r="NM270" s="22" t="n">
        <v>10.1</v>
      </c>
      <c r="NN270" s="22" t="n">
        <v>11.3</v>
      </c>
      <c r="NO270" s="29" t="n">
        <f aca="false">SUM(NC270:NN270)/12</f>
        <v>10.3833333333333</v>
      </c>
      <c r="OA270" s="1" t="n">
        <f aca="false">OA269+1</f>
        <v>1920</v>
      </c>
      <c r="OB270" s="20" t="s">
        <v>92</v>
      </c>
      <c r="OC270" s="22" t="n">
        <v>13.2</v>
      </c>
      <c r="OD270" s="22" t="n">
        <v>13.5</v>
      </c>
      <c r="OE270" s="22" t="n">
        <v>11.7</v>
      </c>
      <c r="OF270" s="22" t="n">
        <v>10.3</v>
      </c>
      <c r="OG270" s="22" t="n">
        <v>7.2</v>
      </c>
      <c r="OH270" s="22" t="n">
        <v>7.7</v>
      </c>
      <c r="OI270" s="22" t="n">
        <v>6.9</v>
      </c>
      <c r="OJ270" s="22" t="n">
        <v>7.5</v>
      </c>
      <c r="OK270" s="22" t="n">
        <v>8.6</v>
      </c>
      <c r="OL270" s="22" t="n">
        <v>9.2</v>
      </c>
      <c r="OM270" s="22" t="n">
        <v>9.8</v>
      </c>
      <c r="ON270" s="22" t="n">
        <v>12.1</v>
      </c>
      <c r="OO270" s="29" t="n">
        <f aca="false">SUM(OC270:ON270)/12</f>
        <v>9.80833333333333</v>
      </c>
      <c r="PA270" s="1" t="n">
        <f aca="false">PA269+1</f>
        <v>1920</v>
      </c>
      <c r="PB270" s="20" t="s">
        <v>92</v>
      </c>
      <c r="PC270" s="22" t="n">
        <v>13.1</v>
      </c>
      <c r="PD270" s="22" t="n">
        <v>13.8</v>
      </c>
      <c r="PE270" s="22" t="n">
        <v>11.4</v>
      </c>
      <c r="PF270" s="22" t="n">
        <v>9.9</v>
      </c>
      <c r="PG270" s="22" t="n">
        <v>6.9</v>
      </c>
      <c r="PH270" s="22" t="n">
        <v>7.3</v>
      </c>
      <c r="PI270" s="22" t="n">
        <v>7.1</v>
      </c>
      <c r="PJ270" s="22" t="n">
        <v>7.2</v>
      </c>
      <c r="PK270" s="22" t="n">
        <v>8.6</v>
      </c>
      <c r="PL270" s="22" t="n">
        <v>9</v>
      </c>
      <c r="PM270" s="22" t="n">
        <v>10.1</v>
      </c>
      <c r="PN270" s="22" t="n">
        <v>12</v>
      </c>
      <c r="PO270" s="29" t="n">
        <f aca="false">SUM(PC270:PN270)/12</f>
        <v>9.7</v>
      </c>
    </row>
    <row r="271" customFormat="false" ht="12.8" hidden="false" customHeight="false" outlineLevel="0" collapsed="false">
      <c r="A271" s="4"/>
      <c r="B271" s="5" t="n">
        <f aca="false">AVERAGE(AO271,BO271,CO271,DO271,EO271,FO271,GO271,HO271,IO271,JO263,KO263)</f>
        <v>14.7852272727273</v>
      </c>
      <c r="C271" s="19" t="n">
        <f aca="false">AVERAGE(B267:B271)</f>
        <v>13.7860454545455</v>
      </c>
      <c r="D271" s="24" t="n">
        <f aca="false">AVERAGE(B262:B271)</f>
        <v>13.7106708754209</v>
      </c>
      <c r="E271" s="5" t="n">
        <f aca="false">AVERAGE(B252:B271)</f>
        <v>12.9585953583454</v>
      </c>
      <c r="F271" s="25" t="n">
        <f aca="false">AVERAGE(B222:B271)</f>
        <v>12.1196103655604</v>
      </c>
      <c r="G271" s="7" t="n">
        <f aca="false">MAX(AC271:AN271,BC271:BN271,CC271:CN271,DC271:DN271,EC271:EN271,FC271:FN271,GC271:GN271,HC271:HN271,IC271:IN271,JC263:JN263,KC263:KN263)</f>
        <v>25.8</v>
      </c>
      <c r="H271" s="10" t="n">
        <f aca="false">MEDIAN(AC271:AN271,BC271:BN271,CC271:CN271,DC271:DN271,EC271:EN271,FC271:FN271,GC271:GN271,HC271:HN271,IC271:IN271,JC263:JN263,KC263:KN263)</f>
        <v>14.35</v>
      </c>
      <c r="I271" s="11" t="n">
        <f aca="false">MIN(AC271:AN271,BC271:BN271,CC271:CN271,DC271:DN271,EC271:EN271,FC271:FN271,GC271:GN271,HC271:HN271,IC271:IN271,JC263:JN263,KC263:KN263)</f>
        <v>5.4</v>
      </c>
      <c r="J271" s="12" t="n">
        <f aca="false">(G271+I271)/2</f>
        <v>15.6</v>
      </c>
      <c r="K271" s="12" t="n">
        <f aca="false">(G271+I271)/2</f>
        <v>15.6</v>
      </c>
      <c r="AA271" s="13" t="n">
        <f aca="false">AA270+1</f>
        <v>1921</v>
      </c>
      <c r="AB271" s="34" t="s">
        <v>94</v>
      </c>
      <c r="AC271" s="15" t="n">
        <v>15.8</v>
      </c>
      <c r="AD271" s="15" t="n">
        <v>15.9</v>
      </c>
      <c r="AE271" s="15" t="n">
        <v>14.2</v>
      </c>
      <c r="AF271" s="15" t="n">
        <v>12.1</v>
      </c>
      <c r="AG271" s="15" t="n">
        <v>10.5</v>
      </c>
      <c r="AH271" s="15" t="n">
        <v>6.9</v>
      </c>
      <c r="AI271" s="15" t="n">
        <v>7.2</v>
      </c>
      <c r="AJ271" s="15" t="n">
        <v>5.4</v>
      </c>
      <c r="AK271" s="15" t="n">
        <v>9</v>
      </c>
      <c r="AL271" s="15" t="n">
        <v>9.4</v>
      </c>
      <c r="AM271" s="15" t="n">
        <v>14.1</v>
      </c>
      <c r="AN271" s="15" t="n">
        <v>15.2</v>
      </c>
      <c r="AO271" s="16" t="n">
        <f aca="false">AVERAGE(AC271:AN271)</f>
        <v>11.3083333333333</v>
      </c>
      <c r="BA271" s="13" t="n">
        <f aca="false">BA270+1</f>
        <v>1921</v>
      </c>
      <c r="BB271" s="14" t="n">
        <v>1921</v>
      </c>
      <c r="BC271" s="15" t="n">
        <v>19.2</v>
      </c>
      <c r="BD271" s="15" t="n">
        <v>19.2</v>
      </c>
      <c r="BE271" s="15" t="n">
        <v>17.9</v>
      </c>
      <c r="BF271" s="15" t="n">
        <v>15.9</v>
      </c>
      <c r="BG271" s="15" t="n">
        <v>13.3</v>
      </c>
      <c r="BH271" s="15" t="n">
        <v>10.3</v>
      </c>
      <c r="BI271" s="15" t="n">
        <v>11.1</v>
      </c>
      <c r="BJ271" s="15" t="n">
        <v>7.8</v>
      </c>
      <c r="BK271" s="15" t="n">
        <v>12.9</v>
      </c>
      <c r="BL271" s="15" t="n">
        <v>12.9</v>
      </c>
      <c r="BM271" s="15" t="n">
        <v>17.1</v>
      </c>
      <c r="BN271" s="15" t="n">
        <v>18.3</v>
      </c>
      <c r="BO271" s="16" t="n">
        <f aca="false">AVERAGE(BC271:BN271)</f>
        <v>14.6583333333333</v>
      </c>
      <c r="CA271" s="17" t="n">
        <v>1921</v>
      </c>
      <c r="CB271" s="20" t="s">
        <v>94</v>
      </c>
      <c r="CC271" s="22" t="n">
        <v>14.9</v>
      </c>
      <c r="CD271" s="22" t="n">
        <v>15.5</v>
      </c>
      <c r="CE271" s="22" t="n">
        <v>13.7</v>
      </c>
      <c r="CF271" s="22" t="n">
        <v>12.3</v>
      </c>
      <c r="CG271" s="22" t="n">
        <v>11.6</v>
      </c>
      <c r="CH271" s="22" t="n">
        <v>9.6</v>
      </c>
      <c r="CI271" s="22" t="n">
        <v>8.8</v>
      </c>
      <c r="CJ271" s="22" t="n">
        <v>8.2</v>
      </c>
      <c r="CK271" s="22" t="n">
        <v>9.7</v>
      </c>
      <c r="CL271" s="22" t="n">
        <v>9.7</v>
      </c>
      <c r="CM271" s="22" t="n">
        <v>12.1</v>
      </c>
      <c r="CN271" s="22" t="n">
        <v>12.6</v>
      </c>
      <c r="CO271" s="18" t="n">
        <f aca="false">AVERAGE(CC271:CN271)</f>
        <v>11.5583333333333</v>
      </c>
      <c r="DA271" s="17" t="n">
        <v>1921</v>
      </c>
      <c r="DB271" s="20" t="s">
        <v>94</v>
      </c>
      <c r="DC271" s="22" t="n">
        <v>16.8</v>
      </c>
      <c r="DD271" s="22" t="n">
        <v>17.2</v>
      </c>
      <c r="DE271" s="22" t="n">
        <v>15.4</v>
      </c>
      <c r="DF271" s="22" t="n">
        <v>13.4</v>
      </c>
      <c r="DG271" s="22" t="n">
        <v>12.2</v>
      </c>
      <c r="DH271" s="22" t="n">
        <v>10.1</v>
      </c>
      <c r="DI271" s="22" t="n">
        <v>9.3</v>
      </c>
      <c r="DJ271" s="22" t="n">
        <v>8.2</v>
      </c>
      <c r="DK271" s="22" t="n">
        <v>10.4</v>
      </c>
      <c r="DL271" s="22" t="n">
        <v>10.6</v>
      </c>
      <c r="DM271" s="22" t="n">
        <v>14.4</v>
      </c>
      <c r="DN271" s="22" t="n">
        <v>15</v>
      </c>
      <c r="DO271" s="18" t="n">
        <f aca="false">AVERAGE(DC271:DN271)</f>
        <v>12.75</v>
      </c>
      <c r="EA271" s="17" t="n">
        <v>1921</v>
      </c>
      <c r="EB271" s="20" t="s">
        <v>94</v>
      </c>
      <c r="EC271" s="22" t="n">
        <v>15</v>
      </c>
      <c r="ED271" s="22" t="n">
        <v>16.1</v>
      </c>
      <c r="EE271" s="22" t="n">
        <v>14.9</v>
      </c>
      <c r="EF271" s="22" t="n">
        <v>12.8</v>
      </c>
      <c r="EG271" s="22" t="n">
        <v>12.4</v>
      </c>
      <c r="EH271" s="22" t="n">
        <v>10.2</v>
      </c>
      <c r="EI271" s="22" t="n">
        <v>9.4</v>
      </c>
      <c r="EJ271" s="22" t="n">
        <v>8.3</v>
      </c>
      <c r="EK271" s="22" t="n">
        <v>10.4</v>
      </c>
      <c r="EL271" s="22" t="n">
        <v>10.3</v>
      </c>
      <c r="EM271" s="22" t="n">
        <v>12.3</v>
      </c>
      <c r="EN271" s="22" t="n">
        <v>12.9</v>
      </c>
      <c r="EO271" s="18" t="n">
        <f aca="false">AVERAGE(EC271:EN271)</f>
        <v>12.0833333333333</v>
      </c>
      <c r="FA271" s="1" t="n">
        <v>1921</v>
      </c>
      <c r="FB271" s="20" t="s">
        <v>94</v>
      </c>
      <c r="FC271" s="22" t="n">
        <v>21.6</v>
      </c>
      <c r="FD271" s="22" t="n">
        <v>21.5</v>
      </c>
      <c r="FE271" s="22" t="n">
        <v>20.4</v>
      </c>
      <c r="FF271" s="22" t="n">
        <v>19.7</v>
      </c>
      <c r="FG271" s="22" t="n">
        <v>17.1</v>
      </c>
      <c r="FH271" s="22" t="n">
        <v>16.3</v>
      </c>
      <c r="FI271" s="22" t="n">
        <v>15</v>
      </c>
      <c r="FJ271" s="22" t="n">
        <v>12.5</v>
      </c>
      <c r="FK271" s="22" t="n">
        <v>16.4</v>
      </c>
      <c r="FL271" s="22" t="n">
        <v>16.6</v>
      </c>
      <c r="FM271" s="22" t="n">
        <v>20.1</v>
      </c>
      <c r="FN271" s="22" t="n">
        <v>21.3</v>
      </c>
      <c r="FO271" s="18" t="n">
        <f aca="false">AVERAGE(FC271:FN271)</f>
        <v>18.2083333333333</v>
      </c>
      <c r="GA271" s="1" t="n">
        <v>1921</v>
      </c>
      <c r="GB271" s="14" t="n">
        <v>1921</v>
      </c>
      <c r="GC271" s="15" t="n">
        <v>21.6</v>
      </c>
      <c r="GD271" s="15" t="n">
        <v>21.4</v>
      </c>
      <c r="GE271" s="15" t="n">
        <v>20.9</v>
      </c>
      <c r="GF271" s="15" t="n">
        <v>20</v>
      </c>
      <c r="GG271" s="15" t="n">
        <v>18.3</v>
      </c>
      <c r="GH271" s="15" t="n">
        <v>17.3</v>
      </c>
      <c r="GI271" s="15" t="n">
        <v>15.9</v>
      </c>
      <c r="GJ271" s="15" t="n">
        <v>14.4</v>
      </c>
      <c r="GK271" s="15" t="n">
        <v>17.2</v>
      </c>
      <c r="GL271" s="15" t="n">
        <v>18.1</v>
      </c>
      <c r="GM271" s="15" t="n">
        <v>20.4</v>
      </c>
      <c r="GN271" s="15" t="n">
        <v>22.2</v>
      </c>
      <c r="GO271" s="18" t="n">
        <f aca="false">AVERAGE(GC271:GN271)</f>
        <v>18.975</v>
      </c>
      <c r="HA271" s="1" t="n">
        <v>1921</v>
      </c>
      <c r="HB271" s="34" t="s">
        <v>94</v>
      </c>
      <c r="HC271" s="21" t="n">
        <f aca="false">(HC272+HC273)/2</f>
        <v>25.8</v>
      </c>
      <c r="HD271" s="21" t="n">
        <f aca="false">(HD272+HD273)/2</f>
        <v>25.45</v>
      </c>
      <c r="HE271" s="21" t="n">
        <f aca="false">(HE272+HE273)/2</f>
        <v>24.95</v>
      </c>
      <c r="HF271" s="21" t="n">
        <f aca="false">(HF272+HF273)/2</f>
        <v>23.85</v>
      </c>
      <c r="HG271" s="21" t="n">
        <f aca="false">(HG272+HG273)/2</f>
        <v>23.6</v>
      </c>
      <c r="HH271" s="21" t="n">
        <f aca="false">(HH272+HH273)/2</f>
        <v>22.1</v>
      </c>
      <c r="HI271" s="21" t="n">
        <f aca="false">(HI272+HI273)/2</f>
        <v>20.6</v>
      </c>
      <c r="HJ271" s="21" t="n">
        <f aca="false">(HJ272+HJ273)/2</f>
        <v>20.95</v>
      </c>
      <c r="HK271" s="21" t="n">
        <f aca="false">(HK272+HK273)/2</f>
        <v>21.85</v>
      </c>
      <c r="HL271" s="21" t="n">
        <f aca="false">(HL272+HL273)/2</f>
        <v>23.2</v>
      </c>
      <c r="HM271" s="15" t="n">
        <v>24.5</v>
      </c>
      <c r="HN271" s="15" t="n">
        <v>25.1</v>
      </c>
      <c r="HO271" s="18" t="n">
        <f aca="false">AVERAGE(HC271:HN271)</f>
        <v>23.4958333333333</v>
      </c>
      <c r="IA271" s="1" t="n">
        <f aca="false">IA270+1</f>
        <v>1921</v>
      </c>
      <c r="IB271" s="3" t="n">
        <v>1921</v>
      </c>
      <c r="IC271" s="22" t="n">
        <v>16.5</v>
      </c>
      <c r="ID271" s="22" t="n">
        <v>17.1</v>
      </c>
      <c r="IE271" s="22" t="n">
        <v>14.6</v>
      </c>
      <c r="IF271" s="22" t="n">
        <v>13.5</v>
      </c>
      <c r="IG271" s="22" t="n">
        <v>13.4</v>
      </c>
      <c r="IH271" s="22" t="n">
        <v>10.4</v>
      </c>
      <c r="II271" s="22" t="n">
        <v>10.2</v>
      </c>
      <c r="IJ271" s="22" t="n">
        <v>8.3</v>
      </c>
      <c r="IK271" s="22" t="n">
        <v>10.1</v>
      </c>
      <c r="IL271" s="22" t="n">
        <v>10.5</v>
      </c>
      <c r="IM271" s="22" t="n">
        <v>13.1</v>
      </c>
      <c r="IN271" s="22" t="n">
        <v>14.7</v>
      </c>
      <c r="IO271" s="29" t="n">
        <f aca="false">SUM(IC271:IN271)/12</f>
        <v>12.7</v>
      </c>
      <c r="JA271" s="1" t="n">
        <v>1921</v>
      </c>
      <c r="JB271" s="30" t="n">
        <v>1921</v>
      </c>
      <c r="JC271" s="31" t="n">
        <v>15.3</v>
      </c>
      <c r="JD271" s="31" t="n">
        <v>18.6</v>
      </c>
      <c r="JE271" s="31" t="n">
        <v>15.9</v>
      </c>
      <c r="JF271" s="31" t="n">
        <v>14.7</v>
      </c>
      <c r="JG271" s="31" t="n">
        <v>12.7</v>
      </c>
      <c r="JH271" s="31" t="n">
        <v>12.8</v>
      </c>
      <c r="JI271" s="31" t="n">
        <v>11.7</v>
      </c>
      <c r="JJ271" s="31" t="n">
        <v>10.2</v>
      </c>
      <c r="JK271" s="31" t="n">
        <v>10.7</v>
      </c>
      <c r="JL271" s="31" t="n">
        <v>11.1</v>
      </c>
      <c r="JM271" s="31" t="n">
        <v>11.6</v>
      </c>
      <c r="JN271" s="31" t="n">
        <v>14.2</v>
      </c>
      <c r="JO271" s="32" t="n">
        <f aca="false">AVERAGE(JC271:JN271)</f>
        <v>13.2916666666667</v>
      </c>
      <c r="KA271" s="1" t="n">
        <v>1921</v>
      </c>
      <c r="KB271" s="33" t="s">
        <v>94</v>
      </c>
      <c r="KC271" s="31" t="n">
        <v>16.5</v>
      </c>
      <c r="KD271" s="31" t="n">
        <v>19</v>
      </c>
      <c r="KE271" s="31" t="n">
        <v>17.7</v>
      </c>
      <c r="KF271" s="31" t="n">
        <v>16.3</v>
      </c>
      <c r="KG271" s="31" t="n">
        <v>14</v>
      </c>
      <c r="KH271" s="31" t="n">
        <v>13.3</v>
      </c>
      <c r="KI271" s="31" t="n">
        <v>12.6</v>
      </c>
      <c r="KJ271" s="31" t="n">
        <v>11.5</v>
      </c>
      <c r="KK271" s="31" t="n">
        <v>11.9</v>
      </c>
      <c r="KL271" s="31" t="n">
        <v>12.4</v>
      </c>
      <c r="KM271" s="31" t="n">
        <v>13.2</v>
      </c>
      <c r="KN271" s="31" t="n">
        <v>15.7</v>
      </c>
      <c r="KO271" s="32" t="n">
        <f aca="false">AVERAGE(KC271:KN271)</f>
        <v>14.5083333333333</v>
      </c>
      <c r="LB271" s="1" t="s">
        <v>95</v>
      </c>
      <c r="LE271" s="1" t="s">
        <v>205</v>
      </c>
      <c r="MA271" s="1" t="n">
        <f aca="false">MA270+1</f>
        <v>1921</v>
      </c>
      <c r="MB271" s="3" t="n">
        <v>1921</v>
      </c>
      <c r="MC271" s="22" t="n">
        <v>12.6</v>
      </c>
      <c r="MD271" s="22" t="n">
        <v>12.3</v>
      </c>
      <c r="ME271" s="22" t="n">
        <v>11.5</v>
      </c>
      <c r="MF271" s="22" t="n">
        <v>10.6</v>
      </c>
      <c r="MG271" s="22" t="n">
        <v>8.9</v>
      </c>
      <c r="MH271" s="22" t="n">
        <v>9.2</v>
      </c>
      <c r="MI271" s="22" t="n">
        <v>7.7</v>
      </c>
      <c r="MJ271" s="22" t="n">
        <v>6.9</v>
      </c>
      <c r="MK271" s="22" t="n">
        <v>9.2</v>
      </c>
      <c r="ML271" s="22" t="n">
        <v>8.6</v>
      </c>
      <c r="MM271" s="22" t="n">
        <v>10.6</v>
      </c>
      <c r="MN271" s="22" t="n">
        <v>10.7</v>
      </c>
      <c r="MO271" s="29" t="n">
        <f aca="false">SUM(MC271:MN271)/12</f>
        <v>9.9</v>
      </c>
      <c r="NA271" s="1" t="n">
        <f aca="false">NA270+1</f>
        <v>1921</v>
      </c>
      <c r="NB271" s="3" t="n">
        <v>1921</v>
      </c>
      <c r="NC271" s="22" t="n">
        <v>14.1</v>
      </c>
      <c r="ND271" s="22" t="n">
        <v>14.3</v>
      </c>
      <c r="NE271" s="22" t="n">
        <v>12.6</v>
      </c>
      <c r="NF271" s="22" t="n">
        <v>11.4</v>
      </c>
      <c r="NG271" s="22" t="n">
        <v>10.9</v>
      </c>
      <c r="NH271" s="22" t="n">
        <v>10.3</v>
      </c>
      <c r="NI271" s="22" t="n">
        <v>9.1</v>
      </c>
      <c r="NJ271" s="22" t="n">
        <v>7.7</v>
      </c>
      <c r="NK271" s="22" t="n">
        <v>9.5</v>
      </c>
      <c r="NL271" s="22" t="n">
        <v>9.1</v>
      </c>
      <c r="NM271" s="22" t="n">
        <v>11.3</v>
      </c>
      <c r="NN271" s="22" t="n">
        <v>11.9</v>
      </c>
      <c r="NO271" s="29" t="n">
        <f aca="false">SUM(NC271:NN271)/12</f>
        <v>11.0166666666667</v>
      </c>
      <c r="OA271" s="1" t="n">
        <f aca="false">OA270+1</f>
        <v>1921</v>
      </c>
      <c r="OB271" s="20" t="s">
        <v>94</v>
      </c>
      <c r="OC271" s="22" t="n">
        <v>13.2</v>
      </c>
      <c r="OD271" s="22" t="n">
        <v>14.8</v>
      </c>
      <c r="OE271" s="22" t="n">
        <v>12.6</v>
      </c>
      <c r="OF271" s="22" t="n">
        <v>10.6</v>
      </c>
      <c r="OG271" s="22" t="n">
        <v>9.7</v>
      </c>
      <c r="OH271" s="22" t="n">
        <v>8.3</v>
      </c>
      <c r="OI271" s="22" t="n">
        <v>7.6</v>
      </c>
      <c r="OJ271" s="22" t="n">
        <v>6</v>
      </c>
      <c r="OK271" s="22" t="n">
        <v>8.8</v>
      </c>
      <c r="OL271" s="22" t="n">
        <v>8.5</v>
      </c>
      <c r="OM271" s="22" t="n">
        <v>11.6</v>
      </c>
      <c r="ON271" s="22" t="n">
        <v>12</v>
      </c>
      <c r="OO271" s="29" t="n">
        <f aca="false">SUM(OC271:ON271)/12</f>
        <v>10.3083333333333</v>
      </c>
      <c r="PA271" s="1" t="n">
        <f aca="false">PA270+1</f>
        <v>1921</v>
      </c>
      <c r="PB271" s="20" t="s">
        <v>94</v>
      </c>
      <c r="PC271" s="22" t="n">
        <v>13.9</v>
      </c>
      <c r="PD271" s="22" t="n">
        <v>14.4</v>
      </c>
      <c r="PE271" s="22" t="n">
        <v>12.1</v>
      </c>
      <c r="PF271" s="22" t="n">
        <v>11</v>
      </c>
      <c r="PG271" s="22" t="n">
        <v>9.3</v>
      </c>
      <c r="PH271" s="22" t="n">
        <v>8.6</v>
      </c>
      <c r="PI271" s="22" t="n">
        <v>7.5</v>
      </c>
      <c r="PJ271" s="22" t="n">
        <v>6.8</v>
      </c>
      <c r="PK271" s="22" t="n">
        <v>8.9</v>
      </c>
      <c r="PL271" s="22" t="n">
        <v>8.4</v>
      </c>
      <c r="PM271" s="22" t="n">
        <v>10.8</v>
      </c>
      <c r="PN271" s="22" t="n">
        <v>12</v>
      </c>
      <c r="PO271" s="29" t="n">
        <f aca="false">SUM(PC271:PN271)/12</f>
        <v>10.3083333333333</v>
      </c>
    </row>
    <row r="272" customFormat="false" ht="12.8" hidden="false" customHeight="false" outlineLevel="0" collapsed="false">
      <c r="A272" s="4"/>
      <c r="B272" s="5" t="n">
        <f aca="false">AVERAGE(AO272,BO272,CO272,DO272,EO272,FO272,GO272,HO272,IO272,JO264,KO264)</f>
        <v>14.4507575757576</v>
      </c>
      <c r="C272" s="19" t="n">
        <f aca="false">AVERAGE(B268:B272)</f>
        <v>14.0033636363636</v>
      </c>
      <c r="D272" s="24" t="n">
        <f aca="false">AVERAGE(B263:B272)</f>
        <v>13.781117003367</v>
      </c>
      <c r="E272" s="5" t="n">
        <f aca="false">AVERAGE(B253:B272)</f>
        <v>13.1374665704666</v>
      </c>
      <c r="F272" s="25" t="n">
        <f aca="false">AVERAGE(B223:B272)</f>
        <v>12.1667088504088</v>
      </c>
      <c r="G272" s="7" t="n">
        <f aca="false">MAX(AC272:AN272,BC272:BN272,CC272:CN272,DC272:DN272,EC272:EN272,FC272:FN272,GC272:GN272,HC272:HN272,IC272:IN272,JC264:JN264,KC264:KN264)</f>
        <v>25.9</v>
      </c>
      <c r="H272" s="10" t="n">
        <f aca="false">MEDIAN(AC272:AN272,BC272:BN272,CC272:CN272,DC272:DN272,EC272:EN272,FC272:FN272,GC272:GN272,HC272:HN272,IC272:IN272,JC264:JN264,KC264:KN264)</f>
        <v>13.5</v>
      </c>
      <c r="I272" s="11" t="n">
        <f aca="false">MIN(AC272:AN272,BC272:BN272,CC272:CN272,DC272:DN272,EC272:EN272,FC272:FN272,GC272:GN272,HC272:HN272,IC272:IN272,JC264:JN264,KC264:KN264)</f>
        <v>6</v>
      </c>
      <c r="J272" s="12" t="n">
        <f aca="false">(G272+I272)/2</f>
        <v>15.95</v>
      </c>
      <c r="K272" s="12" t="n">
        <f aca="false">(G272+I272)/2</f>
        <v>15.95</v>
      </c>
      <c r="AA272" s="13" t="n">
        <f aca="false">AA271+1</f>
        <v>1922</v>
      </c>
      <c r="AB272" s="34" t="s">
        <v>96</v>
      </c>
      <c r="AC272" s="15" t="n">
        <v>15.1</v>
      </c>
      <c r="AD272" s="15" t="n">
        <v>16.6</v>
      </c>
      <c r="AE272" s="15" t="n">
        <v>13.6</v>
      </c>
      <c r="AF272" s="15" t="n">
        <v>13.2</v>
      </c>
      <c r="AG272" s="15" t="n">
        <v>9.5</v>
      </c>
      <c r="AH272" s="15" t="n">
        <v>7.7</v>
      </c>
      <c r="AI272" s="15" t="n">
        <v>6.9</v>
      </c>
      <c r="AJ272" s="15" t="n">
        <v>6</v>
      </c>
      <c r="AK272" s="15" t="n">
        <v>9</v>
      </c>
      <c r="AL272" s="15" t="n">
        <v>10.7</v>
      </c>
      <c r="AM272" s="15" t="n">
        <v>12.5</v>
      </c>
      <c r="AN272" s="15" t="n">
        <v>15</v>
      </c>
      <c r="AO272" s="16" t="n">
        <f aca="false">AVERAGE(AC272:AN272)</f>
        <v>11.3166666666667</v>
      </c>
      <c r="BA272" s="13" t="n">
        <f aca="false">BA271+1</f>
        <v>1922</v>
      </c>
      <c r="BB272" s="14" t="n">
        <v>1922</v>
      </c>
      <c r="BC272" s="15" t="n">
        <v>18.7</v>
      </c>
      <c r="BD272" s="15" t="n">
        <v>19.7</v>
      </c>
      <c r="BE272" s="15" t="n">
        <v>17</v>
      </c>
      <c r="BF272" s="15" t="n">
        <v>16.7</v>
      </c>
      <c r="BG272" s="15" t="n">
        <v>12.4</v>
      </c>
      <c r="BH272" s="15" t="n">
        <v>9.7</v>
      </c>
      <c r="BI272" s="15" t="n">
        <v>8.5</v>
      </c>
      <c r="BJ272" s="15" t="n">
        <v>8.6</v>
      </c>
      <c r="BK272" s="15" t="n">
        <v>12.1</v>
      </c>
      <c r="BL272" s="15" t="n">
        <v>14.3</v>
      </c>
      <c r="BM272" s="15" t="n">
        <v>16.3</v>
      </c>
      <c r="BN272" s="15" t="n">
        <v>18.8</v>
      </c>
      <c r="BO272" s="16" t="n">
        <f aca="false">AVERAGE(BC272:BN272)</f>
        <v>14.4</v>
      </c>
      <c r="CA272" s="17" t="n">
        <v>1922</v>
      </c>
      <c r="CB272" s="20" t="s">
        <v>96</v>
      </c>
      <c r="CC272" s="22" t="n">
        <v>13.6</v>
      </c>
      <c r="CD272" s="22" t="n">
        <v>15.2</v>
      </c>
      <c r="CE272" s="22" t="n">
        <v>12.9</v>
      </c>
      <c r="CF272" s="22" t="n">
        <v>12.7</v>
      </c>
      <c r="CG272" s="22" t="n">
        <v>10.8</v>
      </c>
      <c r="CH272" s="22" t="n">
        <v>8.4</v>
      </c>
      <c r="CI272" s="22" t="n">
        <v>8.4</v>
      </c>
      <c r="CJ272" s="22" t="n">
        <v>7.6</v>
      </c>
      <c r="CK272" s="22" t="n">
        <v>8.9</v>
      </c>
      <c r="CL272" s="22" t="n">
        <v>9.8</v>
      </c>
      <c r="CM272" s="22" t="n">
        <v>10.4</v>
      </c>
      <c r="CN272" s="22" t="n">
        <v>12.4</v>
      </c>
      <c r="CO272" s="18" t="n">
        <f aca="false">AVERAGE(CC272:CN272)</f>
        <v>10.925</v>
      </c>
      <c r="DA272" s="17" t="n">
        <v>1922</v>
      </c>
      <c r="DB272" s="20" t="s">
        <v>96</v>
      </c>
      <c r="DC272" s="22" t="n">
        <v>15.3</v>
      </c>
      <c r="DD272" s="22" t="n">
        <v>17.2</v>
      </c>
      <c r="DE272" s="22" t="n">
        <v>14.7</v>
      </c>
      <c r="DF272" s="22" t="n">
        <v>14.3</v>
      </c>
      <c r="DG272" s="22" t="n">
        <v>11.6</v>
      </c>
      <c r="DH272" s="22" t="n">
        <v>9.4</v>
      </c>
      <c r="DI272" s="22" t="n">
        <v>9.2</v>
      </c>
      <c r="DJ272" s="22" t="n">
        <v>9.2</v>
      </c>
      <c r="DK272" s="22" t="n">
        <v>10.8</v>
      </c>
      <c r="DL272" s="22" t="n">
        <v>11.2</v>
      </c>
      <c r="DM272" s="22" t="n">
        <v>12.4</v>
      </c>
      <c r="DN272" s="22" t="n">
        <v>14.2</v>
      </c>
      <c r="DO272" s="18" t="n">
        <f aca="false">AVERAGE(DC272:DN272)</f>
        <v>12.4583333333333</v>
      </c>
      <c r="EA272" s="17" t="n">
        <v>1922</v>
      </c>
      <c r="EB272" s="20" t="s">
        <v>96</v>
      </c>
      <c r="EC272" s="22" t="n">
        <v>14.6</v>
      </c>
      <c r="ED272" s="22" t="n">
        <v>15.4</v>
      </c>
      <c r="EE272" s="22" t="n">
        <v>13.3</v>
      </c>
      <c r="EF272" s="22" t="n">
        <v>12.8</v>
      </c>
      <c r="EG272" s="22" t="n">
        <v>11.1</v>
      </c>
      <c r="EH272" s="22" t="n">
        <v>9.5</v>
      </c>
      <c r="EI272" s="22" t="n">
        <v>8.8</v>
      </c>
      <c r="EJ272" s="22" t="n">
        <v>8</v>
      </c>
      <c r="EK272" s="22" t="n">
        <v>9.4</v>
      </c>
      <c r="EL272" s="22" t="n">
        <v>10.2</v>
      </c>
      <c r="EM272" s="22" t="n">
        <v>10.9</v>
      </c>
      <c r="EN272" s="22" t="n">
        <v>12.6</v>
      </c>
      <c r="EO272" s="18" t="n">
        <f aca="false">AVERAGE(EC272:EN272)</f>
        <v>11.3833333333333</v>
      </c>
      <c r="FA272" s="1" t="n">
        <v>1922</v>
      </c>
      <c r="FB272" s="20" t="s">
        <v>96</v>
      </c>
      <c r="FC272" s="22" t="n">
        <v>22.2</v>
      </c>
      <c r="FD272" s="22" t="n">
        <v>20.7</v>
      </c>
      <c r="FE272" s="22" t="n">
        <v>19.6</v>
      </c>
      <c r="FF272" s="22" t="n">
        <v>19.6</v>
      </c>
      <c r="FG272" s="22" t="n">
        <v>16</v>
      </c>
      <c r="FH272" s="22" t="n">
        <v>14.1</v>
      </c>
      <c r="FI272" s="22" t="n">
        <v>11.9</v>
      </c>
      <c r="FJ272" s="22" t="n">
        <v>12</v>
      </c>
      <c r="FK272" s="22" t="n">
        <v>15.4</v>
      </c>
      <c r="FL272" s="22" t="n">
        <v>18.6</v>
      </c>
      <c r="FM272" s="22" t="n">
        <v>20.2</v>
      </c>
      <c r="FN272" s="22" t="n">
        <v>22</v>
      </c>
      <c r="FO272" s="18" t="n">
        <f aca="false">AVERAGE(FC272:FN272)</f>
        <v>17.6916666666667</v>
      </c>
      <c r="GA272" s="1" t="n">
        <v>1922</v>
      </c>
      <c r="GB272" s="14" t="n">
        <v>1922</v>
      </c>
      <c r="GC272" s="15" t="n">
        <v>22.7</v>
      </c>
      <c r="GD272" s="15" t="n">
        <v>22</v>
      </c>
      <c r="GE272" s="15" t="n">
        <v>21.5</v>
      </c>
      <c r="GF272" s="15" t="n">
        <v>20.6</v>
      </c>
      <c r="GG272" s="15" t="n">
        <v>17.4</v>
      </c>
      <c r="GH272" s="15" t="n">
        <v>15.8</v>
      </c>
      <c r="GI272" s="15" t="n">
        <v>13.4</v>
      </c>
      <c r="GJ272" s="15" t="n">
        <v>14.5</v>
      </c>
      <c r="GK272" s="15" t="n">
        <v>16.9</v>
      </c>
      <c r="GL272" s="15" t="n">
        <v>19.6</v>
      </c>
      <c r="GM272" s="15" t="n">
        <v>21</v>
      </c>
      <c r="GN272" s="15" t="n">
        <v>22.8</v>
      </c>
      <c r="GO272" s="18" t="n">
        <f aca="false">AVERAGE(GC272:GN272)</f>
        <v>19.0166666666667</v>
      </c>
      <c r="HA272" s="1" t="n">
        <v>1922</v>
      </c>
      <c r="HB272" s="34" t="s">
        <v>96</v>
      </c>
      <c r="HC272" s="15" t="n">
        <v>25.9</v>
      </c>
      <c r="HD272" s="15" t="n">
        <v>25.6</v>
      </c>
      <c r="HE272" s="15" t="n">
        <v>24.9</v>
      </c>
      <c r="HF272" s="15" t="n">
        <v>24.4</v>
      </c>
      <c r="HG272" s="37" t="n">
        <v>23.6</v>
      </c>
      <c r="HH272" s="37" t="n">
        <v>22.1</v>
      </c>
      <c r="HI272" s="37" t="n">
        <v>20.6</v>
      </c>
      <c r="HJ272" s="15" t="n">
        <v>21.3</v>
      </c>
      <c r="HK272" s="15" t="n">
        <v>22.2</v>
      </c>
      <c r="HL272" s="15" t="n">
        <v>23.5</v>
      </c>
      <c r="HM272" s="15" t="n">
        <v>24.3</v>
      </c>
      <c r="HN272" s="15" t="n">
        <v>25.7</v>
      </c>
      <c r="HO272" s="18" t="n">
        <f aca="false">AVERAGE(HC272:HN272)</f>
        <v>23.675</v>
      </c>
      <c r="IA272" s="1" t="n">
        <f aca="false">IA271+1</f>
        <v>1922</v>
      </c>
      <c r="IB272" s="3" t="n">
        <v>1922</v>
      </c>
      <c r="IC272" s="22" t="n">
        <v>13.3</v>
      </c>
      <c r="ID272" s="22" t="n">
        <v>15.9</v>
      </c>
      <c r="IE272" s="22" t="n">
        <v>13.4</v>
      </c>
      <c r="IF272" s="22" t="n">
        <v>13.1</v>
      </c>
      <c r="IG272" s="22" t="n">
        <v>10.9</v>
      </c>
      <c r="IH272" s="22" t="n">
        <v>8.3</v>
      </c>
      <c r="II272" s="22" t="n">
        <v>8.3</v>
      </c>
      <c r="IJ272" s="22" t="n">
        <v>7.1</v>
      </c>
      <c r="IK272" s="22" t="n">
        <v>8.8</v>
      </c>
      <c r="IL272" s="22" t="n">
        <v>10.4</v>
      </c>
      <c r="IM272" s="22" t="n">
        <v>11.9</v>
      </c>
      <c r="IN272" s="22" t="n">
        <v>14</v>
      </c>
      <c r="IO272" s="29" t="n">
        <f aca="false">SUM(IC272:IN272)/12</f>
        <v>11.2833333333333</v>
      </c>
      <c r="JA272" s="1" t="n">
        <v>1922</v>
      </c>
      <c r="JB272" s="30" t="n">
        <v>1922</v>
      </c>
      <c r="JC272" s="31" t="n">
        <v>14.2</v>
      </c>
      <c r="JD272" s="31" t="n">
        <v>15</v>
      </c>
      <c r="JE272" s="31" t="n">
        <v>15.6</v>
      </c>
      <c r="JF272" s="31" t="n">
        <v>13.2</v>
      </c>
      <c r="JG272" s="31" t="n">
        <v>11.6</v>
      </c>
      <c r="JH272" s="31" t="n">
        <v>10.7</v>
      </c>
      <c r="JI272" s="31" t="n">
        <v>9.5</v>
      </c>
      <c r="JJ272" s="31" t="n">
        <v>10.9</v>
      </c>
      <c r="JK272" s="31" t="n">
        <v>9.3</v>
      </c>
      <c r="JL272" s="31" t="n">
        <v>11.4</v>
      </c>
      <c r="JM272" s="31" t="n">
        <v>13</v>
      </c>
      <c r="JN272" s="31" t="n">
        <v>12.4</v>
      </c>
      <c r="JO272" s="32" t="n">
        <f aca="false">AVERAGE(JC272:JN272)</f>
        <v>12.2333333333333</v>
      </c>
      <c r="KA272" s="1" t="n">
        <v>1922</v>
      </c>
      <c r="KB272" s="33" t="s">
        <v>96</v>
      </c>
      <c r="KC272" s="31" t="n">
        <v>16.3</v>
      </c>
      <c r="KD272" s="31" t="n">
        <v>16.7</v>
      </c>
      <c r="KE272" s="31" t="n">
        <v>16.8</v>
      </c>
      <c r="KF272" s="31" t="n">
        <v>14.8</v>
      </c>
      <c r="KG272" s="31" t="n">
        <v>12.7</v>
      </c>
      <c r="KH272" s="31" t="n">
        <v>12.1</v>
      </c>
      <c r="KI272" s="31" t="n">
        <v>10.4</v>
      </c>
      <c r="KJ272" s="31" t="n">
        <v>11.4</v>
      </c>
      <c r="KK272" s="31" t="n">
        <v>11</v>
      </c>
      <c r="KL272" s="31" t="n">
        <v>12.6</v>
      </c>
      <c r="KM272" s="31" t="n">
        <v>14.1</v>
      </c>
      <c r="KN272" s="31" t="n">
        <v>14.3</v>
      </c>
      <c r="KO272" s="32" t="n">
        <f aca="false">AVERAGE(KC272:KN272)</f>
        <v>13.6</v>
      </c>
      <c r="MA272" s="1" t="n">
        <f aca="false">MA271+1</f>
        <v>1922</v>
      </c>
      <c r="MB272" s="3" t="n">
        <v>1922</v>
      </c>
      <c r="MC272" s="22" t="n">
        <v>12.3</v>
      </c>
      <c r="MD272" s="22" t="n">
        <v>13.4</v>
      </c>
      <c r="ME272" s="22" t="n">
        <v>11.2</v>
      </c>
      <c r="MF272" s="22" t="n">
        <v>10.4</v>
      </c>
      <c r="MG272" s="22" t="n">
        <v>9.9</v>
      </c>
      <c r="MH272" s="22" t="n">
        <v>8</v>
      </c>
      <c r="MI272" s="22" t="n">
        <v>7.7</v>
      </c>
      <c r="MJ272" s="22" t="n">
        <v>7.3</v>
      </c>
      <c r="MK272" s="22" t="n">
        <v>8.2</v>
      </c>
      <c r="ML272" s="22" t="n">
        <v>9.3</v>
      </c>
      <c r="MM272" s="22" t="n">
        <v>9.3</v>
      </c>
      <c r="MN272" s="22" t="n">
        <v>11.5</v>
      </c>
      <c r="MO272" s="29" t="n">
        <f aca="false">SUM(MC272:MN272)/12</f>
        <v>9.875</v>
      </c>
      <c r="NA272" s="1" t="n">
        <f aca="false">NA271+1</f>
        <v>1922</v>
      </c>
      <c r="NB272" s="3" t="n">
        <v>1922</v>
      </c>
      <c r="NC272" s="22" t="n">
        <v>13.4</v>
      </c>
      <c r="ND272" s="22" t="n">
        <v>14.1</v>
      </c>
      <c r="NE272" s="22" t="n">
        <v>12.3</v>
      </c>
      <c r="NF272" s="22" t="n">
        <v>12.1</v>
      </c>
      <c r="NG272" s="22" t="n">
        <v>10.8</v>
      </c>
      <c r="NH272" s="22" t="n">
        <v>8.6</v>
      </c>
      <c r="NI272" s="22" t="n">
        <v>8</v>
      </c>
      <c r="NJ272" s="22" t="n">
        <v>7.3</v>
      </c>
      <c r="NK272" s="22" t="n">
        <v>8.4</v>
      </c>
      <c r="NL272" s="22" t="n">
        <v>8.6</v>
      </c>
      <c r="NM272" s="22" t="n">
        <v>9.3</v>
      </c>
      <c r="NN272" s="22" t="n">
        <v>11.1</v>
      </c>
      <c r="NO272" s="29" t="n">
        <f aca="false">SUM(NC272:NN272)/12</f>
        <v>10.3333333333333</v>
      </c>
      <c r="OA272" s="1" t="n">
        <f aca="false">OA271+1</f>
        <v>1922</v>
      </c>
      <c r="OB272" s="20" t="s">
        <v>96</v>
      </c>
      <c r="OC272" s="22" t="n">
        <v>13.5</v>
      </c>
      <c r="OD272" s="22" t="n">
        <v>15.4</v>
      </c>
      <c r="OE272" s="22" t="n">
        <v>11.3</v>
      </c>
      <c r="OF272" s="22" t="n">
        <v>10.6</v>
      </c>
      <c r="OG272" s="22" t="n">
        <v>9.7</v>
      </c>
      <c r="OH272" s="22" t="n">
        <v>8</v>
      </c>
      <c r="OI272" s="22" t="n">
        <v>7.6</v>
      </c>
      <c r="OJ272" s="22" t="n">
        <v>6.4</v>
      </c>
      <c r="OK272" s="22" t="n">
        <v>8.6</v>
      </c>
      <c r="OL272" s="22" t="n">
        <v>9.1</v>
      </c>
      <c r="OM272" s="22" t="n">
        <v>9.1</v>
      </c>
      <c r="ON272" s="22" t="n">
        <v>11.9</v>
      </c>
      <c r="OO272" s="29" t="n">
        <f aca="false">SUM(OC272:ON272)/12</f>
        <v>10.1</v>
      </c>
      <c r="PA272" s="1" t="n">
        <f aca="false">PA271+1</f>
        <v>1922</v>
      </c>
      <c r="PB272" s="20" t="s">
        <v>96</v>
      </c>
      <c r="PC272" s="22" t="n">
        <v>13.1</v>
      </c>
      <c r="PD272" s="22" t="n">
        <v>14.5</v>
      </c>
      <c r="PE272" s="22" t="n">
        <v>11.9</v>
      </c>
      <c r="PF272" s="22" t="n">
        <v>10.8</v>
      </c>
      <c r="PG272" s="22" t="n">
        <v>9.5</v>
      </c>
      <c r="PH272" s="22" t="n">
        <v>7.1</v>
      </c>
      <c r="PI272" s="22" t="n">
        <v>6.7</v>
      </c>
      <c r="PJ272" s="22" t="n">
        <v>5.9</v>
      </c>
      <c r="PK272" s="22" t="n">
        <v>7.9</v>
      </c>
      <c r="PL272" s="22" t="n">
        <v>8.6</v>
      </c>
      <c r="PM272" s="22" t="n">
        <v>9.5</v>
      </c>
      <c r="PN272" s="22" t="n">
        <v>12.4</v>
      </c>
      <c r="PO272" s="29" t="n">
        <f aca="false">SUM(PC272:PN272)/12</f>
        <v>9.825</v>
      </c>
    </row>
    <row r="273" customFormat="false" ht="12.8" hidden="false" customHeight="false" outlineLevel="0" collapsed="false">
      <c r="A273" s="4"/>
      <c r="B273" s="5" t="n">
        <f aca="false">AVERAGE(AO273,BO273,CO273,DO273,EO273,FO273,GO273,HO273,IO273,JO265,KO265)</f>
        <v>14.430303030303</v>
      </c>
      <c r="C273" s="19" t="n">
        <f aca="false">AVERAGE(B269:B273)</f>
        <v>14.1864242424242</v>
      </c>
      <c r="D273" s="24" t="n">
        <f aca="false">AVERAGE(B264:B273)</f>
        <v>13.8681287878788</v>
      </c>
      <c r="E273" s="5" t="n">
        <f aca="false">AVERAGE(B254:B273)</f>
        <v>13.3085650553151</v>
      </c>
      <c r="F273" s="25" t="n">
        <f aca="false">AVERAGE(B224:B273)</f>
        <v>12.2122315776816</v>
      </c>
      <c r="G273" s="7" t="n">
        <f aca="false">MAX(AC273:AN273,BC273:BN273,CC273:CN273,DC273:DN273,EC273:EN273,FC273:FN273,GC273:GN273,HC273:HN273,IC273:IN273,JC265:JN265,KC265:KN265)</f>
        <v>25.7</v>
      </c>
      <c r="H273" s="10" t="n">
        <f aca="false">MEDIAN(AC273:AN273,BC273:BN273,CC273:CN273,DC273:DN273,EC273:EN273,FC273:FN273,GC273:GN273,HC273:HN273,IC273:IN273,JC265:JN265,KC265:KN265)</f>
        <v>13.6</v>
      </c>
      <c r="I273" s="11" t="n">
        <f aca="false">MIN(AC273:AN273,BC273:BN273,CC273:CN273,DC273:DN273,EC273:EN273,FC273:FN273,GC273:GN273,HC273:HN273,IC273:IN273,JC265:JN265,KC265:KN265)</f>
        <v>5.7</v>
      </c>
      <c r="J273" s="12" t="n">
        <f aca="false">(G273+I273)/2</f>
        <v>15.7</v>
      </c>
      <c r="K273" s="12" t="n">
        <f aca="false">(G273+I273)/2</f>
        <v>15.7</v>
      </c>
      <c r="AA273" s="13" t="n">
        <f aca="false">AA272+1</f>
        <v>1923</v>
      </c>
      <c r="AB273" s="34" t="s">
        <v>97</v>
      </c>
      <c r="AC273" s="15" t="n">
        <v>15</v>
      </c>
      <c r="AD273" s="15" t="n">
        <v>15.6</v>
      </c>
      <c r="AE273" s="15" t="n">
        <v>15.3</v>
      </c>
      <c r="AF273" s="15" t="n">
        <v>12.4</v>
      </c>
      <c r="AG273" s="15" t="n">
        <v>10</v>
      </c>
      <c r="AH273" s="15" t="n">
        <v>7.4</v>
      </c>
      <c r="AI273" s="15" t="n">
        <v>6.3</v>
      </c>
      <c r="AJ273" s="15" t="n">
        <v>5.7</v>
      </c>
      <c r="AK273" s="15" t="n">
        <v>8</v>
      </c>
      <c r="AL273" s="15" t="n">
        <v>10.4</v>
      </c>
      <c r="AM273" s="15" t="n">
        <v>11</v>
      </c>
      <c r="AN273" s="15" t="n">
        <v>15.2</v>
      </c>
      <c r="AO273" s="16" t="n">
        <f aca="false">AVERAGE(AC273:AN273)</f>
        <v>11.025</v>
      </c>
      <c r="BA273" s="13" t="n">
        <f aca="false">BA272+1</f>
        <v>1923</v>
      </c>
      <c r="BB273" s="14" t="n">
        <v>1923</v>
      </c>
      <c r="BC273" s="15" t="n">
        <v>18.9</v>
      </c>
      <c r="BD273" s="15" t="n">
        <v>19.9</v>
      </c>
      <c r="BE273" s="15" t="n">
        <v>19.2</v>
      </c>
      <c r="BF273" s="15" t="n">
        <v>16.5</v>
      </c>
      <c r="BG273" s="15" t="n">
        <v>13.1</v>
      </c>
      <c r="BH273" s="15" t="n">
        <v>10.1</v>
      </c>
      <c r="BI273" s="15" t="n">
        <v>9</v>
      </c>
      <c r="BJ273" s="15" t="n">
        <v>9.2</v>
      </c>
      <c r="BK273" s="15" t="n">
        <v>11.3</v>
      </c>
      <c r="BL273" s="15" t="n">
        <v>13.7</v>
      </c>
      <c r="BM273" s="15" t="n">
        <v>14.6</v>
      </c>
      <c r="BN273" s="15" t="n">
        <v>18.2</v>
      </c>
      <c r="BO273" s="16" t="n">
        <f aca="false">AVERAGE(BC273:BN273)</f>
        <v>14.475</v>
      </c>
      <c r="CA273" s="17" t="n">
        <v>1923</v>
      </c>
      <c r="CB273" s="20" t="s">
        <v>97</v>
      </c>
      <c r="CC273" s="22" t="n">
        <v>12.7</v>
      </c>
      <c r="CD273" s="22" t="n">
        <v>13.3</v>
      </c>
      <c r="CE273" s="22" t="n">
        <v>12.9</v>
      </c>
      <c r="CF273" s="22" t="n">
        <v>13.1</v>
      </c>
      <c r="CG273" s="22" t="n">
        <v>10.3</v>
      </c>
      <c r="CH273" s="22" t="n">
        <v>9.3</v>
      </c>
      <c r="CI273" s="22" t="n">
        <v>8.7</v>
      </c>
      <c r="CJ273" s="22" t="n">
        <v>7.8</v>
      </c>
      <c r="CK273" s="22" t="n">
        <v>8.2</v>
      </c>
      <c r="CL273" s="22" t="n">
        <v>9.9</v>
      </c>
      <c r="CM273" s="22" t="n">
        <v>10.2</v>
      </c>
      <c r="CN273" s="22" t="n">
        <v>12.1</v>
      </c>
      <c r="CO273" s="18" t="n">
        <f aca="false">AVERAGE(CC273:CN273)</f>
        <v>10.7083333333333</v>
      </c>
      <c r="DA273" s="17" t="n">
        <v>1923</v>
      </c>
      <c r="DB273" s="20" t="s">
        <v>97</v>
      </c>
      <c r="DC273" s="22" t="n">
        <v>14.8</v>
      </c>
      <c r="DD273" s="22" t="n">
        <v>16</v>
      </c>
      <c r="DE273" s="22" t="n">
        <v>15.7</v>
      </c>
      <c r="DF273" s="22" t="n">
        <v>14.4</v>
      </c>
      <c r="DG273" s="22" t="n">
        <v>12</v>
      </c>
      <c r="DH273" s="22" t="n">
        <v>10.2</v>
      </c>
      <c r="DI273" s="22" t="n">
        <v>9.6</v>
      </c>
      <c r="DJ273" s="22" t="n">
        <v>8.6</v>
      </c>
      <c r="DK273" s="22" t="n">
        <v>9.7</v>
      </c>
      <c r="DL273" s="22" t="n">
        <v>11.5</v>
      </c>
      <c r="DM273" s="22" t="n">
        <v>11.2</v>
      </c>
      <c r="DN273" s="22" t="n">
        <v>15.8</v>
      </c>
      <c r="DO273" s="18" t="n">
        <f aca="false">AVERAGE(DC273:DN273)</f>
        <v>12.4583333333333</v>
      </c>
      <c r="EA273" s="17" t="n">
        <v>1923</v>
      </c>
      <c r="EB273" s="20" t="s">
        <v>97</v>
      </c>
      <c r="EC273" s="22" t="n">
        <v>13.1</v>
      </c>
      <c r="ED273" s="22" t="n">
        <v>14.1</v>
      </c>
      <c r="EE273" s="22" t="n">
        <v>13.6</v>
      </c>
      <c r="EF273" s="22" t="n">
        <v>13</v>
      </c>
      <c r="EG273" s="22" t="n">
        <v>10.5</v>
      </c>
      <c r="EH273" s="22" t="n">
        <v>9.4</v>
      </c>
      <c r="EI273" s="22" t="n">
        <v>8.9</v>
      </c>
      <c r="EJ273" s="22" t="n">
        <v>8.6</v>
      </c>
      <c r="EK273" s="22" t="n">
        <v>8.8</v>
      </c>
      <c r="EL273" s="22" t="n">
        <v>9.7</v>
      </c>
      <c r="EM273" s="22" t="n">
        <v>10.6</v>
      </c>
      <c r="EN273" s="22" t="n">
        <v>12.9</v>
      </c>
      <c r="EO273" s="18" t="n">
        <f aca="false">AVERAGE(EC273:EN273)</f>
        <v>11.1</v>
      </c>
      <c r="FA273" s="1" t="n">
        <v>1923</v>
      </c>
      <c r="FB273" s="20" t="s">
        <v>97</v>
      </c>
      <c r="FC273" s="22" t="n">
        <v>22.3</v>
      </c>
      <c r="FD273" s="22" t="n">
        <v>22</v>
      </c>
      <c r="FE273" s="22" t="n">
        <v>21.3</v>
      </c>
      <c r="FF273" s="22" t="n">
        <v>18.2</v>
      </c>
      <c r="FG273" s="22" t="n">
        <v>17.1</v>
      </c>
      <c r="FH273" s="22" t="n">
        <v>13.8</v>
      </c>
      <c r="FI273" s="22" t="n">
        <v>11.8</v>
      </c>
      <c r="FJ273" s="22" t="n">
        <v>12.7</v>
      </c>
      <c r="FK273" s="22" t="n">
        <v>15.6</v>
      </c>
      <c r="FL273" s="22" t="n">
        <v>17.7</v>
      </c>
      <c r="FM273" s="22" t="n">
        <v>19.1</v>
      </c>
      <c r="FN273" s="22" t="n">
        <v>21.9</v>
      </c>
      <c r="FO273" s="18" t="n">
        <f aca="false">AVERAGE(FC273:FN273)</f>
        <v>17.7916666666667</v>
      </c>
      <c r="GA273" s="1" t="n">
        <v>1923</v>
      </c>
      <c r="GB273" s="14" t="n">
        <v>1923</v>
      </c>
      <c r="GC273" s="15" t="n">
        <v>22.4</v>
      </c>
      <c r="GD273" s="15" t="n">
        <v>22.4</v>
      </c>
      <c r="GE273" s="15" t="n">
        <v>22.2</v>
      </c>
      <c r="GF273" s="15" t="n">
        <v>18.9</v>
      </c>
      <c r="GG273" s="15" t="n">
        <v>18.4</v>
      </c>
      <c r="GH273" s="15" t="n">
        <v>15.6</v>
      </c>
      <c r="GI273" s="15" t="n">
        <v>12.9</v>
      </c>
      <c r="GJ273" s="15" t="n">
        <v>13.8</v>
      </c>
      <c r="GK273" s="15" t="n">
        <v>17.2</v>
      </c>
      <c r="GL273" s="15" t="n">
        <v>18.7</v>
      </c>
      <c r="GM273" s="15" t="n">
        <v>20.6</v>
      </c>
      <c r="GN273" s="15" t="n">
        <v>22.6</v>
      </c>
      <c r="GO273" s="18" t="n">
        <f aca="false">AVERAGE(GC273:GN273)</f>
        <v>18.8083333333333</v>
      </c>
      <c r="HA273" s="1" t="n">
        <v>1923</v>
      </c>
      <c r="HB273" s="34" t="s">
        <v>97</v>
      </c>
      <c r="HC273" s="15" t="n">
        <v>25.7</v>
      </c>
      <c r="HD273" s="15" t="n">
        <v>25.3</v>
      </c>
      <c r="HE273" s="15" t="n">
        <v>25</v>
      </c>
      <c r="HF273" s="15" t="n">
        <v>23.3</v>
      </c>
      <c r="HG273" s="15" t="n">
        <v>23.6</v>
      </c>
      <c r="HH273" s="15" t="n">
        <v>22.1</v>
      </c>
      <c r="HI273" s="15" t="n">
        <v>20.6</v>
      </c>
      <c r="HJ273" s="15" t="n">
        <v>20.6</v>
      </c>
      <c r="HK273" s="15" t="n">
        <v>21.5</v>
      </c>
      <c r="HL273" s="15" t="n">
        <v>22.9</v>
      </c>
      <c r="HM273" s="15" t="n">
        <v>23.7</v>
      </c>
      <c r="HN273" s="15" t="n">
        <v>24.9</v>
      </c>
      <c r="HO273" s="18" t="n">
        <f aca="false">AVERAGE(HC273:HN273)</f>
        <v>23.2666666666667</v>
      </c>
      <c r="IA273" s="1" t="n">
        <f aca="false">IA272+1</f>
        <v>1923</v>
      </c>
      <c r="IB273" s="3" t="n">
        <v>1923</v>
      </c>
      <c r="IC273" s="22" t="n">
        <v>14.3</v>
      </c>
      <c r="ID273" s="22" t="n">
        <v>15.2</v>
      </c>
      <c r="IE273" s="22" t="n">
        <v>13.6</v>
      </c>
      <c r="IF273" s="22" t="n">
        <v>13.2</v>
      </c>
      <c r="IG273" s="22" t="n">
        <v>12.2</v>
      </c>
      <c r="IH273" s="22" t="n">
        <v>10.2</v>
      </c>
      <c r="II273" s="22" t="n">
        <v>8.5</v>
      </c>
      <c r="IJ273" s="22" t="n">
        <v>8</v>
      </c>
      <c r="IK273" s="22" t="n">
        <v>8.2</v>
      </c>
      <c r="IL273" s="22" t="n">
        <v>10.2</v>
      </c>
      <c r="IM273" s="22" t="n">
        <v>10.7</v>
      </c>
      <c r="IN273" s="22" t="n">
        <v>14</v>
      </c>
      <c r="IO273" s="29" t="n">
        <f aca="false">SUM(IC273:IN273)/12</f>
        <v>11.525</v>
      </c>
      <c r="JA273" s="1" t="n">
        <v>1923</v>
      </c>
      <c r="JB273" s="30" t="n">
        <v>1923</v>
      </c>
      <c r="JC273" s="31" t="n">
        <v>14.1</v>
      </c>
      <c r="JD273" s="31" t="n">
        <v>16.3</v>
      </c>
      <c r="JE273" s="31" t="n">
        <v>14.8</v>
      </c>
      <c r="JF273" s="31" t="n">
        <v>15.2</v>
      </c>
      <c r="JG273" s="31" t="n">
        <v>13.6</v>
      </c>
      <c r="JH273" s="31" t="n">
        <v>10.7</v>
      </c>
      <c r="JI273" s="31" t="n">
        <v>10.9</v>
      </c>
      <c r="JJ273" s="31" t="n">
        <v>10.3</v>
      </c>
      <c r="JK273" s="31" t="n">
        <v>10.1</v>
      </c>
      <c r="JL273" s="31" t="n">
        <v>10.6</v>
      </c>
      <c r="JM273" s="31" t="n">
        <v>11.7</v>
      </c>
      <c r="JN273" s="31" t="n">
        <v>13.3</v>
      </c>
      <c r="JO273" s="32" t="n">
        <f aca="false">AVERAGE(JC273:JN273)</f>
        <v>12.6333333333333</v>
      </c>
      <c r="KA273" s="1" t="n">
        <v>1923</v>
      </c>
      <c r="KB273" s="33" t="s">
        <v>97</v>
      </c>
      <c r="KC273" s="31" t="n">
        <v>15.8</v>
      </c>
      <c r="KD273" s="31" t="n">
        <v>17.9</v>
      </c>
      <c r="KE273" s="31" t="n">
        <v>16.5</v>
      </c>
      <c r="KF273" s="31" t="n">
        <v>16</v>
      </c>
      <c r="KG273" s="31" t="n">
        <v>14.4</v>
      </c>
      <c r="KH273" s="31" t="n">
        <v>11.3</v>
      </c>
      <c r="KI273" s="31" t="n">
        <v>11.6</v>
      </c>
      <c r="KJ273" s="31" t="n">
        <v>11.2</v>
      </c>
      <c r="KK273" s="31" t="n">
        <v>11.1</v>
      </c>
      <c r="KL273" s="31" t="n">
        <v>11.9</v>
      </c>
      <c r="KM273" s="31" t="n">
        <v>13.5</v>
      </c>
      <c r="KN273" s="31" t="n">
        <v>15.3</v>
      </c>
      <c r="KO273" s="32" t="n">
        <f aca="false">AVERAGE(KC273:KN273)</f>
        <v>13.875</v>
      </c>
      <c r="LB273" s="65" t="n">
        <v>1923</v>
      </c>
      <c r="LC273" s="22" t="n">
        <v>10.5</v>
      </c>
      <c r="LD273" s="22" t="n">
        <v>10.4</v>
      </c>
      <c r="LE273" s="22" t="n">
        <v>9.9</v>
      </c>
      <c r="LF273" s="22" t="n">
        <v>9.7</v>
      </c>
      <c r="LG273" s="22" t="n">
        <v>7.9</v>
      </c>
      <c r="LH273" s="22" t="n">
        <v>7</v>
      </c>
      <c r="LI273" s="22" t="n">
        <v>6.6</v>
      </c>
      <c r="LJ273" s="22" t="n">
        <v>6.6</v>
      </c>
      <c r="LK273" s="22" t="n">
        <v>7.1</v>
      </c>
      <c r="LL273" s="22" t="n">
        <v>7.9</v>
      </c>
      <c r="LM273" s="35" t="n">
        <f aca="false">AVERAGE(LM274:LM276)</f>
        <v>8.36666666666667</v>
      </c>
      <c r="LN273" s="22" t="n">
        <v>11</v>
      </c>
      <c r="LO273" s="29" t="n">
        <f aca="false">SUM(LC273:LN273)/12</f>
        <v>8.58055555555556</v>
      </c>
      <c r="MA273" s="1" t="n">
        <f aca="false">MA272+1</f>
        <v>1923</v>
      </c>
      <c r="MB273" s="3" t="n">
        <v>1923</v>
      </c>
      <c r="MC273" s="22" t="n">
        <v>11.2</v>
      </c>
      <c r="MD273" s="22" t="n">
        <v>11.4</v>
      </c>
      <c r="ME273" s="22" t="n">
        <v>11.1</v>
      </c>
      <c r="MF273" s="22" t="n">
        <v>10.1</v>
      </c>
      <c r="MG273" s="22" t="n">
        <v>9.2</v>
      </c>
      <c r="MH273" s="22" t="n">
        <v>8.3</v>
      </c>
      <c r="MI273" s="22" t="n">
        <v>8.4</v>
      </c>
      <c r="MJ273" s="22" t="n">
        <v>8</v>
      </c>
      <c r="MK273" s="22" t="n">
        <v>7.9</v>
      </c>
      <c r="ML273" s="22" t="n">
        <v>8.6</v>
      </c>
      <c r="MM273" s="22" t="n">
        <v>8.8</v>
      </c>
      <c r="MN273" s="22" t="n">
        <v>10.5</v>
      </c>
      <c r="MO273" s="29" t="n">
        <f aca="false">SUM(MC273:MN273)/12</f>
        <v>9.45833333333333</v>
      </c>
      <c r="NA273" s="1" t="n">
        <f aca="false">NA272+1</f>
        <v>1923</v>
      </c>
      <c r="NB273" s="3" t="n">
        <v>1923</v>
      </c>
      <c r="NC273" s="22" t="n">
        <v>11.1</v>
      </c>
      <c r="ND273" s="22" t="n">
        <v>11.9</v>
      </c>
      <c r="NE273" s="22" t="n">
        <v>11.3</v>
      </c>
      <c r="NF273" s="22" t="n">
        <v>12.3</v>
      </c>
      <c r="NG273" s="22" t="n">
        <v>7.9</v>
      </c>
      <c r="NH273" s="22" t="n">
        <v>9.1</v>
      </c>
      <c r="NI273" s="22" t="n">
        <v>7.5</v>
      </c>
      <c r="NJ273" s="22" t="n">
        <v>7.5</v>
      </c>
      <c r="NK273" s="22" t="n">
        <v>7.4</v>
      </c>
      <c r="NL273" s="22" t="n">
        <v>9.1</v>
      </c>
      <c r="NM273" s="22" t="n">
        <v>9</v>
      </c>
      <c r="NN273" s="22" t="n">
        <v>11.2</v>
      </c>
      <c r="NO273" s="29" t="n">
        <f aca="false">SUM(NC273:NN273)/12</f>
        <v>9.60833333333333</v>
      </c>
      <c r="OA273" s="1" t="n">
        <f aca="false">OA272+1</f>
        <v>1923</v>
      </c>
      <c r="OB273" s="20" t="s">
        <v>97</v>
      </c>
      <c r="OC273" s="22" t="n">
        <v>11.9</v>
      </c>
      <c r="OD273" s="22" t="n">
        <v>12.8</v>
      </c>
      <c r="OE273" s="22" t="n">
        <v>12</v>
      </c>
      <c r="OF273" s="22" t="n">
        <v>12.1</v>
      </c>
      <c r="OG273" s="22" t="n">
        <v>9.3</v>
      </c>
      <c r="OH273" s="22" t="n">
        <v>7.1</v>
      </c>
      <c r="OI273" s="22" t="n">
        <v>7.4</v>
      </c>
      <c r="OJ273" s="22" t="n">
        <v>6.6</v>
      </c>
      <c r="OK273" s="22" t="n">
        <v>7.5</v>
      </c>
      <c r="OL273" s="22" t="n">
        <v>9.4</v>
      </c>
      <c r="OM273" s="22" t="n">
        <v>9.5</v>
      </c>
      <c r="ON273" s="22" t="n">
        <v>11.4</v>
      </c>
      <c r="OO273" s="29" t="n">
        <f aca="false">SUM(OC273:ON273)/12</f>
        <v>9.75</v>
      </c>
      <c r="PA273" s="1" t="n">
        <f aca="false">PA272+1</f>
        <v>1923</v>
      </c>
      <c r="PB273" s="20" t="s">
        <v>97</v>
      </c>
      <c r="PC273" s="22" t="n">
        <v>11.9</v>
      </c>
      <c r="PD273" s="22" t="n">
        <v>12.1</v>
      </c>
      <c r="PE273" s="22" t="n">
        <v>12</v>
      </c>
      <c r="PF273" s="22" t="n">
        <v>9.8</v>
      </c>
      <c r="PG273" s="22" t="n">
        <v>8.8</v>
      </c>
      <c r="PH273" s="22" t="n">
        <v>6.7</v>
      </c>
      <c r="PI273" s="22" t="n">
        <v>7.4</v>
      </c>
      <c r="PJ273" s="22" t="n">
        <v>6.6</v>
      </c>
      <c r="PK273" s="22" t="n">
        <v>8.1</v>
      </c>
      <c r="PL273" s="22" t="n">
        <v>9.3</v>
      </c>
      <c r="PM273" s="22" t="n">
        <v>9.1</v>
      </c>
      <c r="PN273" s="22" t="n">
        <v>11.8</v>
      </c>
      <c r="PO273" s="29" t="n">
        <f aca="false">SUM(PC273:PN273)/12</f>
        <v>9.46666666666667</v>
      </c>
    </row>
    <row r="274" customFormat="false" ht="12.8" hidden="false" customHeight="false" outlineLevel="0" collapsed="false">
      <c r="A274" s="4"/>
      <c r="B274" s="5" t="n">
        <f aca="false">AVERAGE(AO274,BO274,CO274,DO274,EO274,FO274,GO274,HO274,IO274,JO266,KO266)</f>
        <v>14.1409090909091</v>
      </c>
      <c r="C274" s="19" t="n">
        <f aca="false">AVERAGE(B270:B274)</f>
        <v>14.2589393939394</v>
      </c>
      <c r="D274" s="24" t="n">
        <f aca="false">AVERAGE(B265:B274)</f>
        <v>13.8911363636364</v>
      </c>
      <c r="E274" s="5" t="n">
        <f aca="false">AVERAGE(B255:B274)</f>
        <v>13.4656105098605</v>
      </c>
      <c r="F274" s="25" t="n">
        <f aca="false">AVERAGE(B225:B274)</f>
        <v>12.2618830928331</v>
      </c>
      <c r="G274" s="7" t="n">
        <f aca="false">MAX(AC274:AN274,BC274:BN274,CC274:CN274,DC274:DN274,EC274:EN274,FC274:FN274,GC274:GN274,HC274:HN274,IC274:IN274,JC266:JN266,KC266:KN266)</f>
        <v>26.2</v>
      </c>
      <c r="H274" s="10" t="n">
        <f aca="false">MEDIAN(AC274:AN274,BC274:BN274,CC274:CN274,DC274:DN274,EC274:EN274,FC274:FN274,GC274:GN274,HC274:HN274,IC274:IN274,JC266:JN266,KC266:KN266)</f>
        <v>13.15</v>
      </c>
      <c r="I274" s="11" t="n">
        <f aca="false">MIN(AC274:AN274,BC274:BN274,CC274:CN274,DC274:DN274,EC274:EN274,FC274:FN274,GC274:GN274,HC274:HN274,IC274:IN274,JC266:JN266,KC266:KN266)</f>
        <v>5.2</v>
      </c>
      <c r="J274" s="12" t="n">
        <f aca="false">(G274+I274)/2</f>
        <v>15.7</v>
      </c>
      <c r="K274" s="12" t="n">
        <f aca="false">(G274+I274)/2</f>
        <v>15.7</v>
      </c>
      <c r="AA274" s="13" t="n">
        <f aca="false">AA273+1</f>
        <v>1924</v>
      </c>
      <c r="AB274" s="34" t="s">
        <v>98</v>
      </c>
      <c r="AC274" s="15" t="n">
        <v>14.8</v>
      </c>
      <c r="AD274" s="15" t="n">
        <v>16.4</v>
      </c>
      <c r="AE274" s="15" t="n">
        <v>14.6</v>
      </c>
      <c r="AF274" s="15" t="n">
        <v>11.8</v>
      </c>
      <c r="AG274" s="15" t="n">
        <v>8.7</v>
      </c>
      <c r="AH274" s="15" t="n">
        <v>7</v>
      </c>
      <c r="AI274" s="15" t="n">
        <v>5.2</v>
      </c>
      <c r="AJ274" s="15" t="n">
        <v>6.7</v>
      </c>
      <c r="AK274" s="15" t="n">
        <v>9.2</v>
      </c>
      <c r="AL274" s="15" t="n">
        <v>10.4</v>
      </c>
      <c r="AM274" s="15" t="n">
        <v>12.6</v>
      </c>
      <c r="AN274" s="15" t="n">
        <v>12.4</v>
      </c>
      <c r="AO274" s="16" t="n">
        <f aca="false">AVERAGE(AC274:AN274)</f>
        <v>10.8166666666667</v>
      </c>
      <c r="BA274" s="13" t="n">
        <f aca="false">BA273+1</f>
        <v>1924</v>
      </c>
      <c r="BB274" s="14" t="n">
        <v>1924</v>
      </c>
      <c r="BC274" s="15" t="n">
        <v>18.6</v>
      </c>
      <c r="BD274" s="15" t="n">
        <v>19.1</v>
      </c>
      <c r="BE274" s="15" t="n">
        <v>17.8</v>
      </c>
      <c r="BF274" s="15" t="n">
        <v>14</v>
      </c>
      <c r="BG274" s="15" t="n">
        <v>11.4</v>
      </c>
      <c r="BH274" s="15" t="n">
        <v>9.1</v>
      </c>
      <c r="BI274" s="15" t="n">
        <v>9.2</v>
      </c>
      <c r="BJ274" s="15" t="n">
        <v>9</v>
      </c>
      <c r="BK274" s="15" t="n">
        <v>11.9</v>
      </c>
      <c r="BL274" s="15" t="n">
        <v>13.7</v>
      </c>
      <c r="BM274" s="15" t="n">
        <v>15.7</v>
      </c>
      <c r="BN274" s="15" t="n">
        <v>15.8</v>
      </c>
      <c r="BO274" s="16" t="n">
        <f aca="false">AVERAGE(BC274:BN274)</f>
        <v>13.775</v>
      </c>
      <c r="CA274" s="17" t="n">
        <v>1924</v>
      </c>
      <c r="CB274" s="20" t="s">
        <v>98</v>
      </c>
      <c r="CC274" s="22" t="n">
        <v>12.2</v>
      </c>
      <c r="CD274" s="22" t="n">
        <v>13.2</v>
      </c>
      <c r="CE274" s="22" t="n">
        <v>13.1</v>
      </c>
      <c r="CF274" s="22" t="n">
        <v>10.4</v>
      </c>
      <c r="CG274" s="22" t="n">
        <v>9.8</v>
      </c>
      <c r="CH274" s="22" t="n">
        <v>8.2</v>
      </c>
      <c r="CI274" s="22" t="n">
        <v>8.1</v>
      </c>
      <c r="CJ274" s="22" t="n">
        <v>8.4</v>
      </c>
      <c r="CK274" s="22" t="n">
        <v>9.1</v>
      </c>
      <c r="CL274" s="22" t="n">
        <v>9.5</v>
      </c>
      <c r="CM274" s="22" t="n">
        <v>11.5</v>
      </c>
      <c r="CN274" s="22" t="n">
        <v>12</v>
      </c>
      <c r="CO274" s="18" t="n">
        <f aca="false">AVERAGE(CC274:CN274)</f>
        <v>10.4583333333333</v>
      </c>
      <c r="DA274" s="17" t="n">
        <v>1924</v>
      </c>
      <c r="DB274" s="20" t="s">
        <v>98</v>
      </c>
      <c r="DC274" s="22" t="n">
        <v>16.1</v>
      </c>
      <c r="DD274" s="22" t="n">
        <v>14.6</v>
      </c>
      <c r="DE274" s="22" t="n">
        <v>15.3</v>
      </c>
      <c r="DF274" s="22" t="n">
        <v>13.1</v>
      </c>
      <c r="DG274" s="22" t="n">
        <v>10.4</v>
      </c>
      <c r="DH274" s="22" t="n">
        <v>8.6</v>
      </c>
      <c r="DI274" s="22" t="n">
        <v>9.9</v>
      </c>
      <c r="DJ274" s="22" t="n">
        <v>8.7</v>
      </c>
      <c r="DK274" s="22" t="n">
        <v>10.2</v>
      </c>
      <c r="DL274" s="22" t="n">
        <v>11.4</v>
      </c>
      <c r="DM274" s="22" t="n">
        <v>12.8</v>
      </c>
      <c r="DN274" s="22" t="n">
        <v>13.4</v>
      </c>
      <c r="DO274" s="18" t="n">
        <f aca="false">AVERAGE(DC274:DN274)</f>
        <v>12.0416666666667</v>
      </c>
      <c r="EA274" s="17" t="n">
        <v>1924</v>
      </c>
      <c r="EB274" s="20" t="s">
        <v>98</v>
      </c>
      <c r="EC274" s="22" t="n">
        <v>12.9</v>
      </c>
      <c r="ED274" s="22" t="n">
        <v>14.1</v>
      </c>
      <c r="EE274" s="22" t="n">
        <v>13.1</v>
      </c>
      <c r="EF274" s="22" t="n">
        <v>10.6</v>
      </c>
      <c r="EG274" s="22" t="n">
        <v>9.3</v>
      </c>
      <c r="EH274" s="22" t="n">
        <v>7.9</v>
      </c>
      <c r="EI274" s="22" t="n">
        <v>7.7</v>
      </c>
      <c r="EJ274" s="22" t="n">
        <v>7.7</v>
      </c>
      <c r="EK274" s="22" t="n">
        <v>8.4</v>
      </c>
      <c r="EL274" s="22" t="n">
        <v>10.1</v>
      </c>
      <c r="EM274" s="22" t="n">
        <v>11.4</v>
      </c>
      <c r="EN274" s="22" t="n">
        <v>11</v>
      </c>
      <c r="EO274" s="18" t="n">
        <f aca="false">AVERAGE(EC274:EN274)</f>
        <v>10.35</v>
      </c>
      <c r="FA274" s="1" t="n">
        <v>1924</v>
      </c>
      <c r="FB274" s="20" t="s">
        <v>98</v>
      </c>
      <c r="FC274" s="22" t="n">
        <v>22</v>
      </c>
      <c r="FD274" s="22" t="n">
        <v>22.6</v>
      </c>
      <c r="FE274" s="22" t="n">
        <v>20.2</v>
      </c>
      <c r="FF274" s="22" t="n">
        <v>17.8</v>
      </c>
      <c r="FG274" s="22" t="n">
        <v>15.9</v>
      </c>
      <c r="FH274" s="22" t="n">
        <v>13.6</v>
      </c>
      <c r="FI274" s="22" t="n">
        <v>14.4</v>
      </c>
      <c r="FJ274" s="22" t="n">
        <v>13.7</v>
      </c>
      <c r="FK274" s="22" t="n">
        <v>16.6</v>
      </c>
      <c r="FL274" s="22" t="n">
        <v>17.6</v>
      </c>
      <c r="FM274" s="22" t="n">
        <v>19.1</v>
      </c>
      <c r="FN274" s="22" t="n">
        <v>19.8</v>
      </c>
      <c r="FO274" s="18" t="n">
        <f aca="false">AVERAGE(FC274:FN274)</f>
        <v>17.775</v>
      </c>
      <c r="GA274" s="1" t="n">
        <v>1924</v>
      </c>
      <c r="GB274" s="14" t="n">
        <v>1924</v>
      </c>
      <c r="GC274" s="15" t="n">
        <v>23.2</v>
      </c>
      <c r="GD274" s="15" t="n">
        <v>23.1</v>
      </c>
      <c r="GE274" s="15" t="n">
        <v>21.5</v>
      </c>
      <c r="GF274" s="15" t="n">
        <v>19.6</v>
      </c>
      <c r="GG274" s="15" t="n">
        <v>17.5</v>
      </c>
      <c r="GH274" s="15" t="n">
        <v>15.3</v>
      </c>
      <c r="GI274" s="15" t="n">
        <v>15.9</v>
      </c>
      <c r="GJ274" s="15" t="n">
        <v>15.4</v>
      </c>
      <c r="GK274" s="15" t="n">
        <v>17.5</v>
      </c>
      <c r="GL274" s="15" t="n">
        <v>19.2</v>
      </c>
      <c r="GM274" s="15" t="n">
        <v>20.9</v>
      </c>
      <c r="GN274" s="15" t="n">
        <v>21.1</v>
      </c>
      <c r="GO274" s="18" t="n">
        <f aca="false">AVERAGE(GC274:GN274)</f>
        <v>19.1833333333333</v>
      </c>
      <c r="HA274" s="1" t="n">
        <v>1924</v>
      </c>
      <c r="HB274" s="34" t="s">
        <v>98</v>
      </c>
      <c r="HC274" s="15" t="n">
        <v>25.7</v>
      </c>
      <c r="HD274" s="15" t="n">
        <v>26.2</v>
      </c>
      <c r="HE274" s="15" t="n">
        <v>25</v>
      </c>
      <c r="HF274" s="15" t="n">
        <v>24.3</v>
      </c>
      <c r="HG274" s="15" t="n">
        <v>23.5</v>
      </c>
      <c r="HH274" s="15" t="n">
        <v>22.7</v>
      </c>
      <c r="HI274" s="15" t="n">
        <v>21.6</v>
      </c>
      <c r="HJ274" s="15" t="n">
        <v>21.8</v>
      </c>
      <c r="HK274" s="15" t="n">
        <v>22.6</v>
      </c>
      <c r="HL274" s="15" t="n">
        <v>23.8</v>
      </c>
      <c r="HM274" s="15" t="n">
        <v>24.9</v>
      </c>
      <c r="HN274" s="15" t="n">
        <v>24.9</v>
      </c>
      <c r="HO274" s="18" t="n">
        <f aca="false">AVERAGE(HC274:HN274)</f>
        <v>23.9166666666667</v>
      </c>
      <c r="IA274" s="1" t="n">
        <f aca="false">IA273+1</f>
        <v>1924</v>
      </c>
      <c r="IB274" s="3" t="n">
        <v>1924</v>
      </c>
      <c r="IC274" s="22" t="n">
        <v>13.4</v>
      </c>
      <c r="ID274" s="22" t="n">
        <v>14.1</v>
      </c>
      <c r="IE274" s="22" t="n">
        <v>13.2</v>
      </c>
      <c r="IF274" s="22" t="n">
        <v>10.3</v>
      </c>
      <c r="IG274" s="22" t="n">
        <v>10.4</v>
      </c>
      <c r="IH274" s="22" t="n">
        <v>8.9</v>
      </c>
      <c r="II274" s="22" t="n">
        <v>8.7</v>
      </c>
      <c r="IJ274" s="22" t="n">
        <v>8.9</v>
      </c>
      <c r="IK274" s="22" t="n">
        <v>9.2</v>
      </c>
      <c r="IL274" s="22" t="n">
        <v>10.2</v>
      </c>
      <c r="IM274" s="22" t="n">
        <v>12.2</v>
      </c>
      <c r="IN274" s="22" t="n">
        <v>12.9</v>
      </c>
      <c r="IO274" s="29" t="n">
        <f aca="false">SUM(IC274:IN274)/12</f>
        <v>11.0333333333333</v>
      </c>
      <c r="JA274" s="1" t="n">
        <v>1924</v>
      </c>
      <c r="JB274" s="30" t="n">
        <v>1924</v>
      </c>
      <c r="JC274" s="31" t="n">
        <v>14.1</v>
      </c>
      <c r="JD274" s="31" t="n">
        <v>14.6</v>
      </c>
      <c r="JE274" s="31" t="n">
        <v>13.1</v>
      </c>
      <c r="JF274" s="31" t="n">
        <v>14.3</v>
      </c>
      <c r="JG274" s="31" t="n">
        <v>13.4</v>
      </c>
      <c r="JH274" s="31" t="n">
        <v>11.7</v>
      </c>
      <c r="JI274" s="31" t="n">
        <v>11.6</v>
      </c>
      <c r="JJ274" s="31" t="n">
        <v>9.3</v>
      </c>
      <c r="JK274" s="31" t="n">
        <v>10.4</v>
      </c>
      <c r="JL274" s="31" t="n">
        <v>10.5</v>
      </c>
      <c r="JM274" s="31" t="n">
        <v>12.6</v>
      </c>
      <c r="JN274" s="31" t="n">
        <v>14.5</v>
      </c>
      <c r="JO274" s="32" t="n">
        <f aca="false">AVERAGE(JC274:JN274)</f>
        <v>12.5083333333333</v>
      </c>
      <c r="KA274" s="1" t="n">
        <v>1924</v>
      </c>
      <c r="KB274" s="33" t="s">
        <v>98</v>
      </c>
      <c r="KC274" s="31" t="n">
        <v>16</v>
      </c>
      <c r="KD274" s="31" t="n">
        <v>16.5</v>
      </c>
      <c r="KE274" s="31" t="n">
        <v>15.5</v>
      </c>
      <c r="KF274" s="31" t="n">
        <v>15.7</v>
      </c>
      <c r="KG274" s="31" t="n">
        <v>13.8</v>
      </c>
      <c r="KH274" s="31" t="n">
        <v>12.4</v>
      </c>
      <c r="KI274" s="31" t="n">
        <v>12</v>
      </c>
      <c r="KJ274" s="31" t="n">
        <v>11.1</v>
      </c>
      <c r="KK274" s="31" t="n">
        <v>11.9</v>
      </c>
      <c r="KL274" s="31" t="n">
        <v>12</v>
      </c>
      <c r="KM274" s="31" t="n">
        <v>14.2</v>
      </c>
      <c r="KN274" s="31" t="n">
        <v>16.1</v>
      </c>
      <c r="KO274" s="32" t="n">
        <f aca="false">AVERAGE(KC274:KN274)</f>
        <v>13.9333333333333</v>
      </c>
      <c r="LB274" s="65" t="n">
        <v>1924</v>
      </c>
      <c r="LC274" s="22" t="n">
        <v>9.8</v>
      </c>
      <c r="LD274" s="22" t="n">
        <v>11.2</v>
      </c>
      <c r="LE274" s="22" t="n">
        <v>11</v>
      </c>
      <c r="LF274" s="22" t="n">
        <v>9.1</v>
      </c>
      <c r="LG274" s="22" t="n">
        <v>7.5</v>
      </c>
      <c r="LH274" s="22" t="n">
        <v>5.8</v>
      </c>
      <c r="LI274" s="22" t="n">
        <v>5.6</v>
      </c>
      <c r="LJ274" s="22" t="n">
        <v>6.5</v>
      </c>
      <c r="LK274" s="22" t="n">
        <v>7.5</v>
      </c>
      <c r="LL274" s="22" t="n">
        <v>7.5</v>
      </c>
      <c r="LM274" s="22" t="n">
        <v>9</v>
      </c>
      <c r="LN274" s="22" t="n">
        <v>9.3</v>
      </c>
      <c r="LO274" s="29" t="n">
        <f aca="false">SUM(LC274:LN274)/12</f>
        <v>8.31666666666667</v>
      </c>
      <c r="MA274" s="1" t="n">
        <f aca="false">MA273+1</f>
        <v>1924</v>
      </c>
      <c r="MB274" s="3" t="n">
        <v>1924</v>
      </c>
      <c r="MC274" s="22" t="n">
        <v>10.5</v>
      </c>
      <c r="MD274" s="22" t="n">
        <v>12</v>
      </c>
      <c r="ME274" s="22" t="n">
        <v>11.7</v>
      </c>
      <c r="MF274" s="22" t="n">
        <v>10.4</v>
      </c>
      <c r="MG274" s="22" t="n">
        <v>9</v>
      </c>
      <c r="MH274" s="22" t="n">
        <v>7.1</v>
      </c>
      <c r="MI274" s="22" t="n">
        <v>6.9</v>
      </c>
      <c r="MJ274" s="22" t="n">
        <v>7.7</v>
      </c>
      <c r="MK274" s="22" t="n">
        <v>8.6</v>
      </c>
      <c r="ML274" s="22" t="n">
        <v>8.9</v>
      </c>
      <c r="MM274" s="22" t="n">
        <v>10.1</v>
      </c>
      <c r="MN274" s="22" t="n">
        <v>9.8</v>
      </c>
      <c r="MO274" s="29" t="n">
        <f aca="false">SUM(MC274:MN274)/12</f>
        <v>9.39166666666667</v>
      </c>
      <c r="NA274" s="1" t="n">
        <f aca="false">NA273+1</f>
        <v>1924</v>
      </c>
      <c r="NB274" s="3" t="n">
        <v>1924</v>
      </c>
      <c r="NC274" s="22" t="n">
        <v>10.6</v>
      </c>
      <c r="ND274" s="22" t="n">
        <v>12.1</v>
      </c>
      <c r="NE274" s="22" t="n">
        <v>12.4</v>
      </c>
      <c r="NF274" s="22" t="n">
        <v>10.1</v>
      </c>
      <c r="NG274" s="22" t="n">
        <v>8.3</v>
      </c>
      <c r="NH274" s="22" t="n">
        <v>6.7</v>
      </c>
      <c r="NI274" s="22" t="n">
        <v>7</v>
      </c>
      <c r="NJ274" s="22" t="n">
        <v>8.3</v>
      </c>
      <c r="NK274" s="22" t="n">
        <v>8.7</v>
      </c>
      <c r="NL274" s="22" t="n">
        <v>8.1</v>
      </c>
      <c r="NM274" s="22" t="n">
        <v>9.6</v>
      </c>
      <c r="NN274" s="22" t="n">
        <v>10.2</v>
      </c>
      <c r="NO274" s="29" t="n">
        <f aca="false">SUM(NC274:NN274)/12</f>
        <v>9.34166666666667</v>
      </c>
      <c r="OA274" s="1" t="n">
        <f aca="false">OA273+1</f>
        <v>1924</v>
      </c>
      <c r="OB274" s="20" t="s">
        <v>98</v>
      </c>
      <c r="OC274" s="22" t="n">
        <v>11.6</v>
      </c>
      <c r="OD274" s="22" t="n">
        <v>13.4</v>
      </c>
      <c r="OE274" s="22" t="n">
        <v>12.2</v>
      </c>
      <c r="OF274" s="22" t="n">
        <v>10</v>
      </c>
      <c r="OG274" s="22" t="n">
        <v>8.2</v>
      </c>
      <c r="OH274" s="22" t="n">
        <v>6</v>
      </c>
      <c r="OI274" s="22" t="n">
        <v>6.6</v>
      </c>
      <c r="OJ274" s="22" t="n">
        <v>7</v>
      </c>
      <c r="OK274" s="22" t="n">
        <v>8.1</v>
      </c>
      <c r="OL274" s="22" t="n">
        <v>8.6</v>
      </c>
      <c r="OM274" s="22" t="n">
        <v>10.2</v>
      </c>
      <c r="ON274" s="22" t="n">
        <v>11.1</v>
      </c>
      <c r="OO274" s="29" t="n">
        <f aca="false">SUM(OC274:ON274)/12</f>
        <v>9.41666666666667</v>
      </c>
      <c r="PA274" s="1" t="n">
        <f aca="false">PA273+1</f>
        <v>1924</v>
      </c>
      <c r="PB274" s="20" t="s">
        <v>98</v>
      </c>
      <c r="PC274" s="22" t="n">
        <v>11.3</v>
      </c>
      <c r="PD274" s="22" t="n">
        <v>12.7</v>
      </c>
      <c r="PE274" s="22" t="n">
        <v>12</v>
      </c>
      <c r="PF274" s="22" t="n">
        <v>10.6</v>
      </c>
      <c r="PG274" s="22" t="n">
        <v>7.9</v>
      </c>
      <c r="PH274" s="22" t="n">
        <v>5.9</v>
      </c>
      <c r="PI274" s="22" t="n">
        <v>6</v>
      </c>
      <c r="PJ274" s="22" t="n">
        <v>6.8</v>
      </c>
      <c r="PK274" s="22" t="n">
        <v>7.8</v>
      </c>
      <c r="PL274" s="22" t="n">
        <v>8.3</v>
      </c>
      <c r="PM274" s="22" t="n">
        <v>10.4</v>
      </c>
      <c r="PN274" s="22" t="n">
        <v>10.1</v>
      </c>
      <c r="PO274" s="29" t="n">
        <f aca="false">SUM(PC274:PN274)/12</f>
        <v>9.15</v>
      </c>
    </row>
    <row r="275" customFormat="false" ht="12.8" hidden="false" customHeight="false" outlineLevel="0" collapsed="false">
      <c r="A275" s="4" t="n">
        <f aca="false">A270+5</f>
        <v>1925</v>
      </c>
      <c r="B275" s="5" t="n">
        <f aca="false">AVERAGE(AO275,BO275,CO275,DO275,EO275,FO275,GO275,HO275,IO275,JO267,KO267)</f>
        <v>14.0030303030303</v>
      </c>
      <c r="C275" s="19" t="n">
        <f aca="false">AVERAGE(B271:B275)</f>
        <v>14.3620454545455</v>
      </c>
      <c r="D275" s="24" t="n">
        <f aca="false">AVERAGE(B266:B275)</f>
        <v>13.9298560606061</v>
      </c>
      <c r="E275" s="5" t="n">
        <f aca="false">AVERAGE(B256:B275)</f>
        <v>13.6017342472342</v>
      </c>
      <c r="F275" s="25" t="n">
        <f aca="false">AVERAGE(B226:B275)</f>
        <v>12.3091103655604</v>
      </c>
      <c r="G275" s="7" t="n">
        <f aca="false">MAX(AC275:AN275,BC275:BN275,CC275:CN275,DC275:DN275,EC275:EN275,FC275:FN275,GC275:GN275,HC275:HN275,IC275:IN275,JC267:JN267,KC267:KN267)</f>
        <v>25.4</v>
      </c>
      <c r="H275" s="10" t="n">
        <f aca="false">MEDIAN(AC275:AN275,BC275:BN275,CC275:CN275,DC275:DN275,EC275:EN275,FC275:FN275,GC275:GN275,HC275:HN275,IC275:IN275,JC267:JN267,KC267:KN267)</f>
        <v>13.2</v>
      </c>
      <c r="I275" s="11" t="n">
        <f aca="false">MIN(AC275:AN275,BC275:BN275,CC275:CN275,DC275:DN275,EC275:EN275,FC275:FN275,GC275:GN275,HC275:HN275,IC275:IN275,JC267:JN267,KC267:KN267)</f>
        <v>5.7</v>
      </c>
      <c r="J275" s="12" t="n">
        <f aca="false">(G275+I275)/2</f>
        <v>15.55</v>
      </c>
      <c r="K275" s="12" t="n">
        <f aca="false">(G275+I275)/2</f>
        <v>15.55</v>
      </c>
      <c r="AA275" s="13" t="n">
        <f aca="false">AA274+1</f>
        <v>1925</v>
      </c>
      <c r="AB275" s="34" t="s">
        <v>99</v>
      </c>
      <c r="AC275" s="15" t="n">
        <v>15.3</v>
      </c>
      <c r="AD275" s="15" t="n">
        <v>16.3</v>
      </c>
      <c r="AE275" s="15" t="n">
        <v>13.5</v>
      </c>
      <c r="AF275" s="15" t="n">
        <v>12</v>
      </c>
      <c r="AG275" s="15" t="n">
        <v>11</v>
      </c>
      <c r="AH275" s="15" t="n">
        <v>8</v>
      </c>
      <c r="AI275" s="15" t="n">
        <v>5.7</v>
      </c>
      <c r="AJ275" s="15" t="n">
        <v>6.2</v>
      </c>
      <c r="AK275" s="15" t="n">
        <v>6.7</v>
      </c>
      <c r="AL275" s="15" t="n">
        <v>9.7</v>
      </c>
      <c r="AM275" s="15" t="n">
        <v>12.3</v>
      </c>
      <c r="AN275" s="15" t="n">
        <v>14.5</v>
      </c>
      <c r="AO275" s="16" t="n">
        <f aca="false">AVERAGE(AC275:AN275)</f>
        <v>10.9333333333333</v>
      </c>
      <c r="BA275" s="13" t="n">
        <f aca="false">BA274+1</f>
        <v>1925</v>
      </c>
      <c r="BB275" s="14" t="n">
        <v>1925</v>
      </c>
      <c r="BC275" s="15" t="n">
        <v>18.1</v>
      </c>
      <c r="BD275" s="15" t="n">
        <v>19.3</v>
      </c>
      <c r="BE275" s="15" t="n">
        <v>17.7</v>
      </c>
      <c r="BF275" s="15" t="n">
        <v>15.1</v>
      </c>
      <c r="BG275" s="15" t="n">
        <v>12.9</v>
      </c>
      <c r="BH275" s="15" t="n">
        <v>10.9</v>
      </c>
      <c r="BI275" s="15" t="n">
        <v>7.4</v>
      </c>
      <c r="BJ275" s="15" t="n">
        <v>9.4</v>
      </c>
      <c r="BK275" s="15" t="n">
        <v>8.9</v>
      </c>
      <c r="BL275" s="15" t="n">
        <v>12.4</v>
      </c>
      <c r="BM275" s="15" t="n">
        <v>16.1</v>
      </c>
      <c r="BN275" s="15" t="n">
        <v>18.4</v>
      </c>
      <c r="BO275" s="16" t="n">
        <f aca="false">AVERAGE(BC275:BN275)</f>
        <v>13.8833333333333</v>
      </c>
      <c r="CA275" s="17" t="n">
        <v>1925</v>
      </c>
      <c r="CB275" s="20" t="s">
        <v>99</v>
      </c>
      <c r="CC275" s="22" t="n">
        <v>13.7</v>
      </c>
      <c r="CD275" s="22" t="n">
        <v>13.7</v>
      </c>
      <c r="CE275" s="22" t="n">
        <v>13.2</v>
      </c>
      <c r="CF275" s="22" t="n">
        <v>11.9</v>
      </c>
      <c r="CG275" s="22" t="n">
        <v>11</v>
      </c>
      <c r="CH275" s="22" t="n">
        <v>9.2</v>
      </c>
      <c r="CI275" s="22" t="n">
        <v>7.6</v>
      </c>
      <c r="CJ275" s="22" t="n">
        <v>7.6</v>
      </c>
      <c r="CK275" s="22" t="n">
        <v>8</v>
      </c>
      <c r="CL275" s="22" t="n">
        <v>9.6</v>
      </c>
      <c r="CM275" s="22" t="n">
        <v>10.8</v>
      </c>
      <c r="CN275" s="22" t="n">
        <v>12</v>
      </c>
      <c r="CO275" s="18" t="n">
        <f aca="false">AVERAGE(CC275:CN275)</f>
        <v>10.6916666666667</v>
      </c>
      <c r="DA275" s="17" t="n">
        <v>1925</v>
      </c>
      <c r="DB275" s="20" t="s">
        <v>99</v>
      </c>
      <c r="DC275" s="22" t="n">
        <v>15.2</v>
      </c>
      <c r="DD275" s="22" t="n">
        <v>15.3</v>
      </c>
      <c r="DE275" s="22" t="n">
        <v>14.9</v>
      </c>
      <c r="DF275" s="22" t="n">
        <v>13.5</v>
      </c>
      <c r="DG275" s="22" t="n">
        <v>12.5</v>
      </c>
      <c r="DH275" s="22" t="n">
        <v>10.1</v>
      </c>
      <c r="DI275" s="22" t="n">
        <v>7.9</v>
      </c>
      <c r="DJ275" s="22" t="n">
        <v>8.1</v>
      </c>
      <c r="DK275" s="22" t="n">
        <v>9.1</v>
      </c>
      <c r="DL275" s="22" t="n">
        <v>10.9</v>
      </c>
      <c r="DM275" s="22" t="n">
        <v>12.7</v>
      </c>
      <c r="DN275" s="22" t="n">
        <v>14.4</v>
      </c>
      <c r="DO275" s="18" t="n">
        <f aca="false">AVERAGE(DC275:DN275)</f>
        <v>12.05</v>
      </c>
      <c r="EA275" s="17" t="n">
        <v>1925</v>
      </c>
      <c r="EB275" s="20" t="s">
        <v>99</v>
      </c>
      <c r="EC275" s="22" t="n">
        <v>13.4</v>
      </c>
      <c r="ED275" s="22" t="n">
        <v>14.1</v>
      </c>
      <c r="EE275" s="22" t="n">
        <v>13</v>
      </c>
      <c r="EF275" s="22" t="n">
        <v>11.8</v>
      </c>
      <c r="EG275" s="22" t="n">
        <v>10.8</v>
      </c>
      <c r="EH275" s="22" t="n">
        <v>10</v>
      </c>
      <c r="EI275" s="22" t="n">
        <v>7.9</v>
      </c>
      <c r="EJ275" s="22" t="n">
        <v>7.3</v>
      </c>
      <c r="EK275" s="22" t="n">
        <v>7.9</v>
      </c>
      <c r="EL275" s="22" t="n">
        <v>9</v>
      </c>
      <c r="EM275" s="22" t="n">
        <v>10.7</v>
      </c>
      <c r="EN275" s="22" t="n">
        <v>11.9</v>
      </c>
      <c r="EO275" s="18" t="n">
        <f aca="false">AVERAGE(EC275:EN275)</f>
        <v>10.65</v>
      </c>
      <c r="FA275" s="1" t="n">
        <v>1925</v>
      </c>
      <c r="FB275" s="20" t="s">
        <v>99</v>
      </c>
      <c r="FC275" s="22" t="n">
        <v>20.8</v>
      </c>
      <c r="FD275" s="22" t="n">
        <v>22.1</v>
      </c>
      <c r="FE275" s="22" t="n">
        <v>19.9</v>
      </c>
      <c r="FF275" s="22" t="n">
        <v>18.1</v>
      </c>
      <c r="FG275" s="22" t="n">
        <v>15.5</v>
      </c>
      <c r="FH275" s="22" t="n">
        <v>14.2</v>
      </c>
      <c r="FI275" s="22" t="n">
        <v>10.2</v>
      </c>
      <c r="FJ275" s="22" t="n">
        <v>13.7</v>
      </c>
      <c r="FK275" s="22" t="n">
        <v>12.8</v>
      </c>
      <c r="FL275" s="22" t="n">
        <v>14.8</v>
      </c>
      <c r="FM275" s="22" t="n">
        <v>18.7</v>
      </c>
      <c r="FN275" s="22" t="n">
        <v>21</v>
      </c>
      <c r="FO275" s="18" t="n">
        <f aca="false">AVERAGE(FC275:FN275)</f>
        <v>16.8166666666667</v>
      </c>
      <c r="GA275" s="1" t="n">
        <v>1925</v>
      </c>
      <c r="GB275" s="14" t="n">
        <v>1925</v>
      </c>
      <c r="GC275" s="15" t="n">
        <v>21.9</v>
      </c>
      <c r="GD275" s="15" t="n">
        <v>23.2</v>
      </c>
      <c r="GE275" s="15" t="n">
        <v>23.2</v>
      </c>
      <c r="GF275" s="15" t="n">
        <v>19.3</v>
      </c>
      <c r="GG275" s="15" t="n">
        <v>17.1</v>
      </c>
      <c r="GH275" s="15" t="n">
        <v>15.8</v>
      </c>
      <c r="GI275" s="15" t="n">
        <v>13</v>
      </c>
      <c r="GJ275" s="15" t="n">
        <v>14.8</v>
      </c>
      <c r="GK275" s="15" t="n">
        <v>15.8</v>
      </c>
      <c r="GL275" s="15" t="n">
        <v>18.4</v>
      </c>
      <c r="GM275" s="15" t="n">
        <v>19.8</v>
      </c>
      <c r="GN275" s="15" t="n">
        <v>22.2</v>
      </c>
      <c r="GO275" s="18" t="n">
        <f aca="false">AVERAGE(GC275:GN275)</f>
        <v>18.7083333333333</v>
      </c>
      <c r="HA275" s="1" t="n">
        <v>1925</v>
      </c>
      <c r="HB275" s="34" t="s">
        <v>99</v>
      </c>
      <c r="HC275" s="15" t="n">
        <v>25.1</v>
      </c>
      <c r="HD275" s="15" t="n">
        <v>25.4</v>
      </c>
      <c r="HE275" s="15" t="n">
        <v>24.7</v>
      </c>
      <c r="HF275" s="15" t="n">
        <v>24.2</v>
      </c>
      <c r="HG275" s="15" t="n">
        <v>23.1</v>
      </c>
      <c r="HH275" s="15" t="n">
        <v>21.8</v>
      </c>
      <c r="HI275" s="15" t="n">
        <v>20.9</v>
      </c>
      <c r="HJ275" s="15" t="n">
        <v>21.8</v>
      </c>
      <c r="HK275" s="15" t="n">
        <v>21.8</v>
      </c>
      <c r="HL275" s="15" t="n">
        <v>22.4</v>
      </c>
      <c r="HM275" s="15" t="n">
        <v>24.1</v>
      </c>
      <c r="HN275" s="15" t="n">
        <v>24.9</v>
      </c>
      <c r="HO275" s="18" t="n">
        <f aca="false">AVERAGE(HC275:HN275)</f>
        <v>23.35</v>
      </c>
      <c r="IA275" s="1" t="n">
        <f aca="false">IA274+1</f>
        <v>1925</v>
      </c>
      <c r="IB275" s="3" t="n">
        <v>1925</v>
      </c>
      <c r="IC275" s="22" t="n">
        <v>14.8</v>
      </c>
      <c r="ID275" s="22" t="n">
        <v>14.7</v>
      </c>
      <c r="IE275" s="22" t="n">
        <v>14.8</v>
      </c>
      <c r="IF275" s="22" t="n">
        <v>13.2</v>
      </c>
      <c r="IG275" s="22" t="n">
        <v>11</v>
      </c>
      <c r="IH275" s="22" t="n">
        <v>9.8</v>
      </c>
      <c r="II275" s="22" t="n">
        <v>8.4</v>
      </c>
      <c r="IJ275" s="22" t="n">
        <v>8.2</v>
      </c>
      <c r="IK275" s="22" t="n">
        <v>8.8</v>
      </c>
      <c r="IL275" s="22" t="n">
        <v>9.5</v>
      </c>
      <c r="IM275" s="22" t="n">
        <v>12.4</v>
      </c>
      <c r="IN275" s="22" t="n">
        <v>13.2</v>
      </c>
      <c r="IO275" s="29" t="n">
        <f aca="false">SUM(IC275:IN275)/12</f>
        <v>11.5666666666667</v>
      </c>
      <c r="JA275" s="1" t="n">
        <v>1925</v>
      </c>
      <c r="JB275" s="30" t="n">
        <v>1925</v>
      </c>
      <c r="JC275" s="31" t="n">
        <v>14.3</v>
      </c>
      <c r="JD275" s="31" t="n">
        <v>14.5</v>
      </c>
      <c r="JE275" s="31" t="n">
        <v>14.9</v>
      </c>
      <c r="JF275" s="31" t="n">
        <v>12.9</v>
      </c>
      <c r="JG275" s="31" t="n">
        <v>12.6</v>
      </c>
      <c r="JH275" s="31" t="n">
        <v>11.4</v>
      </c>
      <c r="JI275" s="31" t="n">
        <v>10.2</v>
      </c>
      <c r="JJ275" s="31" t="n">
        <v>9.5</v>
      </c>
      <c r="JK275" s="31" t="n">
        <v>10.6</v>
      </c>
      <c r="JL275" s="31" t="n">
        <v>11.7</v>
      </c>
      <c r="JM275" s="31" t="n">
        <v>12.9</v>
      </c>
      <c r="JN275" s="31" t="n">
        <v>15.8</v>
      </c>
      <c r="JO275" s="32" t="n">
        <f aca="false">AVERAGE(JC275:JN275)</f>
        <v>12.6083333333333</v>
      </c>
      <c r="KA275" s="1" t="n">
        <v>1925</v>
      </c>
      <c r="KB275" s="33" t="s">
        <v>99</v>
      </c>
      <c r="KC275" s="31" t="n">
        <v>16.4</v>
      </c>
      <c r="KD275" s="31" t="n">
        <v>16.5</v>
      </c>
      <c r="KE275" s="31" t="n">
        <v>16.7</v>
      </c>
      <c r="KF275" s="31" t="n">
        <v>15.2</v>
      </c>
      <c r="KG275" s="31" t="n">
        <v>13.7</v>
      </c>
      <c r="KH275" s="31" t="n">
        <v>12.3</v>
      </c>
      <c r="KI275" s="31" t="n">
        <v>10.9</v>
      </c>
      <c r="KJ275" s="31" t="n">
        <v>10.4</v>
      </c>
      <c r="KK275" s="31" t="n">
        <v>11.7</v>
      </c>
      <c r="KL275" s="31" t="n">
        <v>12.1</v>
      </c>
      <c r="KM275" s="31" t="n">
        <v>14.6</v>
      </c>
      <c r="KN275" s="31" t="n">
        <v>16.5</v>
      </c>
      <c r="KO275" s="32" t="n">
        <f aca="false">AVERAGE(KC275:KN275)</f>
        <v>13.9166666666667</v>
      </c>
      <c r="LB275" s="65" t="n">
        <v>1925</v>
      </c>
      <c r="LC275" s="22" t="n">
        <v>10.9</v>
      </c>
      <c r="LD275" s="22" t="n">
        <v>11.2</v>
      </c>
      <c r="LE275" s="22" t="n">
        <v>9.5</v>
      </c>
      <c r="LF275" s="22" t="n">
        <v>9.1</v>
      </c>
      <c r="LG275" s="22" t="n">
        <v>8.1</v>
      </c>
      <c r="LH275" s="22" t="n">
        <v>6.6</v>
      </c>
      <c r="LI275" s="22" t="n">
        <v>5.6</v>
      </c>
      <c r="LJ275" s="22" t="n">
        <v>5.1</v>
      </c>
      <c r="LK275" s="22" t="n">
        <v>6.3</v>
      </c>
      <c r="LL275" s="22" t="n">
        <v>7.1</v>
      </c>
      <c r="LM275" s="22" t="n">
        <v>8.2</v>
      </c>
      <c r="LN275" s="22" t="n">
        <v>8.9</v>
      </c>
      <c r="LO275" s="29" t="n">
        <f aca="false">SUM(LC275:LN275)/12</f>
        <v>8.05</v>
      </c>
      <c r="MA275" s="1" t="n">
        <f aca="false">MA274+1</f>
        <v>1925</v>
      </c>
      <c r="MB275" s="3" t="n">
        <v>1925</v>
      </c>
      <c r="MC275" s="22" t="n">
        <v>12</v>
      </c>
      <c r="MD275" s="22" t="n">
        <v>12.7</v>
      </c>
      <c r="ME275" s="22" t="n">
        <v>10.6</v>
      </c>
      <c r="MF275" s="22" t="n">
        <v>10.3</v>
      </c>
      <c r="MG275" s="22" t="n">
        <v>9</v>
      </c>
      <c r="MH275" s="22" t="n">
        <v>7.6</v>
      </c>
      <c r="MI275" s="22" t="n">
        <v>6.8</v>
      </c>
      <c r="MJ275" s="22" t="n">
        <v>6.1</v>
      </c>
      <c r="MK275" s="22" t="n">
        <v>7.7</v>
      </c>
      <c r="ML275" s="22" t="n">
        <v>8.8</v>
      </c>
      <c r="MM275" s="22" t="n">
        <v>9.4</v>
      </c>
      <c r="MN275" s="22" t="n">
        <v>9.9</v>
      </c>
      <c r="MO275" s="29" t="n">
        <f aca="false">SUM(MC275:MN275)/12</f>
        <v>9.24166666666667</v>
      </c>
      <c r="NA275" s="1" t="n">
        <f aca="false">NA274+1</f>
        <v>1925</v>
      </c>
      <c r="NB275" s="3" t="n">
        <v>1925</v>
      </c>
      <c r="NC275" s="22" t="n">
        <v>12.3</v>
      </c>
      <c r="ND275" s="22" t="n">
        <v>13.4</v>
      </c>
      <c r="NE275" s="22" t="n">
        <v>11.8</v>
      </c>
      <c r="NF275" s="22" t="n">
        <v>11.2</v>
      </c>
      <c r="NG275" s="22" t="n">
        <v>10.8</v>
      </c>
      <c r="NH275" s="22" t="n">
        <v>8.8</v>
      </c>
      <c r="NI275" s="22" t="n">
        <v>7.2</v>
      </c>
      <c r="NJ275" s="22" t="n">
        <v>6.4</v>
      </c>
      <c r="NK275" s="22" t="n">
        <v>7.7</v>
      </c>
      <c r="NL275" s="22" t="n">
        <v>8.7</v>
      </c>
      <c r="NM275" s="22" t="n">
        <v>9.5</v>
      </c>
      <c r="NN275" s="22" t="n">
        <v>11.3</v>
      </c>
      <c r="NO275" s="29" t="n">
        <f aca="false">SUM(NC275:NN275)/12</f>
        <v>9.925</v>
      </c>
      <c r="OA275" s="1" t="n">
        <f aca="false">OA274+1</f>
        <v>1925</v>
      </c>
      <c r="OB275" s="20" t="s">
        <v>99</v>
      </c>
      <c r="OC275" s="22" t="n">
        <v>12.8</v>
      </c>
      <c r="OD275" s="22" t="n">
        <v>13</v>
      </c>
      <c r="OE275" s="22" t="n">
        <v>11.5</v>
      </c>
      <c r="OF275" s="22" t="n">
        <v>11</v>
      </c>
      <c r="OG275" s="22" t="n">
        <v>10.5</v>
      </c>
      <c r="OH275" s="22" t="n">
        <v>8.2</v>
      </c>
      <c r="OI275" s="22" t="n">
        <v>6.5</v>
      </c>
      <c r="OJ275" s="22" t="n">
        <v>5.3</v>
      </c>
      <c r="OK275" s="22" t="n">
        <v>6.5</v>
      </c>
      <c r="OL275" s="22" t="n">
        <v>8.3</v>
      </c>
      <c r="OM275" s="22" t="n">
        <v>9.3</v>
      </c>
      <c r="ON275" s="22" t="n">
        <v>10.9</v>
      </c>
      <c r="OO275" s="29" t="n">
        <f aca="false">SUM(OC275:ON275)/12</f>
        <v>9.48333333333333</v>
      </c>
      <c r="PA275" s="1" t="n">
        <f aca="false">PA274+1</f>
        <v>1925</v>
      </c>
      <c r="PB275" s="20" t="s">
        <v>99</v>
      </c>
      <c r="PC275" s="22" t="n">
        <v>12.2</v>
      </c>
      <c r="PD275" s="22" t="n">
        <v>13.4</v>
      </c>
      <c r="PE275" s="22" t="n">
        <v>10.7</v>
      </c>
      <c r="PF275" s="22" t="n">
        <v>10.5</v>
      </c>
      <c r="PG275" s="22" t="n">
        <v>8.8</v>
      </c>
      <c r="PH275" s="22" t="n">
        <v>6.5</v>
      </c>
      <c r="PI275" s="22" t="n">
        <v>5.5</v>
      </c>
      <c r="PJ275" s="22" t="n">
        <v>4.8</v>
      </c>
      <c r="PK275" s="22" t="n">
        <v>7.1</v>
      </c>
      <c r="PL275" s="22" t="n">
        <v>8.4</v>
      </c>
      <c r="PM275" s="22" t="n">
        <v>9.4</v>
      </c>
      <c r="PN275" s="22" t="n">
        <v>11.4</v>
      </c>
      <c r="PO275" s="29" t="n">
        <f aca="false">SUM(PC275:PN275)/12</f>
        <v>9.05833333333333</v>
      </c>
    </row>
    <row r="276" customFormat="false" ht="12.8" hidden="false" customHeight="false" outlineLevel="0" collapsed="false">
      <c r="A276" s="4"/>
      <c r="B276" s="5" t="n">
        <f aca="false">AVERAGE(AO276,BO276,CO276,DO276,EO276,FO276,GO276,HO276,IO276,JO268,KO268)</f>
        <v>14.5484848484848</v>
      </c>
      <c r="C276" s="19" t="n">
        <f aca="false">AVERAGE(B272:B276)</f>
        <v>14.314696969697</v>
      </c>
      <c r="D276" s="24" t="n">
        <f aca="false">AVERAGE(B267:B276)</f>
        <v>14.0503712121212</v>
      </c>
      <c r="E276" s="5" t="n">
        <f aca="false">AVERAGE(B257:B276)</f>
        <v>13.7443668229918</v>
      </c>
      <c r="F276" s="25" t="n">
        <f aca="false">AVERAGE(B227:B276)</f>
        <v>12.3665245069745</v>
      </c>
      <c r="G276" s="7" t="n">
        <f aca="false">MAX(AC276:AN276,BC276:BN276,CC276:CN276,DC276:DN276,EC276:EN276,FC276:FN276,GC276:GN276,HC276:HN276,IC276:IN276,JC268:JN268,KC268:KN268)</f>
        <v>25.7</v>
      </c>
      <c r="H276" s="10" t="n">
        <f aca="false">MEDIAN(AC276:AN276,BC276:BN276,CC276:CN276,DC276:DN276,EC276:EN276,FC276:FN276,GC276:GN276,HC276:HN276,IC276:IN276,JC268:JN268,KC268:KN268)</f>
        <v>13.8</v>
      </c>
      <c r="I276" s="11" t="n">
        <f aca="false">MIN(AC276:AN276,BC276:BN276,CC276:CN276,DC276:DN276,EC276:EN276,FC276:FN276,GC276:GN276,HC276:HN276,IC276:IN276,JC268:JN268,KC268:KN268)</f>
        <v>7</v>
      </c>
      <c r="J276" s="12" t="n">
        <f aca="false">(G276+I276)/2</f>
        <v>16.35</v>
      </c>
      <c r="K276" s="12" t="n">
        <f aca="false">(G276+I276)/2</f>
        <v>16.35</v>
      </c>
      <c r="AA276" s="13" t="n">
        <f aca="false">AA275+1</f>
        <v>1926</v>
      </c>
      <c r="AB276" s="34" t="s">
        <v>100</v>
      </c>
      <c r="AC276" s="15" t="n">
        <v>15.2</v>
      </c>
      <c r="AD276" s="15" t="n">
        <v>16.2</v>
      </c>
      <c r="AE276" s="15" t="n">
        <v>14.8</v>
      </c>
      <c r="AF276" s="15" t="n">
        <v>14.1</v>
      </c>
      <c r="AG276" s="15" t="n">
        <v>8.9</v>
      </c>
      <c r="AH276" s="15" t="n">
        <v>7.8</v>
      </c>
      <c r="AI276" s="15" t="n">
        <v>7.1</v>
      </c>
      <c r="AJ276" s="15" t="n">
        <v>7</v>
      </c>
      <c r="AK276" s="15" t="n">
        <v>8.1</v>
      </c>
      <c r="AL276" s="15" t="n">
        <v>11.2</v>
      </c>
      <c r="AM276" s="15" t="n">
        <v>11.4</v>
      </c>
      <c r="AN276" s="15" t="n">
        <v>14.3</v>
      </c>
      <c r="AO276" s="16" t="n">
        <f aca="false">AVERAGE(AC276:AN276)</f>
        <v>11.3416666666667</v>
      </c>
      <c r="BA276" s="13" t="n">
        <f aca="false">BA275+1</f>
        <v>1926</v>
      </c>
      <c r="BB276" s="14" t="n">
        <v>1926</v>
      </c>
      <c r="BC276" s="15" t="n">
        <v>19.3</v>
      </c>
      <c r="BD276" s="15" t="n">
        <v>21.1</v>
      </c>
      <c r="BE276" s="15" t="n">
        <v>18.5</v>
      </c>
      <c r="BF276" s="15" t="n">
        <v>15.6</v>
      </c>
      <c r="BG276" s="15" t="n">
        <v>12</v>
      </c>
      <c r="BH276" s="15" t="n">
        <v>10.2</v>
      </c>
      <c r="BI276" s="15" t="n">
        <v>9.2</v>
      </c>
      <c r="BJ276" s="15" t="n">
        <v>9.8</v>
      </c>
      <c r="BK276" s="15" t="n">
        <v>11</v>
      </c>
      <c r="BL276" s="15" t="n">
        <v>14.2</v>
      </c>
      <c r="BM276" s="15" t="n">
        <v>16.2</v>
      </c>
      <c r="BN276" s="15" t="n">
        <v>16.9</v>
      </c>
      <c r="BO276" s="16" t="n">
        <f aca="false">AVERAGE(BC276:BN276)</f>
        <v>14.5</v>
      </c>
      <c r="CA276" s="17" t="n">
        <v>1926</v>
      </c>
      <c r="CB276" s="20" t="s">
        <v>100</v>
      </c>
      <c r="CC276" s="22" t="n">
        <v>12.4</v>
      </c>
      <c r="CD276" s="22" t="n">
        <v>13.6</v>
      </c>
      <c r="CE276" s="22" t="n">
        <v>14.5</v>
      </c>
      <c r="CF276" s="22" t="n">
        <v>12.4</v>
      </c>
      <c r="CG276" s="22" t="n">
        <v>10.6</v>
      </c>
      <c r="CH276" s="22" t="n">
        <v>9.9</v>
      </c>
      <c r="CI276" s="22" t="n">
        <v>9.5</v>
      </c>
      <c r="CJ276" s="22" t="n">
        <v>8</v>
      </c>
      <c r="CK276" s="22" t="n">
        <v>9.9</v>
      </c>
      <c r="CL276" s="22" t="n">
        <v>10.4</v>
      </c>
      <c r="CM276" s="22" t="n">
        <v>10.2</v>
      </c>
      <c r="CN276" s="22" t="n">
        <v>12.7</v>
      </c>
      <c r="CO276" s="18" t="n">
        <f aca="false">AVERAGE(CC276:CN276)</f>
        <v>11.175</v>
      </c>
      <c r="DA276" s="17" t="n">
        <v>1926</v>
      </c>
      <c r="DB276" s="20" t="s">
        <v>100</v>
      </c>
      <c r="DC276" s="22" t="n">
        <v>14.9</v>
      </c>
      <c r="DD276" s="22" t="n">
        <v>16.4</v>
      </c>
      <c r="DE276" s="22" t="n">
        <v>16.2</v>
      </c>
      <c r="DF276" s="22" t="n">
        <v>14.3</v>
      </c>
      <c r="DG276" s="22" t="n">
        <v>10.8</v>
      </c>
      <c r="DH276" s="22" t="n">
        <v>10.4</v>
      </c>
      <c r="DI276" s="22" t="n">
        <v>8.9</v>
      </c>
      <c r="DJ276" s="22" t="n">
        <v>8.3</v>
      </c>
      <c r="DK276" s="22" t="n">
        <v>10.1</v>
      </c>
      <c r="DL276" s="22" t="n">
        <v>10.8</v>
      </c>
      <c r="DM276" s="22" t="n">
        <v>11.8</v>
      </c>
      <c r="DN276" s="22" t="n">
        <v>14.1</v>
      </c>
      <c r="DO276" s="18" t="n">
        <f aca="false">AVERAGE(DC276:DN276)</f>
        <v>12.25</v>
      </c>
      <c r="EA276" s="17" t="n">
        <v>1926</v>
      </c>
      <c r="EB276" s="20" t="s">
        <v>100</v>
      </c>
      <c r="EC276" s="22" t="n">
        <v>12.1</v>
      </c>
      <c r="ED276" s="22" t="n">
        <v>13.4</v>
      </c>
      <c r="EE276" s="22" t="n">
        <v>13.8</v>
      </c>
      <c r="EF276" s="22" t="n">
        <v>12.4</v>
      </c>
      <c r="EG276" s="22" t="n">
        <v>9.8</v>
      </c>
      <c r="EH276" s="22" t="n">
        <v>9.9</v>
      </c>
      <c r="EI276" s="22" t="n">
        <v>9.3</v>
      </c>
      <c r="EJ276" s="22" t="n">
        <v>8</v>
      </c>
      <c r="EK276" s="22" t="n">
        <v>10.1</v>
      </c>
      <c r="EL276" s="22" t="n">
        <v>10.8</v>
      </c>
      <c r="EM276" s="22" t="n">
        <v>10.8</v>
      </c>
      <c r="EN276" s="22" t="n">
        <v>12.6</v>
      </c>
      <c r="EO276" s="18" t="n">
        <f aca="false">AVERAGE(EC276:EN276)</f>
        <v>11.0833333333333</v>
      </c>
      <c r="FA276" s="1" t="n">
        <v>1926</v>
      </c>
      <c r="FB276" s="20" t="s">
        <v>100</v>
      </c>
      <c r="FC276" s="22" t="n">
        <v>21.5</v>
      </c>
      <c r="FD276" s="22" t="n">
        <v>23.1</v>
      </c>
      <c r="FE276" s="22" t="n">
        <v>21.1</v>
      </c>
      <c r="FF276" s="22" t="n">
        <v>18.9</v>
      </c>
      <c r="FG276" s="22" t="n">
        <v>15.6</v>
      </c>
      <c r="FH276" s="22" t="n">
        <v>13.8</v>
      </c>
      <c r="FI276" s="22" t="n">
        <v>12.6</v>
      </c>
      <c r="FJ276" s="22" t="n">
        <v>14.6</v>
      </c>
      <c r="FK276" s="22" t="n">
        <v>16.1</v>
      </c>
      <c r="FL276" s="22" t="n">
        <v>17.9</v>
      </c>
      <c r="FM276" s="22" t="n">
        <v>19.1</v>
      </c>
      <c r="FN276" s="22" t="n">
        <v>20</v>
      </c>
      <c r="FO276" s="18" t="n">
        <f aca="false">AVERAGE(FC276:FN276)</f>
        <v>17.8583333333333</v>
      </c>
      <c r="GA276" s="1" t="n">
        <v>1926</v>
      </c>
      <c r="GB276" s="14" t="n">
        <v>1926</v>
      </c>
      <c r="GC276" s="15" t="n">
        <v>23</v>
      </c>
      <c r="GD276" s="15" t="n">
        <v>23.3</v>
      </c>
      <c r="GE276" s="15" t="n">
        <v>22</v>
      </c>
      <c r="GF276" s="15" t="n">
        <v>19.5</v>
      </c>
      <c r="GG276" s="15" t="n">
        <v>17.5</v>
      </c>
      <c r="GH276" s="15" t="n">
        <v>15.3</v>
      </c>
      <c r="GI276" s="15" t="n">
        <v>14.6</v>
      </c>
      <c r="GJ276" s="15" t="n">
        <v>16.5</v>
      </c>
      <c r="GK276" s="15" t="n">
        <v>17.2</v>
      </c>
      <c r="GL276" s="15" t="n">
        <v>19.4</v>
      </c>
      <c r="GM276" s="15" t="n">
        <v>20.7</v>
      </c>
      <c r="GN276" s="15" t="n">
        <v>21.6</v>
      </c>
      <c r="GO276" s="18" t="n">
        <f aca="false">AVERAGE(GC276:GN276)</f>
        <v>19.2166666666667</v>
      </c>
      <c r="HA276" s="1" t="n">
        <v>1926</v>
      </c>
      <c r="HB276" s="34" t="s">
        <v>100</v>
      </c>
      <c r="HC276" s="15" t="n">
        <v>25.7</v>
      </c>
      <c r="HD276" s="15" t="n">
        <v>24.9</v>
      </c>
      <c r="HE276" s="15" t="n">
        <v>24.7</v>
      </c>
      <c r="HF276" s="15" t="n">
        <v>24.3</v>
      </c>
      <c r="HG276" s="15" t="n">
        <v>23.5</v>
      </c>
      <c r="HH276" s="15" t="n">
        <v>22.3</v>
      </c>
      <c r="HI276" s="15" t="n">
        <v>21.8</v>
      </c>
      <c r="HJ276" s="15" t="n">
        <v>22.1</v>
      </c>
      <c r="HK276" s="15" t="n">
        <v>22.4</v>
      </c>
      <c r="HL276" s="15" t="n">
        <v>23.4</v>
      </c>
      <c r="HM276" s="15" t="n">
        <v>23.7</v>
      </c>
      <c r="HN276" s="15" t="n">
        <v>24.8</v>
      </c>
      <c r="HO276" s="18" t="n">
        <f aca="false">AVERAGE(HC276:HN276)</f>
        <v>23.6333333333333</v>
      </c>
      <c r="IA276" s="1" t="n">
        <f aca="false">IA275+1</f>
        <v>1926</v>
      </c>
      <c r="IB276" s="3" t="n">
        <v>1926</v>
      </c>
      <c r="IC276" s="22" t="n">
        <v>14</v>
      </c>
      <c r="ID276" s="22" t="n">
        <v>15.1</v>
      </c>
      <c r="IE276" s="22" t="n">
        <v>14.8</v>
      </c>
      <c r="IF276" s="22" t="n">
        <v>12.9</v>
      </c>
      <c r="IG276" s="22" t="n">
        <v>10.2</v>
      </c>
      <c r="IH276" s="22" t="n">
        <v>9.6</v>
      </c>
      <c r="II276" s="22" t="n">
        <v>9.4</v>
      </c>
      <c r="IJ276" s="22" t="n">
        <v>8.7</v>
      </c>
      <c r="IK276" s="22" t="n">
        <v>9.9</v>
      </c>
      <c r="IL276" s="22" t="n">
        <v>10.3</v>
      </c>
      <c r="IM276" s="22" t="n">
        <v>11.6</v>
      </c>
      <c r="IN276" s="22" t="n">
        <v>13.3</v>
      </c>
      <c r="IO276" s="29" t="n">
        <f aca="false">SUM(IC276:IN276)/12</f>
        <v>11.65</v>
      </c>
      <c r="JA276" s="1" t="n">
        <v>1926</v>
      </c>
      <c r="JB276" s="30" t="n">
        <v>1926</v>
      </c>
      <c r="JC276" s="31" t="n">
        <v>15.7</v>
      </c>
      <c r="JD276" s="31" t="n">
        <v>15.1</v>
      </c>
      <c r="JE276" s="31" t="n">
        <v>14.6</v>
      </c>
      <c r="JF276" s="31" t="n">
        <v>14.1</v>
      </c>
      <c r="JG276" s="31" t="n">
        <v>12.2</v>
      </c>
      <c r="JH276" s="31" t="n">
        <v>11.3</v>
      </c>
      <c r="JI276" s="31" t="n">
        <v>10.1</v>
      </c>
      <c r="JJ276" s="31" t="n">
        <v>9.7</v>
      </c>
      <c r="JK276" s="31" t="n">
        <v>10.7</v>
      </c>
      <c r="JL276" s="31" t="n">
        <v>11.6</v>
      </c>
      <c r="JM276" s="31" t="n">
        <v>12.8</v>
      </c>
      <c r="JN276" s="31" t="n">
        <v>13</v>
      </c>
      <c r="JO276" s="32" t="n">
        <f aca="false">AVERAGE(JC276:JN276)</f>
        <v>12.575</v>
      </c>
      <c r="KA276" s="1" t="n">
        <v>1926</v>
      </c>
      <c r="KB276" s="33" t="s">
        <v>100</v>
      </c>
      <c r="KC276" s="31" t="n">
        <v>17.6</v>
      </c>
      <c r="KD276" s="31" t="n">
        <v>16.7</v>
      </c>
      <c r="KE276" s="31" t="n">
        <v>16</v>
      </c>
      <c r="KF276" s="31" t="n">
        <v>15.2</v>
      </c>
      <c r="KG276" s="31" t="n">
        <v>13</v>
      </c>
      <c r="KH276" s="31" t="n">
        <v>11.9</v>
      </c>
      <c r="KI276" s="31" t="n">
        <v>11.1</v>
      </c>
      <c r="KJ276" s="31" t="n">
        <v>10.8</v>
      </c>
      <c r="KK276" s="31" t="n">
        <v>11.8</v>
      </c>
      <c r="KL276" s="31" t="n">
        <v>12.5</v>
      </c>
      <c r="KM276" s="31" t="n">
        <v>14.2</v>
      </c>
      <c r="KN276" s="31" t="n">
        <v>15.1</v>
      </c>
      <c r="KO276" s="32" t="n">
        <f aca="false">AVERAGE(KC276:KN276)</f>
        <v>13.825</v>
      </c>
      <c r="LB276" s="65" t="n">
        <v>1926</v>
      </c>
      <c r="LC276" s="22" t="n">
        <v>10.2</v>
      </c>
      <c r="LD276" s="22" t="n">
        <v>11</v>
      </c>
      <c r="LE276" s="22" t="n">
        <v>10.9</v>
      </c>
      <c r="LF276" s="22" t="n">
        <v>9.9</v>
      </c>
      <c r="LG276" s="22" t="n">
        <v>6.9</v>
      </c>
      <c r="LH276" s="22" t="n">
        <v>8.4</v>
      </c>
      <c r="LI276" s="22" t="n">
        <v>6.7</v>
      </c>
      <c r="LJ276" s="22" t="n">
        <v>5.9</v>
      </c>
      <c r="LK276" s="22" t="n">
        <v>6.8</v>
      </c>
      <c r="LL276" s="22" t="n">
        <v>8.3</v>
      </c>
      <c r="LM276" s="22" t="n">
        <v>7.9</v>
      </c>
      <c r="LN276" s="22" t="n">
        <v>9.8</v>
      </c>
      <c r="LO276" s="29" t="n">
        <f aca="false">SUM(LC276:LN276)/12</f>
        <v>8.55833333333333</v>
      </c>
      <c r="MA276" s="1" t="n">
        <f aca="false">MA275+1</f>
        <v>1926</v>
      </c>
      <c r="MB276" s="3" t="n">
        <v>1926</v>
      </c>
      <c r="MC276" s="22" t="n">
        <v>11</v>
      </c>
      <c r="MD276" s="22" t="n">
        <v>12.1</v>
      </c>
      <c r="ME276" s="22" t="n">
        <v>11.7</v>
      </c>
      <c r="MF276" s="22" t="n">
        <v>10.5</v>
      </c>
      <c r="MG276" s="22" t="n">
        <v>8.2</v>
      </c>
      <c r="MH276" s="22" t="n">
        <v>9.8</v>
      </c>
      <c r="MI276" s="22" t="n">
        <v>8.4</v>
      </c>
      <c r="MJ276" s="22" t="n">
        <v>7.4</v>
      </c>
      <c r="MK276" s="22" t="n">
        <v>8.3</v>
      </c>
      <c r="ML276" s="22" t="n">
        <v>9.6</v>
      </c>
      <c r="MM276" s="22" t="n">
        <v>9.2</v>
      </c>
      <c r="MN276" s="22" t="n">
        <v>10.9</v>
      </c>
      <c r="MO276" s="29" t="n">
        <f aca="false">SUM(MC276:MN276)/12</f>
        <v>9.75833333333333</v>
      </c>
      <c r="NA276" s="1" t="n">
        <f aca="false">NA275+1</f>
        <v>1926</v>
      </c>
      <c r="NB276" s="3" t="n">
        <v>1926</v>
      </c>
      <c r="NC276" s="22" t="n">
        <v>12.2</v>
      </c>
      <c r="ND276" s="22" t="n">
        <v>12.7</v>
      </c>
      <c r="NE276" s="22" t="n">
        <v>12.6</v>
      </c>
      <c r="NF276" s="22" t="n">
        <v>10.9</v>
      </c>
      <c r="NG276" s="22" t="n">
        <v>9.4</v>
      </c>
      <c r="NH276" s="22" t="n">
        <v>10</v>
      </c>
      <c r="NI276" s="22" t="n">
        <v>8.7</v>
      </c>
      <c r="NJ276" s="22" t="n">
        <v>7.4</v>
      </c>
      <c r="NK276" s="22" t="n">
        <v>9.2</v>
      </c>
      <c r="NL276" s="22" t="n">
        <v>9.9</v>
      </c>
      <c r="NM276" s="22" t="n">
        <v>8.7</v>
      </c>
      <c r="NN276" s="22" t="n">
        <v>11.3</v>
      </c>
      <c r="NO276" s="29" t="n">
        <f aca="false">SUM(NC276:NN276)/12</f>
        <v>10.25</v>
      </c>
      <c r="OA276" s="1" t="n">
        <f aca="false">OA275+1</f>
        <v>1926</v>
      </c>
      <c r="OB276" s="20" t="s">
        <v>100</v>
      </c>
      <c r="OC276" s="22" t="n">
        <v>12.1</v>
      </c>
      <c r="OD276" s="22" t="n">
        <v>13.4</v>
      </c>
      <c r="OE276" s="22" t="n">
        <v>12.7</v>
      </c>
      <c r="OF276" s="22" t="n">
        <v>12.4</v>
      </c>
      <c r="OG276" s="22" t="n">
        <v>8.1</v>
      </c>
      <c r="OH276" s="22" t="n">
        <v>8.8</v>
      </c>
      <c r="OI276" s="22" t="n">
        <v>7.6</v>
      </c>
      <c r="OJ276" s="22" t="n">
        <v>7.1</v>
      </c>
      <c r="OK276" s="22" t="n">
        <v>8.4</v>
      </c>
      <c r="OL276" s="22" t="n">
        <v>9.7</v>
      </c>
      <c r="OM276" s="22" t="n">
        <v>9.6</v>
      </c>
      <c r="ON276" s="22" t="n">
        <v>12</v>
      </c>
      <c r="OO276" s="29" t="n">
        <f aca="false">SUM(OC276:ON276)/12</f>
        <v>10.1583333333333</v>
      </c>
      <c r="PA276" s="1" t="n">
        <f aca="false">PA275+1</f>
        <v>1926</v>
      </c>
      <c r="PB276" s="20" t="s">
        <v>100</v>
      </c>
      <c r="PC276" s="22" t="n">
        <v>12.2</v>
      </c>
      <c r="PD276" s="22" t="n">
        <v>13</v>
      </c>
      <c r="PE276" s="22" t="n">
        <v>12.5</v>
      </c>
      <c r="PF276" s="22" t="n">
        <v>10.8</v>
      </c>
      <c r="PG276" s="22" t="n">
        <v>7.5</v>
      </c>
      <c r="PH276" s="22" t="n">
        <v>8.9</v>
      </c>
      <c r="PI276" s="22" t="n">
        <v>7.7</v>
      </c>
      <c r="PJ276" s="22" t="n">
        <v>6.4</v>
      </c>
      <c r="PK276" s="22" t="n">
        <v>8.2</v>
      </c>
      <c r="PL276" s="22" t="n">
        <v>9.9</v>
      </c>
      <c r="PM276" s="22" t="n">
        <v>9.6</v>
      </c>
      <c r="PN276" s="22" t="n">
        <v>11.9</v>
      </c>
      <c r="PO276" s="29" t="n">
        <f aca="false">SUM(PC276:PN276)/12</f>
        <v>9.88333333333333</v>
      </c>
    </row>
    <row r="277" customFormat="false" ht="12.8" hidden="false" customHeight="false" outlineLevel="0" collapsed="false">
      <c r="A277" s="4"/>
      <c r="B277" s="5" t="n">
        <f aca="false">AVERAGE(AO277,BO277,CO277,DO277,EO277,FO277,GO277,HO277,IO277,JO269,KO269)</f>
        <v>14.0848484848485</v>
      </c>
      <c r="C277" s="19" t="n">
        <f aca="false">AVERAGE(B273:B277)</f>
        <v>14.2415151515152</v>
      </c>
      <c r="D277" s="24" t="n">
        <f aca="false">AVERAGE(B268:B277)</f>
        <v>14.1224393939394</v>
      </c>
      <c r="E277" s="5" t="n">
        <f aca="false">AVERAGE(B258:B277)</f>
        <v>13.8122401996152</v>
      </c>
      <c r="F277" s="25" t="n">
        <f aca="false">AVERAGE(B228:B277)</f>
        <v>12.4271214766715</v>
      </c>
      <c r="G277" s="7" t="n">
        <f aca="false">MAX(AC277:AN277,BC277:BN277,CC277:CN277,DC277:DN277,EC277:EN277,FC277:FN277,GC277:GN277,HC277:HN277,IC277:IN277,JC269:JN269,KC269:KN269)</f>
        <v>25.6</v>
      </c>
      <c r="H277" s="10" t="n">
        <f aca="false">MEDIAN(AC277:AN277,BC277:BN277,CC277:CN277,DC277:DN277,EC277:EN277,FC277:FN277,GC277:GN277,HC277:HN277,IC277:IN277,JC269:JN269,KC269:KN269)</f>
        <v>13.45</v>
      </c>
      <c r="I277" s="11" t="n">
        <f aca="false">MIN(AC277:AN277,BC277:BN277,CC277:CN277,DC277:DN277,EC277:EN277,FC277:FN277,GC277:GN277,HC277:HN277,IC277:IN277,JC269:JN269,KC269:KN269)</f>
        <v>4.9</v>
      </c>
      <c r="J277" s="12" t="n">
        <f aca="false">(G277+I277)/2</f>
        <v>15.25</v>
      </c>
      <c r="K277" s="12" t="n">
        <f aca="false">(G277+I277)/2</f>
        <v>15.25</v>
      </c>
      <c r="AA277" s="13" t="n">
        <f aca="false">AA276+1</f>
        <v>1927</v>
      </c>
      <c r="AB277" s="34" t="s">
        <v>101</v>
      </c>
      <c r="AC277" s="15" t="n">
        <v>15.8</v>
      </c>
      <c r="AD277" s="15" t="n">
        <v>15.3</v>
      </c>
      <c r="AE277" s="15" t="n">
        <v>14.5</v>
      </c>
      <c r="AF277" s="15" t="n">
        <v>12</v>
      </c>
      <c r="AG277" s="15" t="n">
        <v>8.7</v>
      </c>
      <c r="AH277" s="15" t="n">
        <v>5</v>
      </c>
      <c r="AI277" s="15" t="n">
        <v>5.7</v>
      </c>
      <c r="AJ277" s="15" t="n">
        <v>4.9</v>
      </c>
      <c r="AK277" s="15" t="n">
        <v>8</v>
      </c>
      <c r="AL277" s="15" t="n">
        <v>10.8</v>
      </c>
      <c r="AM277" s="15" t="n">
        <v>13.7</v>
      </c>
      <c r="AN277" s="15" t="n">
        <v>14.1</v>
      </c>
      <c r="AO277" s="16" t="n">
        <f aca="false">AVERAGE(AC277:AN277)</f>
        <v>10.7083333333333</v>
      </c>
      <c r="BA277" s="13" t="n">
        <f aca="false">BA276+1</f>
        <v>1927</v>
      </c>
      <c r="BB277" s="14" t="n">
        <v>1927</v>
      </c>
      <c r="BC277" s="15" t="n">
        <v>19.1</v>
      </c>
      <c r="BD277" s="15" t="n">
        <v>18.7</v>
      </c>
      <c r="BE277" s="15" t="n">
        <v>18.1</v>
      </c>
      <c r="BF277" s="15" t="n">
        <v>14.8</v>
      </c>
      <c r="BG277" s="15" t="n">
        <v>11.1</v>
      </c>
      <c r="BH277" s="15" t="n">
        <v>8.7</v>
      </c>
      <c r="BI277" s="15" t="n">
        <v>7.1</v>
      </c>
      <c r="BJ277" s="15" t="n">
        <v>8.2</v>
      </c>
      <c r="BK277" s="15" t="n">
        <v>10.7</v>
      </c>
      <c r="BL277" s="15" t="n">
        <v>14.1</v>
      </c>
      <c r="BM277" s="15" t="n">
        <v>16.6</v>
      </c>
      <c r="BN277" s="15" t="n">
        <v>17.5</v>
      </c>
      <c r="BO277" s="16" t="n">
        <f aca="false">AVERAGE(BC277:BN277)</f>
        <v>13.725</v>
      </c>
      <c r="CA277" s="17" t="n">
        <v>1927</v>
      </c>
      <c r="CB277" s="20" t="s">
        <v>101</v>
      </c>
      <c r="CC277" s="22" t="n">
        <v>13.4</v>
      </c>
      <c r="CD277" s="22" t="n">
        <v>13</v>
      </c>
      <c r="CE277" s="22" t="n">
        <v>12.7</v>
      </c>
      <c r="CF277" s="22" t="n">
        <v>11.7</v>
      </c>
      <c r="CG277" s="22" t="n">
        <v>9.9</v>
      </c>
      <c r="CH277" s="22" t="n">
        <v>7.6</v>
      </c>
      <c r="CI277" s="22" t="n">
        <v>7.6</v>
      </c>
      <c r="CJ277" s="22" t="n">
        <v>7.1</v>
      </c>
      <c r="CK277" s="22" t="n">
        <v>7.6</v>
      </c>
      <c r="CL277" s="22" t="n">
        <v>9.7</v>
      </c>
      <c r="CM277" s="22" t="n">
        <v>10.8</v>
      </c>
      <c r="CN277" s="22" t="n">
        <v>12.3</v>
      </c>
      <c r="CO277" s="18" t="n">
        <f aca="false">AVERAGE(CC277:CN277)</f>
        <v>10.2833333333333</v>
      </c>
      <c r="DA277" s="17" t="n">
        <v>1927</v>
      </c>
      <c r="DB277" s="20" t="s">
        <v>101</v>
      </c>
      <c r="DC277" s="22" t="n">
        <v>15.8</v>
      </c>
      <c r="DD277" s="22" t="n">
        <v>15.5</v>
      </c>
      <c r="DE277" s="22" t="n">
        <v>14.4</v>
      </c>
      <c r="DF277" s="22" t="n">
        <v>13.4</v>
      </c>
      <c r="DG277" s="22" t="n">
        <v>10.5</v>
      </c>
      <c r="DH277" s="22" t="n">
        <v>8.2</v>
      </c>
      <c r="DI277" s="22" t="n">
        <v>8.1</v>
      </c>
      <c r="DJ277" s="22" t="n">
        <v>8.3</v>
      </c>
      <c r="DK277" s="22" t="n">
        <v>9.2</v>
      </c>
      <c r="DL277" s="22" t="n">
        <v>11.3</v>
      </c>
      <c r="DM277" s="22" t="n">
        <v>13.4</v>
      </c>
      <c r="DN277" s="22" t="n">
        <v>14.7</v>
      </c>
      <c r="DO277" s="18" t="n">
        <f aca="false">AVERAGE(DC277:DN277)</f>
        <v>11.9</v>
      </c>
      <c r="EA277" s="17" t="n">
        <v>1927</v>
      </c>
      <c r="EB277" s="20" t="s">
        <v>101</v>
      </c>
      <c r="EC277" s="22" t="n">
        <v>13.9</v>
      </c>
      <c r="ED277" s="22" t="n">
        <v>14.2</v>
      </c>
      <c r="EE277" s="22" t="n">
        <v>13.1</v>
      </c>
      <c r="EF277" s="22" t="n">
        <v>12.2</v>
      </c>
      <c r="EG277" s="22" t="n">
        <v>10.5</v>
      </c>
      <c r="EH277" s="22" t="n">
        <v>8.4</v>
      </c>
      <c r="EI277" s="22" t="n">
        <v>8.3</v>
      </c>
      <c r="EJ277" s="22" t="n">
        <v>8</v>
      </c>
      <c r="EK277" s="22" t="n">
        <v>8.8</v>
      </c>
      <c r="EL277" s="22" t="n">
        <v>11</v>
      </c>
      <c r="EM277" s="22" t="n">
        <v>11.7</v>
      </c>
      <c r="EN277" s="22" t="n">
        <v>13.5</v>
      </c>
      <c r="EO277" s="18" t="n">
        <f aca="false">AVERAGE(EC277:EN277)</f>
        <v>11.1333333333333</v>
      </c>
      <c r="FA277" s="1" t="n">
        <v>1927</v>
      </c>
      <c r="FB277" s="20" t="s">
        <v>101</v>
      </c>
      <c r="FC277" s="22" t="n">
        <v>21.6</v>
      </c>
      <c r="FD277" s="22" t="n">
        <v>21.2</v>
      </c>
      <c r="FE277" s="22" t="n">
        <v>20.5</v>
      </c>
      <c r="FF277" s="22" t="n">
        <v>18.3</v>
      </c>
      <c r="FG277" s="22" t="n">
        <v>15.5</v>
      </c>
      <c r="FH277" s="22" t="n">
        <v>14.1</v>
      </c>
      <c r="FI277" s="22" t="n">
        <v>12.5</v>
      </c>
      <c r="FJ277" s="22" t="n">
        <v>13</v>
      </c>
      <c r="FK277" s="22" t="n">
        <v>14.8</v>
      </c>
      <c r="FL277" s="22" t="n">
        <v>17.4</v>
      </c>
      <c r="FM277" s="22" t="n">
        <v>19.4</v>
      </c>
      <c r="FN277" s="22" t="n">
        <v>19.8</v>
      </c>
      <c r="FO277" s="18" t="n">
        <f aca="false">AVERAGE(FC277:FN277)</f>
        <v>17.3416666666667</v>
      </c>
      <c r="GA277" s="1" t="n">
        <v>1927</v>
      </c>
      <c r="GB277" s="14" t="n">
        <v>1927</v>
      </c>
      <c r="GC277" s="15" t="n">
        <v>22.2</v>
      </c>
      <c r="GD277" s="15" t="n">
        <v>22.1</v>
      </c>
      <c r="GE277" s="15" t="n">
        <v>22.1</v>
      </c>
      <c r="GF277" s="15" t="n">
        <v>19.5</v>
      </c>
      <c r="GG277" s="15" t="n">
        <v>17.3</v>
      </c>
      <c r="GH277" s="15" t="n">
        <v>15.8</v>
      </c>
      <c r="GI277" s="15" t="n">
        <v>14.1</v>
      </c>
      <c r="GJ277" s="15" t="n">
        <v>14.4</v>
      </c>
      <c r="GK277" s="15" t="n">
        <v>16.4</v>
      </c>
      <c r="GL277" s="15" t="n">
        <v>18.3</v>
      </c>
      <c r="GM277" s="15" t="n">
        <v>20.3</v>
      </c>
      <c r="GN277" s="15" t="n">
        <v>20.9</v>
      </c>
      <c r="GO277" s="18" t="n">
        <f aca="false">AVERAGE(GC277:GN277)</f>
        <v>18.6166666666667</v>
      </c>
      <c r="HA277" s="1" t="n">
        <v>1927</v>
      </c>
      <c r="HB277" s="34" t="s">
        <v>101</v>
      </c>
      <c r="HC277" s="15" t="n">
        <v>25.6</v>
      </c>
      <c r="HD277" s="15" t="n">
        <v>24.6</v>
      </c>
      <c r="HE277" s="15" t="n">
        <v>25.6</v>
      </c>
      <c r="HF277" s="15" t="n">
        <v>24.5</v>
      </c>
      <c r="HG277" s="15" t="n">
        <v>23.9</v>
      </c>
      <c r="HH277" s="15" t="n">
        <v>22.8</v>
      </c>
      <c r="HI277" s="15" t="n">
        <v>22.2</v>
      </c>
      <c r="HJ277" s="15" t="n">
        <v>21.5</v>
      </c>
      <c r="HK277" s="15" t="n">
        <v>21.8</v>
      </c>
      <c r="HL277" s="15" t="n">
        <v>23.3</v>
      </c>
      <c r="HM277" s="15" t="n">
        <v>24.4</v>
      </c>
      <c r="HN277" s="15" t="n">
        <v>25.3</v>
      </c>
      <c r="HO277" s="18" t="n">
        <f aca="false">AVERAGE(HC277:HN277)</f>
        <v>23.7916666666667</v>
      </c>
      <c r="IA277" s="1" t="n">
        <f aca="false">IA276+1</f>
        <v>1927</v>
      </c>
      <c r="IB277" s="3" t="n">
        <v>1927</v>
      </c>
      <c r="IC277" s="22" t="n">
        <v>15</v>
      </c>
      <c r="ID277" s="22" t="n">
        <v>14.1</v>
      </c>
      <c r="IE277" s="22" t="n">
        <v>13.3</v>
      </c>
      <c r="IF277" s="22" t="n">
        <v>11.9</v>
      </c>
      <c r="IG277" s="22" t="n">
        <v>10.1</v>
      </c>
      <c r="IH277" s="22" t="n">
        <v>8.3</v>
      </c>
      <c r="II277" s="22" t="n">
        <v>7.9</v>
      </c>
      <c r="IJ277" s="22" t="n">
        <v>8.2</v>
      </c>
      <c r="IK277" s="22" t="n">
        <v>8.6</v>
      </c>
      <c r="IL277" s="22" t="n">
        <v>10.8</v>
      </c>
      <c r="IM277" s="22" t="n">
        <v>12.8</v>
      </c>
      <c r="IN277" s="22" t="n">
        <v>13.9</v>
      </c>
      <c r="IO277" s="29" t="n">
        <f aca="false">SUM(IC277:IN277)/12</f>
        <v>11.2416666666667</v>
      </c>
      <c r="JA277" s="1" t="n">
        <v>1927</v>
      </c>
      <c r="JB277" s="30" t="n">
        <v>1927</v>
      </c>
      <c r="JC277" s="31" t="n">
        <v>14.2</v>
      </c>
      <c r="JD277" s="31" t="n">
        <v>13.8</v>
      </c>
      <c r="JE277" s="31" t="n">
        <v>13.7</v>
      </c>
      <c r="JF277" s="31" t="n">
        <v>15.5</v>
      </c>
      <c r="JG277" s="31" t="n">
        <v>12.5</v>
      </c>
      <c r="JH277" s="31" t="n">
        <v>10.8</v>
      </c>
      <c r="JI277" s="31" t="n">
        <v>9.6</v>
      </c>
      <c r="JJ277" s="31" t="n">
        <v>9.9</v>
      </c>
      <c r="JK277" s="31" t="n">
        <v>10.7</v>
      </c>
      <c r="JL277" s="31" t="n">
        <v>12.1</v>
      </c>
      <c r="JM277" s="31" t="n">
        <v>12.9</v>
      </c>
      <c r="JN277" s="31" t="n">
        <v>15.6</v>
      </c>
      <c r="JO277" s="32" t="n">
        <f aca="false">AVERAGE(JC277:JN277)</f>
        <v>12.6083333333333</v>
      </c>
      <c r="KA277" s="1" t="n">
        <v>1927</v>
      </c>
      <c r="KB277" s="33" t="s">
        <v>101</v>
      </c>
      <c r="KC277" s="31" t="n">
        <v>15.7</v>
      </c>
      <c r="KD277" s="31" t="n">
        <v>16.1</v>
      </c>
      <c r="KE277" s="31" t="n">
        <v>15.6</v>
      </c>
      <c r="KF277" s="31" t="n">
        <v>16.9</v>
      </c>
      <c r="KG277" s="31" t="n">
        <v>13.6</v>
      </c>
      <c r="KH277" s="31" t="n">
        <v>11.4</v>
      </c>
      <c r="KI277" s="31" t="n">
        <v>10.8</v>
      </c>
      <c r="KJ277" s="31" t="n">
        <v>11.3</v>
      </c>
      <c r="KK277" s="31" t="n">
        <v>11.8</v>
      </c>
      <c r="KL277" s="31" t="n">
        <v>12.9</v>
      </c>
      <c r="KM277" s="31" t="n">
        <v>14.6</v>
      </c>
      <c r="KN277" s="31" t="n">
        <v>16.5</v>
      </c>
      <c r="KO277" s="32" t="n">
        <f aca="false">AVERAGE(KC277:KN277)</f>
        <v>13.9333333333333</v>
      </c>
      <c r="LB277" s="65" t="n">
        <v>1927</v>
      </c>
      <c r="LC277" s="22" t="n">
        <v>10.8</v>
      </c>
      <c r="LD277" s="22" t="n">
        <v>10.4</v>
      </c>
      <c r="LE277" s="22" t="n">
        <v>9</v>
      </c>
      <c r="LF277" s="22" t="n">
        <v>8.3</v>
      </c>
      <c r="LG277" s="22" t="n">
        <v>6.8</v>
      </c>
      <c r="LH277" s="22" t="n">
        <v>4.8</v>
      </c>
      <c r="LI277" s="22" t="n">
        <v>5.4</v>
      </c>
      <c r="LJ277" s="22" t="n">
        <v>5.7</v>
      </c>
      <c r="LK277" s="22" t="n">
        <v>6.3</v>
      </c>
      <c r="LL277" s="22" t="n">
        <v>7.7</v>
      </c>
      <c r="LM277" s="22" t="n">
        <v>8.6</v>
      </c>
      <c r="LN277" s="22" t="n">
        <v>11.2</v>
      </c>
      <c r="LO277" s="29" t="n">
        <f aca="false">SUM(LC277:LN277)/12</f>
        <v>7.91666666666667</v>
      </c>
      <c r="MA277" s="1" t="n">
        <f aca="false">MA276+1</f>
        <v>1927</v>
      </c>
      <c r="MB277" s="3" t="n">
        <v>1927</v>
      </c>
      <c r="MC277" s="22" t="n">
        <v>11.7</v>
      </c>
      <c r="MD277" s="22" t="n">
        <v>11.4</v>
      </c>
      <c r="ME277" s="22" t="n">
        <v>10.4</v>
      </c>
      <c r="MF277" s="22" t="n">
        <v>9.3</v>
      </c>
      <c r="MG277" s="22" t="n">
        <v>8.7</v>
      </c>
      <c r="MH277" s="22" t="n">
        <v>6.6</v>
      </c>
      <c r="MI277" s="22" t="n">
        <v>6.4</v>
      </c>
      <c r="MJ277" s="22" t="n">
        <v>7.3</v>
      </c>
      <c r="MK277" s="22" t="n">
        <v>7.7</v>
      </c>
      <c r="ML277" s="22" t="n">
        <v>8.9</v>
      </c>
      <c r="MM277" s="22" t="n">
        <v>10.3</v>
      </c>
      <c r="MN277" s="22" t="n">
        <v>11.4</v>
      </c>
      <c r="MO277" s="29" t="n">
        <f aca="false">SUM(MC277:MN277)/12</f>
        <v>9.175</v>
      </c>
      <c r="NA277" s="1" t="n">
        <f aca="false">NA276+1</f>
        <v>1927</v>
      </c>
      <c r="NB277" s="3" t="n">
        <v>1927</v>
      </c>
      <c r="NC277" s="22" t="n">
        <v>11.7</v>
      </c>
      <c r="ND277" s="22" t="n">
        <v>12.2</v>
      </c>
      <c r="NE277" s="22" t="n">
        <v>11.8</v>
      </c>
      <c r="NF277" s="22" t="n">
        <v>10</v>
      </c>
      <c r="NG277" s="22" t="n">
        <v>8.7</v>
      </c>
      <c r="NH277" s="22" t="n">
        <v>7.1</v>
      </c>
      <c r="NI277" s="22" t="n">
        <v>6.9</v>
      </c>
      <c r="NJ277" s="22" t="n">
        <v>8.4</v>
      </c>
      <c r="NK277" s="22" t="n">
        <v>7.7</v>
      </c>
      <c r="NL277" s="22" t="n">
        <v>9.4</v>
      </c>
      <c r="NM277" s="22" t="n">
        <v>10.4</v>
      </c>
      <c r="NN277" s="22" t="n">
        <v>12.2</v>
      </c>
      <c r="NO277" s="29" t="n">
        <f aca="false">SUM(NC277:NN277)/12</f>
        <v>9.70833333333333</v>
      </c>
      <c r="OA277" s="1" t="n">
        <f aca="false">OA276+1</f>
        <v>1927</v>
      </c>
      <c r="OB277" s="20" t="s">
        <v>101</v>
      </c>
      <c r="OC277" s="22" t="n">
        <v>13.3</v>
      </c>
      <c r="OD277" s="22" t="n">
        <v>12.4</v>
      </c>
      <c r="OE277" s="22" t="n">
        <v>11.3</v>
      </c>
      <c r="OF277" s="22" t="n">
        <v>10.4</v>
      </c>
      <c r="OG277" s="22" t="n">
        <v>8.4</v>
      </c>
      <c r="OH277" s="22" t="n">
        <v>6.3</v>
      </c>
      <c r="OI277" s="22" t="n">
        <v>6.9</v>
      </c>
      <c r="OJ277" s="22" t="n">
        <v>5.8</v>
      </c>
      <c r="OK277" s="22" t="n">
        <v>7.1</v>
      </c>
      <c r="OL277" s="22" t="n">
        <v>9.3</v>
      </c>
      <c r="OM277" s="22" t="n">
        <v>10.2</v>
      </c>
      <c r="ON277" s="22" t="n">
        <v>12.6</v>
      </c>
      <c r="OO277" s="29" t="n">
        <f aca="false">SUM(OC277:ON277)/12</f>
        <v>9.5</v>
      </c>
      <c r="PA277" s="1" t="n">
        <f aca="false">PA276+1</f>
        <v>1927</v>
      </c>
      <c r="PB277" s="20" t="s">
        <v>101</v>
      </c>
      <c r="PC277" s="22" t="n">
        <v>13.1</v>
      </c>
      <c r="PD277" s="22" t="n">
        <v>12.1</v>
      </c>
      <c r="PE277" s="22" t="n">
        <v>10.9</v>
      </c>
      <c r="PF277" s="22" t="n">
        <v>9.6</v>
      </c>
      <c r="PG277" s="22" t="n">
        <v>8.5</v>
      </c>
      <c r="PH277" s="22" t="n">
        <v>4.9</v>
      </c>
      <c r="PI277" s="22" t="n">
        <v>6.8</v>
      </c>
      <c r="PJ277" s="22" t="n">
        <v>6.2</v>
      </c>
      <c r="PK277" s="22" t="n">
        <v>7.1</v>
      </c>
      <c r="PL277" s="22" t="n">
        <v>9.1</v>
      </c>
      <c r="PM277" s="22" t="n">
        <v>9.6</v>
      </c>
      <c r="PN277" s="22" t="n">
        <v>12.6</v>
      </c>
      <c r="PO277" s="29" t="n">
        <f aca="false">SUM(PC277:PN277)/12</f>
        <v>9.20833333333333</v>
      </c>
    </row>
    <row r="278" customFormat="false" ht="12.8" hidden="false" customHeight="false" outlineLevel="0" collapsed="false">
      <c r="A278" s="4"/>
      <c r="B278" s="5" t="n">
        <f aca="false">AVERAGE(AO278,BO278,CO278,DO278,EO278,FO278,GO278,HO278,IO278,JO270,KO270)</f>
        <v>14.5674242424242</v>
      </c>
      <c r="C278" s="19" t="n">
        <f aca="false">AVERAGE(B274:B278)</f>
        <v>14.2689393939394</v>
      </c>
      <c r="D278" s="24" t="n">
        <f aca="false">AVERAGE(B269:B278)</f>
        <v>14.2276818181818</v>
      </c>
      <c r="E278" s="5" t="n">
        <f aca="false">AVERAGE(B259:B278)</f>
        <v>13.8891828403078</v>
      </c>
      <c r="F278" s="25" t="n">
        <f aca="false">AVERAGE(B229:B278)</f>
        <v>12.48536996152</v>
      </c>
      <c r="G278" s="7" t="n">
        <f aca="false">MAX(AC278:AN278,BC278:BN278,CC278:CN278,DC278:DN278,EC278:EN278,FC278:FN278,GC278:GN278,HC278:HN278,IC278:IN278,JC270:JN270,KC270:KN270)</f>
        <v>25.9</v>
      </c>
      <c r="H278" s="10" t="n">
        <f aca="false">MEDIAN(AC278:AN278,BC278:BN278,CC278:CN278,DC278:DN278,EC278:EN278,FC278:FN278,GC278:GN278,HC278:HN278,IC278:IN278,JC270:JN270,KC270:KN270)</f>
        <v>14.2</v>
      </c>
      <c r="I278" s="11" t="n">
        <f aca="false">MIN(AC278:AN278,BC278:BN278,CC278:CN278,DC278:DN278,EC278:EN278,FC278:FN278,GC278:GN278,HC278:HN278,IC278:IN278,JC270:JN270,KC270:KN270)</f>
        <v>7.3</v>
      </c>
      <c r="J278" s="12" t="n">
        <f aca="false">(G278+I278)/2</f>
        <v>16.6</v>
      </c>
      <c r="K278" s="12" t="n">
        <f aca="false">(G278+I278)/2</f>
        <v>16.6</v>
      </c>
      <c r="AA278" s="13" t="n">
        <f aca="false">AA277+1</f>
        <v>1928</v>
      </c>
      <c r="AB278" s="34" t="s">
        <v>102</v>
      </c>
      <c r="AC278" s="15" t="n">
        <v>15.7</v>
      </c>
      <c r="AD278" s="15" t="n">
        <v>17.5</v>
      </c>
      <c r="AE278" s="15" t="n">
        <v>15.6</v>
      </c>
      <c r="AF278" s="15" t="n">
        <v>13.5</v>
      </c>
      <c r="AG278" s="15" t="n">
        <v>8.4</v>
      </c>
      <c r="AH278" s="15" t="n">
        <v>7.8</v>
      </c>
      <c r="AI278" s="15" t="n">
        <v>7.3</v>
      </c>
      <c r="AJ278" s="15" t="n">
        <v>7.5</v>
      </c>
      <c r="AK278" s="15" t="n">
        <v>9.3</v>
      </c>
      <c r="AL278" s="15" t="n">
        <v>10.6</v>
      </c>
      <c r="AM278" s="15" t="n">
        <v>12.4</v>
      </c>
      <c r="AN278" s="15" t="n">
        <v>15</v>
      </c>
      <c r="AO278" s="16" t="n">
        <f aca="false">AVERAGE(AC278:AN278)</f>
        <v>11.7166666666667</v>
      </c>
      <c r="BA278" s="13" t="n">
        <f aca="false">BA277+1</f>
        <v>1928</v>
      </c>
      <c r="BB278" s="14" t="n">
        <v>1928</v>
      </c>
      <c r="BC278" s="15" t="n">
        <v>18.8</v>
      </c>
      <c r="BD278" s="15" t="n">
        <v>20.5</v>
      </c>
      <c r="BE278" s="15" t="n">
        <v>18.7</v>
      </c>
      <c r="BF278" s="15" t="n">
        <v>17.3</v>
      </c>
      <c r="BG278" s="15" t="n">
        <v>11.1</v>
      </c>
      <c r="BH278" s="15" t="n">
        <v>9.7</v>
      </c>
      <c r="BI278" s="15" t="n">
        <v>9.3</v>
      </c>
      <c r="BJ278" s="15" t="n">
        <v>11.3</v>
      </c>
      <c r="BK278" s="15" t="n">
        <v>12.2</v>
      </c>
      <c r="BL278" s="15" t="n">
        <v>14</v>
      </c>
      <c r="BM278" s="15" t="n">
        <v>16.1</v>
      </c>
      <c r="BN278" s="15" t="n">
        <v>18.2</v>
      </c>
      <c r="BO278" s="16" t="n">
        <f aca="false">AVERAGE(BC278:BN278)</f>
        <v>14.7666666666667</v>
      </c>
      <c r="CA278" s="17" t="n">
        <v>1928</v>
      </c>
      <c r="CB278" s="20" t="s">
        <v>102</v>
      </c>
      <c r="CC278" s="22" t="n">
        <v>14.6</v>
      </c>
      <c r="CD278" s="22" t="n">
        <v>16.1</v>
      </c>
      <c r="CE278" s="22" t="n">
        <v>14.8</v>
      </c>
      <c r="CF278" s="22" t="n">
        <v>12.7</v>
      </c>
      <c r="CG278" s="22" t="n">
        <v>10.2</v>
      </c>
      <c r="CH278" s="22" t="n">
        <v>8.5</v>
      </c>
      <c r="CI278" s="22" t="n">
        <v>9.4</v>
      </c>
      <c r="CJ278" s="22" t="n">
        <v>8.1</v>
      </c>
      <c r="CK278" s="22" t="n">
        <v>8.8</v>
      </c>
      <c r="CL278" s="22" t="n">
        <v>8</v>
      </c>
      <c r="CM278" s="22" t="n">
        <v>10</v>
      </c>
      <c r="CN278" s="22" t="n">
        <v>12</v>
      </c>
      <c r="CO278" s="18" t="n">
        <f aca="false">AVERAGE(CC278:CN278)</f>
        <v>11.1</v>
      </c>
      <c r="DA278" s="17" t="n">
        <v>1928</v>
      </c>
      <c r="DB278" s="20" t="s">
        <v>102</v>
      </c>
      <c r="DC278" s="22" t="n">
        <v>14.7</v>
      </c>
      <c r="DD278" s="22" t="n">
        <v>16.7</v>
      </c>
      <c r="DE278" s="22" t="n">
        <v>16.3</v>
      </c>
      <c r="DF278" s="22" t="n">
        <v>15.6</v>
      </c>
      <c r="DG278" s="22" t="n">
        <v>11.6</v>
      </c>
      <c r="DH278" s="22" t="n">
        <v>9.6</v>
      </c>
      <c r="DI278" s="22" t="n">
        <v>9.1</v>
      </c>
      <c r="DJ278" s="22" t="n">
        <v>9</v>
      </c>
      <c r="DK278" s="22" t="n">
        <v>10</v>
      </c>
      <c r="DL278" s="22" t="n">
        <v>10.1</v>
      </c>
      <c r="DM278" s="22" t="n">
        <v>12.1</v>
      </c>
      <c r="DN278" s="22" t="n">
        <v>14.8</v>
      </c>
      <c r="DO278" s="18" t="n">
        <f aca="false">AVERAGE(DC278:DN278)</f>
        <v>12.4666666666667</v>
      </c>
      <c r="EA278" s="17" t="n">
        <v>1928</v>
      </c>
      <c r="EB278" s="20" t="s">
        <v>102</v>
      </c>
      <c r="EC278" s="22" t="n">
        <v>15.1</v>
      </c>
      <c r="ED278" s="22" t="n">
        <v>15.6</v>
      </c>
      <c r="EE278" s="22" t="n">
        <v>15.6</v>
      </c>
      <c r="EF278" s="22" t="n">
        <v>13.6</v>
      </c>
      <c r="EG278" s="22" t="n">
        <v>11.1</v>
      </c>
      <c r="EH278" s="22" t="n">
        <v>9.7</v>
      </c>
      <c r="EI278" s="22" t="n">
        <v>9.4</v>
      </c>
      <c r="EJ278" s="22" t="n">
        <v>9</v>
      </c>
      <c r="EK278" s="22" t="n">
        <v>9.5</v>
      </c>
      <c r="EL278" s="22" t="n">
        <v>7.9</v>
      </c>
      <c r="EM278" s="22" t="n">
        <v>9.5</v>
      </c>
      <c r="EN278" s="22" t="n">
        <v>11.6</v>
      </c>
      <c r="EO278" s="18" t="n">
        <f aca="false">AVERAGE(EC278:EN278)</f>
        <v>11.4666666666667</v>
      </c>
      <c r="FA278" s="1" t="n">
        <v>1928</v>
      </c>
      <c r="FB278" s="20" t="s">
        <v>102</v>
      </c>
      <c r="FC278" s="22" t="n">
        <v>20.8</v>
      </c>
      <c r="FD278" s="22" t="n">
        <v>21.9</v>
      </c>
      <c r="FE278" s="22" t="n">
        <v>20.7</v>
      </c>
      <c r="FF278" s="22" t="n">
        <v>19.2</v>
      </c>
      <c r="FG278" s="22" t="n">
        <v>14.6</v>
      </c>
      <c r="FH278" s="22" t="n">
        <v>12.7</v>
      </c>
      <c r="FI278" s="22" t="n">
        <v>13</v>
      </c>
      <c r="FJ278" s="22" t="n">
        <v>15</v>
      </c>
      <c r="FK278" s="22" t="n">
        <v>16.5</v>
      </c>
      <c r="FL278" s="22" t="n">
        <v>18.5</v>
      </c>
      <c r="FM278" s="22" t="n">
        <v>19</v>
      </c>
      <c r="FN278" s="22" t="n">
        <v>19.8</v>
      </c>
      <c r="FO278" s="18" t="n">
        <f aca="false">AVERAGE(FC278:FN278)</f>
        <v>17.6416666666667</v>
      </c>
      <c r="GA278" s="1" t="n">
        <v>1928</v>
      </c>
      <c r="GB278" s="14" t="n">
        <v>1928</v>
      </c>
      <c r="GC278" s="15" t="n">
        <v>21.8</v>
      </c>
      <c r="GD278" s="15" t="n">
        <v>22.8</v>
      </c>
      <c r="GE278" s="15" t="n">
        <v>21.3</v>
      </c>
      <c r="GF278" s="15" t="n">
        <v>20.7</v>
      </c>
      <c r="GG278" s="15" t="n">
        <v>15.7</v>
      </c>
      <c r="GH278" s="15" t="n">
        <v>14.2</v>
      </c>
      <c r="GI278" s="15" t="n">
        <v>14</v>
      </c>
      <c r="GJ278" s="15" t="n">
        <v>15.9</v>
      </c>
      <c r="GK278" s="15" t="n">
        <v>17.6</v>
      </c>
      <c r="GL278" s="15" t="n">
        <v>19.6</v>
      </c>
      <c r="GM278" s="26" t="n">
        <f aca="false">(GM277+GM279)/2</f>
        <v>20.2</v>
      </c>
      <c r="GN278" s="26" t="n">
        <f aca="false">(GN277+GN279)/2</f>
        <v>21.8</v>
      </c>
      <c r="GO278" s="18" t="n">
        <f aca="false">AVERAGE(GC278:GN278)</f>
        <v>18.8</v>
      </c>
      <c r="HA278" s="1" t="n">
        <v>1928</v>
      </c>
      <c r="HB278" s="34" t="s">
        <v>102</v>
      </c>
      <c r="HC278" s="15" t="n">
        <v>25.2</v>
      </c>
      <c r="HD278" s="15" t="n">
        <v>25.9</v>
      </c>
      <c r="HE278" s="15" t="n">
        <v>25.1</v>
      </c>
      <c r="HF278" s="15" t="n">
        <v>24.8</v>
      </c>
      <c r="HG278" s="15" t="n">
        <v>23.2</v>
      </c>
      <c r="HH278" s="15" t="n">
        <v>21.7</v>
      </c>
      <c r="HI278" s="15" t="n">
        <v>21.4</v>
      </c>
      <c r="HJ278" s="15" t="n">
        <v>21.9</v>
      </c>
      <c r="HK278" s="15" t="n">
        <v>22.7</v>
      </c>
      <c r="HL278" s="15" t="n">
        <v>24.4</v>
      </c>
      <c r="HM278" s="15" t="n">
        <v>24.4</v>
      </c>
      <c r="HN278" s="15" t="n">
        <v>25.4</v>
      </c>
      <c r="HO278" s="18" t="n">
        <f aca="false">AVERAGE(HC278:HN278)</f>
        <v>23.8416666666667</v>
      </c>
      <c r="IA278" s="1" t="n">
        <f aca="false">IA277+1</f>
        <v>1928</v>
      </c>
      <c r="IB278" s="3" t="n">
        <v>1928</v>
      </c>
      <c r="IC278" s="22" t="n">
        <v>13.9</v>
      </c>
      <c r="ID278" s="22" t="n">
        <v>14.5</v>
      </c>
      <c r="IE278" s="22" t="n">
        <v>14.3</v>
      </c>
      <c r="IF278" s="22" t="n">
        <v>13.2</v>
      </c>
      <c r="IG278" s="22" t="n">
        <v>10</v>
      </c>
      <c r="IH278" s="22" t="n">
        <v>9.2</v>
      </c>
      <c r="II278" s="22" t="n">
        <v>8.8</v>
      </c>
      <c r="IJ278" s="22" t="n">
        <v>8.8</v>
      </c>
      <c r="IK278" s="22" t="n">
        <v>9.7</v>
      </c>
      <c r="IL278" s="22" t="n">
        <v>9.6</v>
      </c>
      <c r="IM278" s="22" t="n">
        <v>12.1</v>
      </c>
      <c r="IN278" s="22" t="n">
        <v>13.6</v>
      </c>
      <c r="IO278" s="29" t="n">
        <f aca="false">SUM(IC278:IN278)/12</f>
        <v>11.475</v>
      </c>
      <c r="JA278" s="1" t="n">
        <v>1928</v>
      </c>
      <c r="JB278" s="30" t="n">
        <v>1928</v>
      </c>
      <c r="JC278" s="31" t="n">
        <v>14.6</v>
      </c>
      <c r="JD278" s="31" t="n">
        <v>14.6</v>
      </c>
      <c r="JE278" s="31" t="n">
        <v>14.4</v>
      </c>
      <c r="JF278" s="31" t="n">
        <v>14.5</v>
      </c>
      <c r="JG278" s="31" t="n">
        <v>12.2</v>
      </c>
      <c r="JH278" s="31" t="n">
        <v>11.6</v>
      </c>
      <c r="JI278" s="31" t="n">
        <v>10.7</v>
      </c>
      <c r="JJ278" s="31" t="n">
        <v>11.1</v>
      </c>
      <c r="JK278" s="31" t="n">
        <v>10.5</v>
      </c>
      <c r="JL278" s="31" t="n">
        <v>10.7</v>
      </c>
      <c r="JM278" s="31" t="n">
        <v>12.2</v>
      </c>
      <c r="JN278" s="31" t="n">
        <v>13.3</v>
      </c>
      <c r="JO278" s="32" t="n">
        <f aca="false">AVERAGE(JC278:JN278)</f>
        <v>12.5333333333333</v>
      </c>
      <c r="KA278" s="1" t="n">
        <v>1928</v>
      </c>
      <c r="KB278" s="33" t="s">
        <v>102</v>
      </c>
      <c r="KC278" s="31" t="n">
        <v>16.6</v>
      </c>
      <c r="KD278" s="31" t="n">
        <v>16.5</v>
      </c>
      <c r="KE278" s="31" t="n">
        <v>16.4</v>
      </c>
      <c r="KF278" s="31" t="n">
        <v>15.7</v>
      </c>
      <c r="KG278" s="31" t="n">
        <v>13.4</v>
      </c>
      <c r="KH278" s="31" t="n">
        <v>12.3</v>
      </c>
      <c r="KI278" s="31" t="n">
        <v>11.7</v>
      </c>
      <c r="KJ278" s="31" t="n">
        <v>11.5</v>
      </c>
      <c r="KK278" s="31" t="n">
        <v>11.7</v>
      </c>
      <c r="KL278" s="31" t="n">
        <v>11.7</v>
      </c>
      <c r="KM278" s="31" t="n">
        <v>13.9</v>
      </c>
      <c r="KN278" s="31" t="n">
        <v>15.2</v>
      </c>
      <c r="KO278" s="32" t="n">
        <f aca="false">AVERAGE(KC278:KN278)</f>
        <v>13.8833333333333</v>
      </c>
      <c r="LB278" s="65" t="n">
        <v>1928</v>
      </c>
      <c r="LC278" s="22" t="n">
        <v>12.1</v>
      </c>
      <c r="LD278" s="22" t="n">
        <v>11.7</v>
      </c>
      <c r="LE278" s="22" t="n">
        <v>12.1</v>
      </c>
      <c r="LF278" s="22" t="n">
        <v>11.1</v>
      </c>
      <c r="LG278" s="22" t="n">
        <v>8.1</v>
      </c>
      <c r="LH278" s="22" t="n">
        <v>6.9</v>
      </c>
      <c r="LI278" s="22" t="n">
        <v>6.6</v>
      </c>
      <c r="LJ278" s="22" t="n">
        <v>6.8</v>
      </c>
      <c r="LK278" s="22" t="n">
        <v>5.6</v>
      </c>
      <c r="LL278" s="22" t="n">
        <v>5.1</v>
      </c>
      <c r="LM278" s="22" t="n">
        <v>7</v>
      </c>
      <c r="LN278" s="22" t="n">
        <v>9.3</v>
      </c>
      <c r="LO278" s="29" t="n">
        <f aca="false">SUM(LC278:LN278)/12</f>
        <v>8.53333333333333</v>
      </c>
      <c r="MA278" s="1" t="n">
        <f aca="false">MA277+1</f>
        <v>1928</v>
      </c>
      <c r="MB278" s="3" t="n">
        <v>1928</v>
      </c>
      <c r="MC278" s="22" t="n">
        <v>12.9</v>
      </c>
      <c r="MD278" s="22" t="n">
        <v>12.4</v>
      </c>
      <c r="ME278" s="22" t="n">
        <v>13.1</v>
      </c>
      <c r="MF278" s="22" t="n">
        <v>12.1</v>
      </c>
      <c r="MG278" s="22" t="n">
        <v>9.8</v>
      </c>
      <c r="MH278" s="22" t="n">
        <v>7.9</v>
      </c>
      <c r="MI278" s="22" t="n">
        <v>8.8</v>
      </c>
      <c r="MJ278" s="22" t="n">
        <v>8.8</v>
      </c>
      <c r="MK278" s="22" t="n">
        <v>8</v>
      </c>
      <c r="ML278" s="22" t="n">
        <v>7.7</v>
      </c>
      <c r="MM278" s="22" t="n">
        <v>9.5</v>
      </c>
      <c r="MN278" s="22" t="n">
        <v>11.6</v>
      </c>
      <c r="MO278" s="29" t="n">
        <f aca="false">SUM(MC278:MN278)/12</f>
        <v>10.2166666666667</v>
      </c>
      <c r="NA278" s="1" t="n">
        <f aca="false">NA277+1</f>
        <v>1928</v>
      </c>
      <c r="NB278" s="3" t="n">
        <v>1928</v>
      </c>
      <c r="NC278" s="22" t="n">
        <v>13.5</v>
      </c>
      <c r="ND278" s="22" t="n">
        <v>13.9</v>
      </c>
      <c r="NE278" s="35" t="n">
        <f aca="false">(SUM(NE276:NE277))/2</f>
        <v>12.2</v>
      </c>
      <c r="NF278" s="22" t="n">
        <v>12</v>
      </c>
      <c r="NG278" s="22" t="n">
        <v>10.3</v>
      </c>
      <c r="NH278" s="22" t="n">
        <v>8.3</v>
      </c>
      <c r="NI278" s="22" t="n">
        <v>9.2</v>
      </c>
      <c r="NJ278" s="22" t="n">
        <v>9.4</v>
      </c>
      <c r="NK278" s="22" t="n">
        <v>9</v>
      </c>
      <c r="NL278" s="22" t="n">
        <v>8.1</v>
      </c>
      <c r="NM278" s="22" t="n">
        <v>9.4</v>
      </c>
      <c r="NN278" s="22" t="n">
        <v>11.5</v>
      </c>
      <c r="NO278" s="29" t="n">
        <f aca="false">SUM(NC278:NN278)/12</f>
        <v>10.5666666666667</v>
      </c>
      <c r="OA278" s="1" t="n">
        <f aca="false">OA277+1</f>
        <v>1928</v>
      </c>
      <c r="OB278" s="20" t="s">
        <v>102</v>
      </c>
      <c r="OC278" s="22" t="n">
        <v>14</v>
      </c>
      <c r="OD278" s="22" t="n">
        <v>14.8</v>
      </c>
      <c r="OE278" s="22" t="n">
        <v>14.5</v>
      </c>
      <c r="OF278" s="22" t="n">
        <v>12</v>
      </c>
      <c r="OG278" s="22" t="n">
        <v>9.1</v>
      </c>
      <c r="OH278" s="22" t="n">
        <v>7.2</v>
      </c>
      <c r="OI278" s="22" t="n">
        <v>7.6</v>
      </c>
      <c r="OJ278" s="22" t="n">
        <v>7.1</v>
      </c>
      <c r="OK278" s="22" t="n">
        <v>8.2</v>
      </c>
      <c r="OL278" s="22" t="n">
        <v>8.1</v>
      </c>
      <c r="OM278" s="22" t="n">
        <v>9.9</v>
      </c>
      <c r="ON278" s="22" t="n">
        <v>11.9</v>
      </c>
      <c r="OO278" s="29" t="n">
        <f aca="false">SUM(OC278:ON278)/12</f>
        <v>10.3666666666667</v>
      </c>
      <c r="PA278" s="1" t="n">
        <f aca="false">PA277+1</f>
        <v>1928</v>
      </c>
      <c r="PB278" s="20" t="s">
        <v>102</v>
      </c>
      <c r="PC278" s="22" t="n">
        <v>13.8</v>
      </c>
      <c r="PD278" s="22" t="n">
        <v>13.7</v>
      </c>
      <c r="PE278" s="22" t="n">
        <v>13.3</v>
      </c>
      <c r="PF278" s="22" t="n">
        <v>11.7</v>
      </c>
      <c r="PG278" s="22" t="n">
        <v>8.5</v>
      </c>
      <c r="PH278" s="22" t="n">
        <v>5.6</v>
      </c>
      <c r="PI278" s="22" t="n">
        <v>7.9</v>
      </c>
      <c r="PJ278" s="22" t="n">
        <v>7.8</v>
      </c>
      <c r="PK278" s="22" t="n">
        <v>8.9</v>
      </c>
      <c r="PL278" s="22" t="n">
        <v>8.5</v>
      </c>
      <c r="PM278" s="22" t="n">
        <v>10.2</v>
      </c>
      <c r="PN278" s="22" t="n">
        <v>12.3</v>
      </c>
      <c r="PO278" s="29" t="n">
        <f aca="false">SUM(PC278:PN278)/12</f>
        <v>10.1833333333333</v>
      </c>
    </row>
    <row r="279" customFormat="false" ht="12.8" hidden="false" customHeight="false" outlineLevel="0" collapsed="false">
      <c r="A279" s="4"/>
      <c r="B279" s="5" t="n">
        <f aca="false">AVERAGE(AO279,BO279,CO279,DO279,EO279,FO279,GO279,HO279,IO279,JO271,KO271)</f>
        <v>14.1984848484849</v>
      </c>
      <c r="C279" s="19" t="n">
        <f aca="false">AVERAGE(B275:B279)</f>
        <v>14.2804545454545</v>
      </c>
      <c r="D279" s="24" t="n">
        <f aca="false">AVERAGE(B270:B279)</f>
        <v>14.269696969697</v>
      </c>
      <c r="E279" s="5" t="n">
        <f aca="false">AVERAGE(B260:B279)</f>
        <v>13.9561308922559</v>
      </c>
      <c r="F279" s="25" t="n">
        <f aca="false">AVERAGE(B230:B279)</f>
        <v>12.5431396584897</v>
      </c>
      <c r="G279" s="7" t="n">
        <f aca="false">MAX(AC279:AN279,BC279:BN279,CC279:CN279,DC279:DN279,EC279:EN279,FC279:FN279,GC279:GN279,HC279:HN279,IC279:IN279,JC271:JN271,KC271:KN271)</f>
        <v>26</v>
      </c>
      <c r="H279" s="10" t="n">
        <f aca="false">MEDIAN(AC279:AN279,BC279:BN279,CC279:CN279,DC279:DN279,EC279:EN279,FC279:FN279,GC279:GN279,HC279:HN279,IC279:IN279,JC271:JN271,KC271:KN271)</f>
        <v>13.35</v>
      </c>
      <c r="I279" s="11" t="n">
        <f aca="false">MIN(AC279:AN279,BC279:BN279,CC279:CN279,DC279:DN279,EC279:EN279,FC279:FN279,GC279:GN279,HC279:HN279,IC279:IN279,JC271:JN271,KC271:KN271)</f>
        <v>4.8</v>
      </c>
      <c r="J279" s="12" t="n">
        <f aca="false">(G279+I279)/2</f>
        <v>15.4</v>
      </c>
      <c r="K279" s="12" t="n">
        <f aca="false">(G279+I279)/2</f>
        <v>15.4</v>
      </c>
      <c r="AA279" s="13" t="n">
        <f aca="false">AA278+1</f>
        <v>1929</v>
      </c>
      <c r="AB279" s="34" t="s">
        <v>103</v>
      </c>
      <c r="AC279" s="15" t="n">
        <v>16.7</v>
      </c>
      <c r="AD279" s="15" t="n">
        <v>17.2</v>
      </c>
      <c r="AE279" s="15" t="n">
        <v>15.1</v>
      </c>
      <c r="AF279" s="15" t="n">
        <v>12.2</v>
      </c>
      <c r="AG279" s="15" t="n">
        <v>9.5</v>
      </c>
      <c r="AH279" s="15" t="n">
        <v>5.8</v>
      </c>
      <c r="AI279" s="15" t="n">
        <v>4.8</v>
      </c>
      <c r="AJ279" s="15" t="n">
        <v>6</v>
      </c>
      <c r="AK279" s="15" t="n">
        <v>7.3</v>
      </c>
      <c r="AL279" s="15" t="n">
        <v>10.6</v>
      </c>
      <c r="AM279" s="15" t="n">
        <v>12.6</v>
      </c>
      <c r="AN279" s="15" t="n">
        <v>15</v>
      </c>
      <c r="AO279" s="16" t="n">
        <f aca="false">AVERAGE(AC279:AN279)</f>
        <v>11.0666666666667</v>
      </c>
      <c r="BA279" s="13" t="n">
        <f aca="false">BA278+1</f>
        <v>1929</v>
      </c>
      <c r="BB279" s="14" t="n">
        <v>1929</v>
      </c>
      <c r="BC279" s="15" t="n">
        <v>20.9</v>
      </c>
      <c r="BD279" s="15" t="n">
        <v>20.3</v>
      </c>
      <c r="BE279" s="15" t="n">
        <v>18.9</v>
      </c>
      <c r="BF279" s="15" t="n">
        <v>15.2</v>
      </c>
      <c r="BG279" s="15" t="n">
        <v>11.2</v>
      </c>
      <c r="BH279" s="15" t="n">
        <v>9.8</v>
      </c>
      <c r="BI279" s="15" t="n">
        <v>6.9</v>
      </c>
      <c r="BJ279" s="15" t="n">
        <v>8.5</v>
      </c>
      <c r="BK279" s="15" t="n">
        <v>11.2</v>
      </c>
      <c r="BL279" s="15" t="n">
        <v>13.9</v>
      </c>
      <c r="BM279" s="15" t="n">
        <v>14.9</v>
      </c>
      <c r="BN279" s="15" t="n">
        <v>18.2</v>
      </c>
      <c r="BO279" s="16" t="n">
        <f aca="false">AVERAGE(BC279:BN279)</f>
        <v>14.1583333333333</v>
      </c>
      <c r="CA279" s="17" t="n">
        <v>1929</v>
      </c>
      <c r="CB279" s="20" t="s">
        <v>103</v>
      </c>
      <c r="CC279" s="22" t="n">
        <v>12.4</v>
      </c>
      <c r="CD279" s="22" t="n">
        <v>15.3</v>
      </c>
      <c r="CE279" s="22" t="n">
        <v>12.9</v>
      </c>
      <c r="CF279" s="22" t="n">
        <v>11.3</v>
      </c>
      <c r="CG279" s="22" t="n">
        <v>9.8</v>
      </c>
      <c r="CH279" s="22" t="n">
        <v>7.8</v>
      </c>
      <c r="CI279" s="22" t="n">
        <v>6.5</v>
      </c>
      <c r="CJ279" s="22" t="n">
        <v>7.1</v>
      </c>
      <c r="CK279" s="22" t="n">
        <v>7.5</v>
      </c>
      <c r="CL279" s="22" t="n">
        <v>10.3</v>
      </c>
      <c r="CM279" s="22" t="n">
        <v>10.5</v>
      </c>
      <c r="CN279" s="22" t="n">
        <v>10.9</v>
      </c>
      <c r="CO279" s="18" t="n">
        <f aca="false">AVERAGE(CC279:CN279)</f>
        <v>10.1916666666667</v>
      </c>
      <c r="DA279" s="17" t="n">
        <v>1929</v>
      </c>
      <c r="DB279" s="20" t="s">
        <v>103</v>
      </c>
      <c r="DC279" s="22" t="n">
        <v>15.4</v>
      </c>
      <c r="DD279" s="22" t="n">
        <v>16.6</v>
      </c>
      <c r="DE279" s="22" t="n">
        <v>14.7</v>
      </c>
      <c r="DF279" s="22" t="n">
        <v>13.4</v>
      </c>
      <c r="DG279" s="22" t="n">
        <v>10.9</v>
      </c>
      <c r="DH279" s="22" t="n">
        <v>8.1</v>
      </c>
      <c r="DI279" s="22" t="n">
        <v>7.2</v>
      </c>
      <c r="DJ279" s="22" t="n">
        <v>8.3</v>
      </c>
      <c r="DK279" s="22" t="n">
        <v>8.5</v>
      </c>
      <c r="DL279" s="22" t="n">
        <v>10.7</v>
      </c>
      <c r="DM279" s="22" t="n">
        <v>13</v>
      </c>
      <c r="DN279" s="22" t="n">
        <v>13.5</v>
      </c>
      <c r="DO279" s="18" t="n">
        <f aca="false">AVERAGE(DC279:DN279)</f>
        <v>11.6916666666667</v>
      </c>
      <c r="EA279" s="17" t="n">
        <v>1929</v>
      </c>
      <c r="EB279" s="20" t="s">
        <v>103</v>
      </c>
      <c r="EC279" s="22" t="n">
        <v>12.8</v>
      </c>
      <c r="ED279" s="22" t="n">
        <v>15</v>
      </c>
      <c r="EE279" s="22" t="n">
        <v>13.5</v>
      </c>
      <c r="EF279" s="22" t="n">
        <v>12.8</v>
      </c>
      <c r="EG279" s="22" t="n">
        <v>11.3</v>
      </c>
      <c r="EH279" s="22" t="n">
        <v>9.2</v>
      </c>
      <c r="EI279" s="22" t="n">
        <v>7.7</v>
      </c>
      <c r="EJ279" s="22" t="n">
        <v>8.1</v>
      </c>
      <c r="EK279" s="22" t="n">
        <v>7.8</v>
      </c>
      <c r="EL279" s="22" t="n">
        <v>8.1</v>
      </c>
      <c r="EM279" s="22" t="n">
        <v>9.6</v>
      </c>
      <c r="EN279" s="22" t="n">
        <v>11.3</v>
      </c>
      <c r="EO279" s="18" t="n">
        <f aca="false">AVERAGE(EC279:EN279)</f>
        <v>10.6</v>
      </c>
      <c r="FA279" s="1" t="n">
        <v>1929</v>
      </c>
      <c r="FB279" s="20" t="s">
        <v>103</v>
      </c>
      <c r="FC279" s="22" t="n">
        <v>20.6</v>
      </c>
      <c r="FD279" s="22" t="n">
        <v>22</v>
      </c>
      <c r="FE279" s="22" t="n">
        <v>20.5</v>
      </c>
      <c r="FF279" s="22" t="n">
        <v>17.7</v>
      </c>
      <c r="FG279" s="22" t="n">
        <v>14.2</v>
      </c>
      <c r="FH279" s="22" t="n">
        <v>13.5</v>
      </c>
      <c r="FI279" s="22" t="n">
        <v>11.7</v>
      </c>
      <c r="FJ279" s="22" t="n">
        <v>14</v>
      </c>
      <c r="FK279" s="22" t="n">
        <v>14.9</v>
      </c>
      <c r="FL279" s="22" t="n">
        <v>17.5</v>
      </c>
      <c r="FM279" s="22" t="n">
        <v>19</v>
      </c>
      <c r="FN279" s="22" t="n">
        <v>21.3</v>
      </c>
      <c r="FO279" s="18" t="n">
        <f aca="false">AVERAGE(FC279:FN279)</f>
        <v>17.2416666666667</v>
      </c>
      <c r="GA279" s="1" t="n">
        <v>1929</v>
      </c>
      <c r="GB279" s="14" t="n">
        <v>1929</v>
      </c>
      <c r="GC279" s="15" t="n">
        <v>23.4</v>
      </c>
      <c r="GD279" s="15" t="n">
        <v>23.2</v>
      </c>
      <c r="GE279" s="15" t="n">
        <v>21.9</v>
      </c>
      <c r="GF279" s="15" t="n">
        <v>19.1</v>
      </c>
      <c r="GG279" s="15" t="n">
        <v>16.2</v>
      </c>
      <c r="GH279" s="15" t="n">
        <v>15.1</v>
      </c>
      <c r="GI279" s="15" t="n">
        <v>13.2</v>
      </c>
      <c r="GJ279" s="15" t="n">
        <v>15</v>
      </c>
      <c r="GK279" s="15" t="n">
        <v>16.8</v>
      </c>
      <c r="GL279" s="15" t="n">
        <v>19.3</v>
      </c>
      <c r="GM279" s="15" t="n">
        <v>20.1</v>
      </c>
      <c r="GN279" s="15" t="n">
        <v>22.7</v>
      </c>
      <c r="GO279" s="18" t="n">
        <f aca="false">AVERAGE(GC279:GN279)</f>
        <v>18.8333333333333</v>
      </c>
      <c r="HA279" s="1" t="n">
        <v>1929</v>
      </c>
      <c r="HB279" s="34" t="s">
        <v>103</v>
      </c>
      <c r="HC279" s="15" t="n">
        <v>25.1</v>
      </c>
      <c r="HD279" s="15" t="n">
        <v>25.4</v>
      </c>
      <c r="HE279" s="15" t="n">
        <v>25.5</v>
      </c>
      <c r="HF279" s="15" t="n">
        <v>23.8</v>
      </c>
      <c r="HG279" s="15" t="n">
        <v>22.5</v>
      </c>
      <c r="HH279" s="15" t="n">
        <v>22</v>
      </c>
      <c r="HI279" s="15" t="n">
        <v>21.4</v>
      </c>
      <c r="HJ279" s="15" t="n">
        <v>21.4</v>
      </c>
      <c r="HK279" s="15" t="n">
        <v>21.7</v>
      </c>
      <c r="HL279" s="15" t="n">
        <v>23.2</v>
      </c>
      <c r="HM279" s="15" t="n">
        <v>24.6</v>
      </c>
      <c r="HN279" s="15" t="n">
        <v>26</v>
      </c>
      <c r="HO279" s="18" t="n">
        <f aca="false">AVERAGE(HC279:HN279)</f>
        <v>23.55</v>
      </c>
      <c r="IA279" s="1" t="n">
        <f aca="false">IA278+1</f>
        <v>1929</v>
      </c>
      <c r="IB279" s="3" t="n">
        <v>1929</v>
      </c>
      <c r="IC279" s="22" t="n">
        <v>13.4</v>
      </c>
      <c r="ID279" s="22" t="n">
        <v>16.4</v>
      </c>
      <c r="IE279" s="22" t="n">
        <v>13.3</v>
      </c>
      <c r="IF279" s="22" t="n">
        <v>11.6</v>
      </c>
      <c r="IG279" s="22" t="n">
        <v>10.2</v>
      </c>
      <c r="IH279" s="22" t="n">
        <v>9.4</v>
      </c>
      <c r="II279" s="22" t="n">
        <v>7.5</v>
      </c>
      <c r="IJ279" s="22" t="n">
        <v>8</v>
      </c>
      <c r="IK279" s="22" t="n">
        <v>8.6</v>
      </c>
      <c r="IL279" s="22" t="n">
        <v>9.8</v>
      </c>
      <c r="IM279" s="22" t="n">
        <v>12</v>
      </c>
      <c r="IN279" s="22" t="n">
        <v>12.4</v>
      </c>
      <c r="IO279" s="29" t="n">
        <f aca="false">SUM(IC279:IN279)/12</f>
        <v>11.05</v>
      </c>
      <c r="JA279" s="1" t="n">
        <v>1929</v>
      </c>
      <c r="JB279" s="30" t="n">
        <v>1929</v>
      </c>
      <c r="JC279" s="31" t="n">
        <v>13.6</v>
      </c>
      <c r="JD279" s="31" t="n">
        <v>15.7</v>
      </c>
      <c r="JE279" s="31" t="n">
        <v>13.1</v>
      </c>
      <c r="JF279" s="31" t="n">
        <v>13.2</v>
      </c>
      <c r="JG279" s="31" t="n">
        <v>11.7</v>
      </c>
      <c r="JH279" s="31" t="n">
        <v>10.4</v>
      </c>
      <c r="JI279" s="31" t="n">
        <v>9.7</v>
      </c>
      <c r="JJ279" s="31" t="n">
        <v>9.4</v>
      </c>
      <c r="JK279" s="31" t="n">
        <v>9.3</v>
      </c>
      <c r="JL279" s="31" t="n">
        <v>10.6</v>
      </c>
      <c r="JM279" s="31" t="n">
        <v>12.8</v>
      </c>
      <c r="JN279" s="31" t="n">
        <v>14.1</v>
      </c>
      <c r="JO279" s="32" t="n">
        <f aca="false">AVERAGE(JC279:JN279)</f>
        <v>11.9666666666667</v>
      </c>
      <c r="KA279" s="1" t="n">
        <v>1929</v>
      </c>
      <c r="KB279" s="33" t="s">
        <v>103</v>
      </c>
      <c r="KC279" s="31" t="n">
        <v>15.7</v>
      </c>
      <c r="KD279" s="31" t="n">
        <v>16.8</v>
      </c>
      <c r="KE279" s="31" t="n">
        <v>15.2</v>
      </c>
      <c r="KF279" s="31" t="n">
        <v>14.6</v>
      </c>
      <c r="KG279" s="31" t="n">
        <v>12.4</v>
      </c>
      <c r="KH279" s="31" t="n">
        <v>11</v>
      </c>
      <c r="KI279" s="31" t="n">
        <v>10.3</v>
      </c>
      <c r="KJ279" s="31" t="n">
        <v>10.4</v>
      </c>
      <c r="KK279" s="31" t="n">
        <v>10.8</v>
      </c>
      <c r="KL279" s="31" t="n">
        <v>11.8</v>
      </c>
      <c r="KM279" s="31" t="n">
        <v>14.2</v>
      </c>
      <c r="KN279" s="31" t="n">
        <v>15.5</v>
      </c>
      <c r="KO279" s="32" t="n">
        <f aca="false">AVERAGE(KC279:KN279)</f>
        <v>13.225</v>
      </c>
      <c r="LB279" s="65" t="n">
        <v>1929</v>
      </c>
      <c r="LC279" s="22" t="n">
        <v>10.7</v>
      </c>
      <c r="LD279" s="22" t="n">
        <v>12.6</v>
      </c>
      <c r="LE279" s="22" t="n">
        <v>9.6</v>
      </c>
      <c r="LF279" s="22" t="n">
        <v>9.2</v>
      </c>
      <c r="LG279" s="22" t="n">
        <v>8</v>
      </c>
      <c r="LH279" s="22" t="n">
        <v>5.9</v>
      </c>
      <c r="LI279" s="22" t="n">
        <v>4.9</v>
      </c>
      <c r="LJ279" s="22" t="n">
        <v>5.7</v>
      </c>
      <c r="LK279" s="22" t="n">
        <v>6.3</v>
      </c>
      <c r="LL279" s="22" t="n">
        <v>8</v>
      </c>
      <c r="LM279" s="22" t="n">
        <v>8.3</v>
      </c>
      <c r="LN279" s="22" t="n">
        <v>9</v>
      </c>
      <c r="LO279" s="29" t="n">
        <f aca="false">SUM(LC279:LN279)/12</f>
        <v>8.18333333333333</v>
      </c>
      <c r="MA279" s="1" t="n">
        <f aca="false">MA278+1</f>
        <v>1929</v>
      </c>
      <c r="MB279" s="3" t="n">
        <v>1929</v>
      </c>
      <c r="MC279" s="22" t="n">
        <v>11.6</v>
      </c>
      <c r="MD279" s="22" t="n">
        <v>14.1</v>
      </c>
      <c r="ME279" s="22" t="n">
        <v>11.7</v>
      </c>
      <c r="MF279" s="22" t="n">
        <v>11.2</v>
      </c>
      <c r="MG279" s="22" t="n">
        <v>9.5</v>
      </c>
      <c r="MH279" s="22" t="n">
        <v>7.4</v>
      </c>
      <c r="MI279" s="22" t="n">
        <v>6.2</v>
      </c>
      <c r="MJ279" s="22" t="n">
        <v>7.1</v>
      </c>
      <c r="MK279" s="22" t="n">
        <v>7.4</v>
      </c>
      <c r="ML279" s="22" t="n">
        <v>8.8</v>
      </c>
      <c r="MM279" s="22" t="n">
        <v>9.2</v>
      </c>
      <c r="MN279" s="22" t="n">
        <v>10.1</v>
      </c>
      <c r="MO279" s="29" t="n">
        <f aca="false">SUM(MC279:MN279)/12</f>
        <v>9.525</v>
      </c>
      <c r="NA279" s="1" t="n">
        <f aca="false">NA278+1</f>
        <v>1929</v>
      </c>
      <c r="NB279" s="3" t="n">
        <v>1929</v>
      </c>
      <c r="NC279" s="22" t="n">
        <v>12.1</v>
      </c>
      <c r="ND279" s="22" t="n">
        <v>14.2</v>
      </c>
      <c r="NE279" s="35" t="n">
        <f aca="false">(SUM(NE280:NE281))/2</f>
        <v>12.1</v>
      </c>
      <c r="NF279" s="22" t="n">
        <v>11.3</v>
      </c>
      <c r="NG279" s="22" t="n">
        <v>9.8</v>
      </c>
      <c r="NH279" s="22" t="n">
        <v>7.3</v>
      </c>
      <c r="NI279" s="22" t="n">
        <v>6.8</v>
      </c>
      <c r="NJ279" s="22" t="n">
        <v>7.2</v>
      </c>
      <c r="NK279" s="22" t="n">
        <v>7.4</v>
      </c>
      <c r="NL279" s="22" t="n">
        <v>8.6</v>
      </c>
      <c r="NM279" s="22" t="n">
        <v>9.8</v>
      </c>
      <c r="NN279" s="22" t="n">
        <v>13.4</v>
      </c>
      <c r="NO279" s="29" t="n">
        <f aca="false">SUM(NC279:NN279)/12</f>
        <v>10</v>
      </c>
      <c r="OA279" s="1" t="n">
        <f aca="false">OA278+1</f>
        <v>1929</v>
      </c>
      <c r="OB279" s="20" t="s">
        <v>103</v>
      </c>
      <c r="OC279" s="22" t="n">
        <v>12.2</v>
      </c>
      <c r="OD279" s="22" t="n">
        <v>14.5</v>
      </c>
      <c r="OE279" s="22" t="n">
        <v>11.7</v>
      </c>
      <c r="OF279" s="22" t="n">
        <v>10.6</v>
      </c>
      <c r="OG279" s="22" t="n">
        <v>9.5</v>
      </c>
      <c r="OH279" s="22" t="n">
        <v>6.1</v>
      </c>
      <c r="OI279" s="22" t="n">
        <v>5</v>
      </c>
      <c r="OJ279" s="22" t="n">
        <v>6.2</v>
      </c>
      <c r="OK279" s="22" t="n">
        <v>6.9</v>
      </c>
      <c r="OL279" s="22" t="n">
        <v>8.9</v>
      </c>
      <c r="OM279" s="22" t="n">
        <v>9.9</v>
      </c>
      <c r="ON279" s="22" t="n">
        <v>11</v>
      </c>
      <c r="OO279" s="29" t="n">
        <f aca="false">SUM(OC279:ON279)/12</f>
        <v>9.375</v>
      </c>
      <c r="PA279" s="1" t="n">
        <f aca="false">PA278+1</f>
        <v>1929</v>
      </c>
      <c r="PB279" s="20" t="s">
        <v>103</v>
      </c>
      <c r="PC279" s="22" t="n">
        <v>12.6</v>
      </c>
      <c r="PD279" s="22" t="n">
        <v>14.5</v>
      </c>
      <c r="PE279" s="22" t="n">
        <v>11.9</v>
      </c>
      <c r="PF279" s="22" t="n">
        <v>10.1</v>
      </c>
      <c r="PG279" s="22" t="n">
        <v>8.3</v>
      </c>
      <c r="PH279" s="22" t="n">
        <v>6.6</v>
      </c>
      <c r="PI279" s="22" t="n">
        <v>5.1</v>
      </c>
      <c r="PJ279" s="22" t="n">
        <v>6.2</v>
      </c>
      <c r="PK279" s="22" t="n">
        <v>7.4</v>
      </c>
      <c r="PL279" s="22" t="n">
        <v>9.2</v>
      </c>
      <c r="PM279" s="22" t="n">
        <v>10.3</v>
      </c>
      <c r="PN279" s="22" t="n">
        <v>11.6</v>
      </c>
      <c r="PO279" s="29" t="n">
        <f aca="false">SUM(PC279:PN279)/12</f>
        <v>9.48333333333333</v>
      </c>
    </row>
    <row r="280" customFormat="false" ht="12.8" hidden="false" customHeight="false" outlineLevel="0" collapsed="false">
      <c r="A280" s="4" t="n">
        <f aca="false">A275+5</f>
        <v>1930</v>
      </c>
      <c r="B280" s="5" t="n">
        <f aca="false">AVERAGE(AO280,BO280,CO280,DO280,EO280,FO280,GO280,HO280,IO280,JO272,KO272)</f>
        <v>14.3984848484848</v>
      </c>
      <c r="C280" s="19" t="n">
        <f aca="false">AVERAGE(B276:B280)</f>
        <v>14.3595454545455</v>
      </c>
      <c r="D280" s="24" t="n">
        <f aca="false">AVERAGE(B271:B280)</f>
        <v>14.3607954545455</v>
      </c>
      <c r="E280" s="5" t="n">
        <f aca="false">AVERAGE(B261:B280)</f>
        <v>13.9798572180135</v>
      </c>
      <c r="F280" s="25" t="n">
        <f aca="false">AVERAGE(B231:B280)</f>
        <v>12.601076022126</v>
      </c>
      <c r="G280" s="7" t="n">
        <f aca="false">MAX(AC280:AN280,BC280:BN280,CC280:CN280,DC280:DN280,EC280:EN280,FC280:FN280,GC280:GN280,HC280:HN280,IC280:IN280,JC272:JN272,KC272:KN272)</f>
        <v>25.7</v>
      </c>
      <c r="H280" s="10" t="n">
        <f aca="false">MEDIAN(AC280:AN280,BC280:BN280,CC280:CN280,DC280:DN280,EC280:EN280,FC280:FN280,GC280:GN280,HC280:HN280,IC280:IN280,JC272:JN272,KC272:KN272)</f>
        <v>13.8</v>
      </c>
      <c r="I280" s="11" t="n">
        <f aca="false">MIN(AC280:AN280,BC280:BN280,CC280:CN280,DC280:DN280,EC280:EN280,FC280:FN280,GC280:GN280,HC280:HN280,IC280:IN280,JC272:JN272,KC272:KN272)</f>
        <v>7</v>
      </c>
      <c r="J280" s="12" t="n">
        <f aca="false">(G280+I280)/2</f>
        <v>16.35</v>
      </c>
      <c r="K280" s="12" t="n">
        <f aca="false">(G280+I280)/2</f>
        <v>16.35</v>
      </c>
      <c r="AA280" s="13" t="n">
        <f aca="false">AA279+1</f>
        <v>1930</v>
      </c>
      <c r="AB280" s="34" t="s">
        <v>104</v>
      </c>
      <c r="AC280" s="15" t="n">
        <v>15.6</v>
      </c>
      <c r="AD280" s="15" t="n">
        <v>16.6</v>
      </c>
      <c r="AE280" s="15" t="n">
        <v>14.9</v>
      </c>
      <c r="AF280" s="15" t="n">
        <v>11.3</v>
      </c>
      <c r="AG280" s="15" t="n">
        <v>9.4</v>
      </c>
      <c r="AH280" s="15" t="n">
        <v>8.5</v>
      </c>
      <c r="AI280" s="15" t="n">
        <v>7.1</v>
      </c>
      <c r="AJ280" s="15" t="n">
        <v>7</v>
      </c>
      <c r="AK280" s="15" t="n">
        <v>7.9</v>
      </c>
      <c r="AL280" s="15" t="n">
        <v>12.3</v>
      </c>
      <c r="AM280" s="15" t="n">
        <v>12.7</v>
      </c>
      <c r="AN280" s="15" t="n">
        <v>14.7</v>
      </c>
      <c r="AO280" s="16" t="n">
        <f aca="false">AVERAGE(AC280:AN280)</f>
        <v>11.5</v>
      </c>
      <c r="BA280" s="13" t="n">
        <f aca="false">BA279+1</f>
        <v>1930</v>
      </c>
      <c r="BB280" s="14" t="n">
        <v>1930</v>
      </c>
      <c r="BC280" s="15" t="n">
        <v>18.7</v>
      </c>
      <c r="BD280" s="15" t="n">
        <v>19.7</v>
      </c>
      <c r="BE280" s="15" t="n">
        <v>17.8</v>
      </c>
      <c r="BF280" s="15" t="n">
        <v>15.1</v>
      </c>
      <c r="BG280" s="15" t="n">
        <v>12.2</v>
      </c>
      <c r="BH280" s="15" t="n">
        <v>12.1</v>
      </c>
      <c r="BI280" s="15" t="n">
        <v>9.8</v>
      </c>
      <c r="BJ280" s="15" t="n">
        <v>9.7</v>
      </c>
      <c r="BK280" s="15" t="n">
        <v>10.7</v>
      </c>
      <c r="BL280" s="15" t="n">
        <v>15.1</v>
      </c>
      <c r="BM280" s="15" t="n">
        <v>17.1</v>
      </c>
      <c r="BN280" s="15" t="n">
        <v>17.7</v>
      </c>
      <c r="BO280" s="16" t="n">
        <f aca="false">AVERAGE(BC280:BN280)</f>
        <v>14.6416666666667</v>
      </c>
      <c r="CA280" s="17" t="n">
        <v>1930</v>
      </c>
      <c r="CB280" s="20" t="s">
        <v>104</v>
      </c>
      <c r="CC280" s="22" t="n">
        <v>12.1</v>
      </c>
      <c r="CD280" s="22" t="n">
        <v>14</v>
      </c>
      <c r="CE280" s="22" t="n">
        <v>13.9</v>
      </c>
      <c r="CF280" s="22" t="n">
        <v>11.4</v>
      </c>
      <c r="CG280" s="22" t="n">
        <v>11</v>
      </c>
      <c r="CH280" s="22" t="n">
        <v>8.5</v>
      </c>
      <c r="CI280" s="22" t="n">
        <v>8.6</v>
      </c>
      <c r="CJ280" s="22" t="n">
        <v>8.1</v>
      </c>
      <c r="CK280" s="22" t="n">
        <v>8.3</v>
      </c>
      <c r="CL280" s="22" t="n">
        <v>10.8</v>
      </c>
      <c r="CM280" s="22" t="n">
        <v>9.9</v>
      </c>
      <c r="CN280" s="22" t="n">
        <v>11.8</v>
      </c>
      <c r="CO280" s="18" t="n">
        <f aca="false">AVERAGE(CC280:CN280)</f>
        <v>10.7</v>
      </c>
      <c r="DA280" s="17" t="n">
        <v>1930</v>
      </c>
      <c r="DB280" s="20" t="s">
        <v>104</v>
      </c>
      <c r="DC280" s="22" t="n">
        <v>15.1</v>
      </c>
      <c r="DD280" s="22" t="n">
        <v>16.9</v>
      </c>
      <c r="DE280" s="22" t="n">
        <v>15.5</v>
      </c>
      <c r="DF280" s="22" t="n">
        <v>13</v>
      </c>
      <c r="DG280" s="22" t="n">
        <v>11.5</v>
      </c>
      <c r="DH280" s="22" t="n">
        <v>9.7</v>
      </c>
      <c r="DI280" s="22" t="n">
        <v>9.4</v>
      </c>
      <c r="DJ280" s="22" t="n">
        <v>8.6</v>
      </c>
      <c r="DK280" s="22" t="n">
        <v>9.4</v>
      </c>
      <c r="DL280" s="22" t="n">
        <v>12.3</v>
      </c>
      <c r="DM280" s="22" t="n">
        <v>12.7</v>
      </c>
      <c r="DN280" s="22" t="n">
        <v>14.4</v>
      </c>
      <c r="DO280" s="18" t="n">
        <f aca="false">AVERAGE(DC280:DN280)</f>
        <v>12.375</v>
      </c>
      <c r="EA280" s="17" t="n">
        <v>1930</v>
      </c>
      <c r="EB280" s="20" t="s">
        <v>104</v>
      </c>
      <c r="EC280" s="22" t="n">
        <v>12.5</v>
      </c>
      <c r="ED280" s="22" t="n">
        <v>15.3</v>
      </c>
      <c r="EE280" s="22" t="n">
        <v>14.1</v>
      </c>
      <c r="EF280" s="22" t="n">
        <v>12.3</v>
      </c>
      <c r="EG280" s="22" t="n">
        <v>11.5</v>
      </c>
      <c r="EH280" s="22" t="n">
        <v>9.7</v>
      </c>
      <c r="EI280" s="22" t="n">
        <v>9.8</v>
      </c>
      <c r="EJ280" s="22" t="n">
        <v>9.1</v>
      </c>
      <c r="EK280" s="22" t="n">
        <v>9.9</v>
      </c>
      <c r="EL280" s="22" t="n">
        <v>11.9</v>
      </c>
      <c r="EM280" s="22" t="n">
        <v>11.7</v>
      </c>
      <c r="EN280" s="22" t="n">
        <v>13.9</v>
      </c>
      <c r="EO280" s="18" t="n">
        <f aca="false">AVERAGE(EC280:EN280)</f>
        <v>11.8083333333333</v>
      </c>
      <c r="FA280" s="1" t="n">
        <v>1930</v>
      </c>
      <c r="FB280" s="20" t="s">
        <v>104</v>
      </c>
      <c r="FC280" s="22" t="n">
        <v>21.5</v>
      </c>
      <c r="FD280" s="22" t="n">
        <v>21.4</v>
      </c>
      <c r="FE280" s="22" t="n">
        <v>20.2</v>
      </c>
      <c r="FF280" s="22" t="n">
        <v>17.4</v>
      </c>
      <c r="FG280" s="22" t="n">
        <v>15.8</v>
      </c>
      <c r="FH280" s="22" t="n">
        <v>14.2</v>
      </c>
      <c r="FI280" s="22" t="n">
        <v>13.5</v>
      </c>
      <c r="FJ280" s="22" t="n">
        <v>13.5</v>
      </c>
      <c r="FK280" s="22" t="n">
        <v>15.3</v>
      </c>
      <c r="FL280" s="22" t="n">
        <v>17.7</v>
      </c>
      <c r="FM280" s="22" t="n">
        <v>20.1</v>
      </c>
      <c r="FN280" s="22" t="n">
        <v>20.4</v>
      </c>
      <c r="FO280" s="18" t="n">
        <f aca="false">AVERAGE(FC280:FN280)</f>
        <v>17.5833333333333</v>
      </c>
      <c r="GA280" s="1" t="n">
        <v>1930</v>
      </c>
      <c r="GB280" s="14" t="n">
        <v>1930</v>
      </c>
      <c r="GC280" s="15" t="n">
        <v>22</v>
      </c>
      <c r="GD280" s="15" t="n">
        <v>21.7</v>
      </c>
      <c r="GE280" s="15" t="n">
        <v>20.6</v>
      </c>
      <c r="GF280" s="15" t="n">
        <v>18.4</v>
      </c>
      <c r="GG280" s="15" t="n">
        <v>16.9</v>
      </c>
      <c r="GH280" s="15" t="n">
        <v>15.3</v>
      </c>
      <c r="GI280" s="15" t="n">
        <v>14.8</v>
      </c>
      <c r="GJ280" s="15" t="n">
        <v>15</v>
      </c>
      <c r="GK280" s="15" t="n">
        <v>16.5</v>
      </c>
      <c r="GL280" s="15" t="n">
        <v>18.7</v>
      </c>
      <c r="GM280" s="15" t="n">
        <v>20.8</v>
      </c>
      <c r="GN280" s="15" t="n">
        <v>20.9</v>
      </c>
      <c r="GO280" s="18" t="n">
        <f aca="false">AVERAGE(GC280:GN280)</f>
        <v>18.4666666666667</v>
      </c>
      <c r="HA280" s="1" t="n">
        <v>1930</v>
      </c>
      <c r="HB280" s="34" t="s">
        <v>104</v>
      </c>
      <c r="HC280" s="15" t="n">
        <v>25.7</v>
      </c>
      <c r="HD280" s="15" t="n">
        <v>25.3</v>
      </c>
      <c r="HE280" s="15" t="n">
        <v>24.8</v>
      </c>
      <c r="HF280" s="15" t="n">
        <v>24.1</v>
      </c>
      <c r="HG280" s="15" t="n">
        <v>23.3</v>
      </c>
      <c r="HH280" s="15" t="n">
        <v>22.1</v>
      </c>
      <c r="HI280" s="15" t="n">
        <v>21.5</v>
      </c>
      <c r="HJ280" s="15" t="n">
        <v>21.2</v>
      </c>
      <c r="HK280" s="15" t="n">
        <v>21.9</v>
      </c>
      <c r="HL280" s="15" t="n">
        <v>23.1</v>
      </c>
      <c r="HM280" s="15" t="n">
        <v>23.6</v>
      </c>
      <c r="HN280" s="15" t="n">
        <v>24.7</v>
      </c>
      <c r="HO280" s="18" t="n">
        <f aca="false">AVERAGE(HC280:HN280)</f>
        <v>23.4416666666667</v>
      </c>
      <c r="IA280" s="1" t="n">
        <f aca="false">IA279+1</f>
        <v>1930</v>
      </c>
      <c r="IB280" s="3" t="n">
        <v>1930</v>
      </c>
      <c r="IC280" s="22" t="n">
        <v>13.7</v>
      </c>
      <c r="ID280" s="22" t="n">
        <v>16.3</v>
      </c>
      <c r="IE280" s="22" t="n">
        <v>15</v>
      </c>
      <c r="IF280" s="22" t="n">
        <v>12.4</v>
      </c>
      <c r="IG280" s="22" t="n">
        <v>11.3</v>
      </c>
      <c r="IH280" s="22" t="n">
        <v>9.3</v>
      </c>
      <c r="II280" s="22" t="n">
        <v>9.8</v>
      </c>
      <c r="IJ280" s="22" t="n">
        <v>8.3</v>
      </c>
      <c r="IK280" s="22" t="n">
        <v>9.8</v>
      </c>
      <c r="IL280" s="22" t="n">
        <v>12.2</v>
      </c>
      <c r="IM280" s="22" t="n">
        <v>11.7</v>
      </c>
      <c r="IN280" s="22" t="n">
        <v>14.6</v>
      </c>
      <c r="IO280" s="29" t="n">
        <f aca="false">SUM(IC280:IN280)/12</f>
        <v>12.0333333333333</v>
      </c>
      <c r="JA280" s="1" t="n">
        <v>1930</v>
      </c>
      <c r="JB280" s="30" t="n">
        <v>1930</v>
      </c>
      <c r="JC280" s="31" t="n">
        <v>14.2</v>
      </c>
      <c r="JD280" s="31" t="n">
        <v>14.2</v>
      </c>
      <c r="JE280" s="31" t="n">
        <v>16.7</v>
      </c>
      <c r="JF280" s="31" t="n">
        <v>14.4</v>
      </c>
      <c r="JG280" s="31" t="n">
        <v>13.6</v>
      </c>
      <c r="JH280" s="31" t="n">
        <v>12.4</v>
      </c>
      <c r="JI280" s="31" t="n">
        <v>11</v>
      </c>
      <c r="JJ280" s="31" t="n">
        <v>10.4</v>
      </c>
      <c r="JK280" s="31" t="n">
        <v>10.4</v>
      </c>
      <c r="JL280" s="31" t="n">
        <v>10.7</v>
      </c>
      <c r="JM280" s="31" t="n">
        <v>11.9</v>
      </c>
      <c r="JN280" s="31" t="n">
        <v>13.7</v>
      </c>
      <c r="JO280" s="32" t="n">
        <f aca="false">AVERAGE(JC280:JN280)</f>
        <v>12.8</v>
      </c>
      <c r="KA280" s="1" t="n">
        <v>1930</v>
      </c>
      <c r="KB280" s="33" t="s">
        <v>104</v>
      </c>
      <c r="KC280" s="31" t="n">
        <v>16.4</v>
      </c>
      <c r="KD280" s="31" t="n">
        <v>16.3</v>
      </c>
      <c r="KE280" s="31" t="n">
        <v>17.4</v>
      </c>
      <c r="KF280" s="31" t="n">
        <v>15.7</v>
      </c>
      <c r="KG280" s="31" t="n">
        <v>14.4</v>
      </c>
      <c r="KH280" s="31" t="n">
        <v>13</v>
      </c>
      <c r="KI280" s="31" t="n">
        <v>11.6</v>
      </c>
      <c r="KJ280" s="31" t="n">
        <v>11.4</v>
      </c>
      <c r="KK280" s="31" t="n">
        <v>11.6</v>
      </c>
      <c r="KL280" s="31" t="n">
        <v>12</v>
      </c>
      <c r="KM280" s="31" t="n">
        <v>13.3</v>
      </c>
      <c r="KN280" s="31" t="n">
        <v>15.3</v>
      </c>
      <c r="KO280" s="32" t="n">
        <f aca="false">AVERAGE(KC280:KN280)</f>
        <v>14.0333333333333</v>
      </c>
      <c r="LB280" s="65" t="n">
        <v>1930</v>
      </c>
      <c r="LC280" s="22" t="n">
        <v>9</v>
      </c>
      <c r="LD280" s="22" t="n">
        <v>11.4</v>
      </c>
      <c r="LE280" s="22" t="n">
        <v>10.9</v>
      </c>
      <c r="LF280" s="22" t="n">
        <v>9.1</v>
      </c>
      <c r="LG280" s="22" t="n">
        <v>8.2</v>
      </c>
      <c r="LH280" s="22" t="n">
        <v>6.5</v>
      </c>
      <c r="LI280" s="22" t="n">
        <v>7.5</v>
      </c>
      <c r="LJ280" s="22" t="n">
        <v>6.3</v>
      </c>
      <c r="LK280" s="22" t="n">
        <v>6.7</v>
      </c>
      <c r="LL280" s="22" t="n">
        <v>8.9</v>
      </c>
      <c r="LM280" s="22" t="n">
        <v>8.5</v>
      </c>
      <c r="LN280" s="22" t="n">
        <v>10.9</v>
      </c>
      <c r="LO280" s="29" t="n">
        <f aca="false">SUM(LC280:LN280)/12</f>
        <v>8.65833333333333</v>
      </c>
      <c r="MA280" s="1" t="n">
        <f aca="false">MA279+1</f>
        <v>1930</v>
      </c>
      <c r="MB280" s="3" t="n">
        <v>1930</v>
      </c>
      <c r="MC280" s="22" t="n">
        <v>10.7</v>
      </c>
      <c r="MD280" s="22" t="n">
        <v>11.8</v>
      </c>
      <c r="ME280" s="22" t="n">
        <v>12.3</v>
      </c>
      <c r="MF280" s="22" t="n">
        <v>10.2</v>
      </c>
      <c r="MG280" s="22" t="n">
        <v>9.7</v>
      </c>
      <c r="MH280" s="22" t="n">
        <v>7.3</v>
      </c>
      <c r="MI280" s="22" t="n">
        <v>8.7</v>
      </c>
      <c r="MJ280" s="22" t="n">
        <v>7.6</v>
      </c>
      <c r="MK280" s="22" t="n">
        <v>8.4</v>
      </c>
      <c r="ML280" s="22" t="n">
        <v>9.9</v>
      </c>
      <c r="MM280" s="22" t="n">
        <v>9.4</v>
      </c>
      <c r="MN280" s="22" t="n">
        <v>11.5</v>
      </c>
      <c r="MO280" s="29" t="n">
        <f aca="false">SUM(MC280:MN280)/12</f>
        <v>9.79166666666667</v>
      </c>
      <c r="NA280" s="1" t="n">
        <f aca="false">NA279+1</f>
        <v>1930</v>
      </c>
      <c r="NB280" s="3" t="n">
        <v>1930</v>
      </c>
      <c r="NC280" s="22" t="n">
        <v>11.1</v>
      </c>
      <c r="ND280" s="22" t="n">
        <v>12.9</v>
      </c>
      <c r="NE280" s="22" t="n">
        <v>12.6</v>
      </c>
      <c r="NF280" s="22" t="n">
        <v>9.9</v>
      </c>
      <c r="NG280" s="22" t="n">
        <v>10.6</v>
      </c>
      <c r="NH280" s="22" t="n">
        <v>8.4</v>
      </c>
      <c r="NI280" s="22" t="n">
        <v>9.1</v>
      </c>
      <c r="NJ280" s="22" t="n">
        <v>8</v>
      </c>
      <c r="NK280" s="22" t="n">
        <v>8.6</v>
      </c>
      <c r="NL280" s="22" t="n">
        <v>10.4</v>
      </c>
      <c r="NM280" s="22" t="n">
        <v>9.6</v>
      </c>
      <c r="NN280" s="22" t="n">
        <v>11.8</v>
      </c>
      <c r="NO280" s="29" t="n">
        <f aca="false">SUM(NC280:NN280)/12</f>
        <v>10.25</v>
      </c>
      <c r="OA280" s="1" t="n">
        <f aca="false">OA279+1</f>
        <v>1930</v>
      </c>
      <c r="OB280" s="20" t="s">
        <v>104</v>
      </c>
      <c r="OC280" s="22" t="n">
        <v>12.1</v>
      </c>
      <c r="OD280" s="22" t="n">
        <v>14.4</v>
      </c>
      <c r="OE280" s="22" t="n">
        <v>13.3</v>
      </c>
      <c r="OF280" s="22" t="n">
        <v>10.9</v>
      </c>
      <c r="OG280" s="22" t="n">
        <v>9.9</v>
      </c>
      <c r="OH280" s="22" t="n">
        <v>7.4</v>
      </c>
      <c r="OI280" s="22" t="n">
        <v>7.9</v>
      </c>
      <c r="OJ280" s="22" t="n">
        <v>7.1</v>
      </c>
      <c r="OK280" s="22" t="n">
        <v>6.9</v>
      </c>
      <c r="OL280" s="22" t="n">
        <v>9.6</v>
      </c>
      <c r="OM280" s="22" t="n">
        <v>9.7</v>
      </c>
      <c r="ON280" s="22" t="n">
        <v>12.6</v>
      </c>
      <c r="OO280" s="29" t="n">
        <f aca="false">SUM(OC280:ON280)/12</f>
        <v>10.15</v>
      </c>
      <c r="PA280" s="1" t="n">
        <f aca="false">PA279+1</f>
        <v>1930</v>
      </c>
      <c r="PB280" s="20" t="s">
        <v>104</v>
      </c>
      <c r="PC280" s="22" t="n">
        <v>12</v>
      </c>
      <c r="PD280" s="22" t="n">
        <v>13.1</v>
      </c>
      <c r="PE280" s="22" t="n">
        <v>12.3</v>
      </c>
      <c r="PF280" s="22" t="n">
        <v>10.3</v>
      </c>
      <c r="PG280" s="22" t="n">
        <v>9</v>
      </c>
      <c r="PH280" s="22" t="n">
        <v>5.8</v>
      </c>
      <c r="PI280" s="22" t="n">
        <v>8.6</v>
      </c>
      <c r="PJ280" s="22" t="n">
        <v>6.8</v>
      </c>
      <c r="PK280" s="22" t="n">
        <v>7.9</v>
      </c>
      <c r="PL280" s="22" t="n">
        <v>9.5</v>
      </c>
      <c r="PM280" s="22" t="n">
        <v>9.8</v>
      </c>
      <c r="PN280" s="22" t="n">
        <v>12.2</v>
      </c>
      <c r="PO280" s="29" t="n">
        <f aca="false">SUM(PC280:PN280)/12</f>
        <v>9.775</v>
      </c>
    </row>
    <row r="281" customFormat="false" ht="12.8" hidden="false" customHeight="false" outlineLevel="0" collapsed="false">
      <c r="A281" s="4"/>
      <c r="B281" s="5" t="n">
        <f aca="false">AVERAGE(AO281,BO281,CO281,DO281,EO281,FO281,GO281,HO281,IO281,JO273,KO273)</f>
        <v>14.3727272727273</v>
      </c>
      <c r="C281" s="19" t="n">
        <f aca="false">AVERAGE(B277:B281)</f>
        <v>14.3243939393939</v>
      </c>
      <c r="D281" s="24" t="n">
        <f aca="false">AVERAGE(B272:B281)</f>
        <v>14.3195454545455</v>
      </c>
      <c r="E281" s="5" t="n">
        <f aca="false">AVERAGE(B262:B281)</f>
        <v>14.0151081649832</v>
      </c>
      <c r="F281" s="25" t="n">
        <f aca="false">AVERAGE(B232:B281)</f>
        <v>12.6629305675806</v>
      </c>
      <c r="G281" s="7" t="n">
        <f aca="false">MAX(AC281:AN281,BC281:BN281,CC281:CN281,DC281:DN281,EC281:EN281,FC281:FN281,GC281:GN281,HC281:HN281,IC281:IN281,JC273:JN273,KC273:KN273)</f>
        <v>26.4</v>
      </c>
      <c r="H281" s="10" t="n">
        <f aca="false">MEDIAN(AC281:AN281,BC281:BN281,CC281:CN281,DC281:DN281,EC281:EN281,FC281:FN281,GC281:GN281,HC281:HN281,IC281:IN281,JC273:JN273,KC273:KN273)</f>
        <v>13.4</v>
      </c>
      <c r="I281" s="11" t="n">
        <f aca="false">MIN(AC281:AN281,BC281:BN281,CC281:CN281,DC281:DN281,EC281:EN281,FC281:FN281,GC281:GN281,HC281:HN281,IC281:IN281,JC273:JN273,KC273:KN273)</f>
        <v>6.7</v>
      </c>
      <c r="J281" s="12" t="n">
        <f aca="false">(G281+I281)/2</f>
        <v>16.55</v>
      </c>
      <c r="K281" s="12" t="n">
        <f aca="false">(G281+I281)/2</f>
        <v>16.55</v>
      </c>
      <c r="AA281" s="13" t="n">
        <f aca="false">AA280+1</f>
        <v>1931</v>
      </c>
      <c r="AB281" s="34" t="s">
        <v>105</v>
      </c>
      <c r="AC281" s="15" t="n">
        <v>15.1</v>
      </c>
      <c r="AD281" s="15" t="n">
        <v>15.2</v>
      </c>
      <c r="AE281" s="15" t="n">
        <v>16.1</v>
      </c>
      <c r="AF281" s="15" t="n">
        <v>12.7</v>
      </c>
      <c r="AG281" s="15" t="n">
        <v>10.5</v>
      </c>
      <c r="AH281" s="15" t="n">
        <v>8.3</v>
      </c>
      <c r="AI281" s="15" t="n">
        <v>6.9</v>
      </c>
      <c r="AJ281" s="15" t="n">
        <v>6.7</v>
      </c>
      <c r="AK281" s="15" t="n">
        <v>7.9</v>
      </c>
      <c r="AL281" s="15" t="n">
        <v>10</v>
      </c>
      <c r="AM281" s="15" t="n">
        <v>13.2</v>
      </c>
      <c r="AN281" s="15" t="n">
        <v>14.9</v>
      </c>
      <c r="AO281" s="16" t="n">
        <f aca="false">AVERAGE(AC281:AN281)</f>
        <v>11.4583333333333</v>
      </c>
      <c r="BA281" s="13" t="n">
        <f aca="false">BA90+1</f>
        <v>1941</v>
      </c>
      <c r="BB281" s="14" t="n">
        <v>1931</v>
      </c>
      <c r="BC281" s="15" t="n">
        <v>19.4</v>
      </c>
      <c r="BD281" s="15" t="n">
        <v>18.9</v>
      </c>
      <c r="BE281" s="15" t="n">
        <v>18.7</v>
      </c>
      <c r="BF281" s="15" t="n">
        <v>14.9</v>
      </c>
      <c r="BG281" s="15" t="n">
        <v>12.7</v>
      </c>
      <c r="BH281" s="15" t="n">
        <v>9.9</v>
      </c>
      <c r="BI281" s="15" t="n">
        <v>8.5</v>
      </c>
      <c r="BJ281" s="15" t="n">
        <v>9.1</v>
      </c>
      <c r="BK281" s="15" t="n">
        <v>11.2</v>
      </c>
      <c r="BL281" s="15" t="n">
        <v>12.9</v>
      </c>
      <c r="BM281" s="15" t="n">
        <v>16.4</v>
      </c>
      <c r="BN281" s="15" t="n">
        <v>17.2</v>
      </c>
      <c r="BO281" s="16" t="n">
        <f aca="false">AVERAGE(BC281:BN281)</f>
        <v>14.15</v>
      </c>
      <c r="CA281" s="17" t="n">
        <v>1931</v>
      </c>
      <c r="CB281" s="20" t="s">
        <v>105</v>
      </c>
      <c r="CC281" s="22" t="n">
        <v>12.3</v>
      </c>
      <c r="CD281" s="22" t="n">
        <v>12.3</v>
      </c>
      <c r="CE281" s="22" t="n">
        <v>12.4</v>
      </c>
      <c r="CF281" s="22" t="n">
        <v>11.3</v>
      </c>
      <c r="CG281" s="22" t="n">
        <v>11</v>
      </c>
      <c r="CH281" s="22" t="n">
        <v>8.2</v>
      </c>
      <c r="CI281" s="22" t="n">
        <v>7.5</v>
      </c>
      <c r="CJ281" s="22" t="n">
        <v>7.4</v>
      </c>
      <c r="CK281" s="22" t="n">
        <v>9</v>
      </c>
      <c r="CL281" s="22" t="n">
        <v>9.2</v>
      </c>
      <c r="CM281" s="22" t="n">
        <v>10.3</v>
      </c>
      <c r="CN281" s="22" t="n">
        <v>11.4</v>
      </c>
      <c r="CO281" s="18" t="n">
        <f aca="false">AVERAGE(CC281:CN281)</f>
        <v>10.1916666666667</v>
      </c>
      <c r="DA281" s="17" t="n">
        <v>1931</v>
      </c>
      <c r="DB281" s="20" t="s">
        <v>105</v>
      </c>
      <c r="DC281" s="22" t="n">
        <v>14.5</v>
      </c>
      <c r="DD281" s="22" t="n">
        <v>14.9</v>
      </c>
      <c r="DE281" s="22" t="n">
        <v>15.8</v>
      </c>
      <c r="DF281" s="22" t="n">
        <v>12.9</v>
      </c>
      <c r="DG281" s="22" t="n">
        <v>12.2</v>
      </c>
      <c r="DH281" s="22" t="n">
        <v>10.1</v>
      </c>
      <c r="DI281" s="22" t="n">
        <v>8.5</v>
      </c>
      <c r="DJ281" s="22" t="n">
        <v>8.7</v>
      </c>
      <c r="DK281" s="22" t="n">
        <v>9.5</v>
      </c>
      <c r="DL281" s="22" t="n">
        <v>10.4</v>
      </c>
      <c r="DM281" s="22" t="n">
        <v>12.9</v>
      </c>
      <c r="DN281" s="22" t="n">
        <v>14.4</v>
      </c>
      <c r="DO281" s="18" t="n">
        <f aca="false">AVERAGE(DC281:DN281)</f>
        <v>12.0666666666667</v>
      </c>
      <c r="EA281" s="17" t="n">
        <v>1931</v>
      </c>
      <c r="EB281" s="20" t="s">
        <v>105</v>
      </c>
      <c r="EC281" s="22" t="n">
        <v>12.9</v>
      </c>
      <c r="ED281" s="22" t="n">
        <v>13.9</v>
      </c>
      <c r="EE281" s="22" t="n">
        <v>14.3</v>
      </c>
      <c r="EF281" s="22" t="n">
        <v>12.5</v>
      </c>
      <c r="EG281" s="22" t="n">
        <v>12.1</v>
      </c>
      <c r="EH281" s="22" t="n">
        <v>10.1</v>
      </c>
      <c r="EI281" s="22" t="n">
        <v>8.8</v>
      </c>
      <c r="EJ281" s="22" t="n">
        <v>8.7</v>
      </c>
      <c r="EK281" s="22" t="n">
        <v>8.5</v>
      </c>
      <c r="EL281" s="22" t="n">
        <v>9.6</v>
      </c>
      <c r="EM281" s="22" t="n">
        <v>11.9</v>
      </c>
      <c r="EN281" s="22" t="n">
        <v>13</v>
      </c>
      <c r="EO281" s="18" t="n">
        <f aca="false">AVERAGE(EC281:EN281)</f>
        <v>11.3583333333333</v>
      </c>
      <c r="FA281" s="1" t="n">
        <v>1931</v>
      </c>
      <c r="FB281" s="20" t="s">
        <v>105</v>
      </c>
      <c r="FC281" s="22" t="n">
        <v>22.2</v>
      </c>
      <c r="FD281" s="22" t="n">
        <v>21.4</v>
      </c>
      <c r="FE281" s="22" t="n">
        <v>21.1</v>
      </c>
      <c r="FF281" s="22" t="n">
        <v>17.8</v>
      </c>
      <c r="FG281" s="22" t="n">
        <v>17.3</v>
      </c>
      <c r="FH281" s="22" t="n">
        <v>15.2</v>
      </c>
      <c r="FI281" s="22" t="n">
        <v>13</v>
      </c>
      <c r="FJ281" s="22" t="n">
        <v>14.5</v>
      </c>
      <c r="FK281" s="22" t="n">
        <v>15.8</v>
      </c>
      <c r="FL281" s="22" t="n">
        <v>17</v>
      </c>
      <c r="FM281" s="22" t="n">
        <v>19.1</v>
      </c>
      <c r="FN281" s="22" t="n">
        <v>20.5</v>
      </c>
      <c r="FO281" s="18" t="n">
        <f aca="false">AVERAGE(FC281:FN281)</f>
        <v>17.9083333333333</v>
      </c>
      <c r="GA281" s="1" t="n">
        <v>1931</v>
      </c>
      <c r="GB281" s="14" t="n">
        <v>1931</v>
      </c>
      <c r="GC281" s="15" t="n">
        <v>23.9</v>
      </c>
      <c r="GD281" s="15" t="n">
        <v>22.1</v>
      </c>
      <c r="GE281" s="15" t="n">
        <v>21.8</v>
      </c>
      <c r="GF281" s="15" t="n">
        <v>19.6</v>
      </c>
      <c r="GG281" s="15" t="n">
        <v>18.7</v>
      </c>
      <c r="GH281" s="15" t="n">
        <v>16.3</v>
      </c>
      <c r="GI281" s="15" t="n">
        <v>14.3</v>
      </c>
      <c r="GJ281" s="15" t="n">
        <v>15.3</v>
      </c>
      <c r="GK281" s="15" t="n">
        <v>17.2</v>
      </c>
      <c r="GL281" s="15" t="n">
        <v>18.1</v>
      </c>
      <c r="GM281" s="15" t="n">
        <v>19.9</v>
      </c>
      <c r="GN281" s="15" t="n">
        <v>21.7</v>
      </c>
      <c r="GO281" s="18" t="n">
        <f aca="false">AVERAGE(GC281:GN281)</f>
        <v>19.075</v>
      </c>
      <c r="HA281" s="1" t="n">
        <v>1931</v>
      </c>
      <c r="HB281" s="34" t="s">
        <v>105</v>
      </c>
      <c r="HC281" s="15" t="n">
        <v>26.4</v>
      </c>
      <c r="HD281" s="15" t="n">
        <v>25.5</v>
      </c>
      <c r="HE281" s="15" t="n">
        <v>25.2</v>
      </c>
      <c r="HF281" s="15" t="n">
        <v>24.7</v>
      </c>
      <c r="HG281" s="15" t="n">
        <v>24.3</v>
      </c>
      <c r="HH281" s="15" t="n">
        <v>23.2</v>
      </c>
      <c r="HI281" s="15" t="n">
        <v>22.1</v>
      </c>
      <c r="HJ281" s="15" t="n">
        <v>22.1</v>
      </c>
      <c r="HK281" s="15" t="n">
        <v>22.8</v>
      </c>
      <c r="HL281" s="15" t="n">
        <v>22.8</v>
      </c>
      <c r="HM281" s="15" t="n">
        <v>24.1</v>
      </c>
      <c r="HN281" s="15" t="n">
        <v>25.8</v>
      </c>
      <c r="HO281" s="18" t="n">
        <f aca="false">AVERAGE(HC281:HN281)</f>
        <v>24.0833333333333</v>
      </c>
      <c r="IA281" s="1" t="n">
        <f aca="false">IA280+1</f>
        <v>1931</v>
      </c>
      <c r="IB281" s="3" t="n">
        <v>1931</v>
      </c>
      <c r="IC281" s="22" t="n">
        <v>14.4</v>
      </c>
      <c r="ID281" s="22" t="n">
        <v>13.7</v>
      </c>
      <c r="IE281" s="22" t="n">
        <v>13.3</v>
      </c>
      <c r="IF281" s="22" t="n">
        <v>11.3</v>
      </c>
      <c r="IG281" s="22" t="n">
        <v>11.3</v>
      </c>
      <c r="IH281" s="22" t="n">
        <v>9.6</v>
      </c>
      <c r="II281" s="22" t="n">
        <v>8.4</v>
      </c>
      <c r="IJ281" s="22" t="n">
        <v>8.4</v>
      </c>
      <c r="IK281" s="22" t="n">
        <v>9.6</v>
      </c>
      <c r="IL281" s="22" t="n">
        <v>9.7</v>
      </c>
      <c r="IM281" s="22" t="n">
        <v>11.8</v>
      </c>
      <c r="IN281" s="22" t="n">
        <v>14.1</v>
      </c>
      <c r="IO281" s="29" t="n">
        <f aca="false">SUM(IC281:IN281)/12</f>
        <v>11.3</v>
      </c>
      <c r="JA281" s="1" t="n">
        <v>1931</v>
      </c>
      <c r="JB281" s="30" t="n">
        <v>1931</v>
      </c>
      <c r="JC281" s="31" t="n">
        <v>14.7</v>
      </c>
      <c r="JD281" s="31" t="n">
        <v>13.5</v>
      </c>
      <c r="JE281" s="31" t="n">
        <v>15.2</v>
      </c>
      <c r="JF281" s="31" t="n">
        <v>13.3</v>
      </c>
      <c r="JG281" s="31" t="n">
        <v>10.4</v>
      </c>
      <c r="JH281" s="31" t="n">
        <v>9.3</v>
      </c>
      <c r="JI281" s="31" t="n">
        <v>10.6</v>
      </c>
      <c r="JJ281" s="31" t="n">
        <v>10.1</v>
      </c>
      <c r="JK281" s="31" t="n">
        <v>10.6</v>
      </c>
      <c r="JL281" s="31" t="n">
        <v>10.3</v>
      </c>
      <c r="JM281" s="31" t="n">
        <v>11.9</v>
      </c>
      <c r="JN281" s="31" t="n">
        <v>16.7</v>
      </c>
      <c r="JO281" s="32" t="n">
        <f aca="false">AVERAGE(JC281:JN281)</f>
        <v>12.2166666666667</v>
      </c>
      <c r="KA281" s="1" t="n">
        <v>1931</v>
      </c>
      <c r="KB281" s="33" t="s">
        <v>105</v>
      </c>
      <c r="KC281" s="31" t="n">
        <v>16.1</v>
      </c>
      <c r="KD281" s="31" t="n">
        <v>15.5</v>
      </c>
      <c r="KE281" s="31" t="n">
        <v>16.4</v>
      </c>
      <c r="KF281" s="31" t="n">
        <v>14.4</v>
      </c>
      <c r="KG281" s="31" t="n">
        <v>11.9</v>
      </c>
      <c r="KH281" s="31" t="n">
        <v>10.3</v>
      </c>
      <c r="KI281" s="31" t="n">
        <v>11.2</v>
      </c>
      <c r="KJ281" s="31" t="n">
        <v>10.8</v>
      </c>
      <c r="KK281" s="31" t="n">
        <v>11.6</v>
      </c>
      <c r="KL281" s="31" t="n">
        <v>12.2</v>
      </c>
      <c r="KM281" s="31" t="n">
        <v>14</v>
      </c>
      <c r="KN281" s="31" t="n">
        <v>17.4</v>
      </c>
      <c r="KO281" s="32" t="n">
        <f aca="false">AVERAGE(KC281:KN281)</f>
        <v>13.4833333333333</v>
      </c>
      <c r="LB281" s="65" t="n">
        <v>1931</v>
      </c>
      <c r="LC281" s="22" t="n">
        <v>9.6</v>
      </c>
      <c r="LD281" s="22" t="n">
        <v>10.6</v>
      </c>
      <c r="LE281" s="22" t="n">
        <v>11</v>
      </c>
      <c r="LF281" s="22" t="n">
        <v>9.1</v>
      </c>
      <c r="LG281" s="22" t="n">
        <v>9.3</v>
      </c>
      <c r="LH281" s="22" t="n">
        <v>7.1</v>
      </c>
      <c r="LI281" s="22" t="n">
        <v>5.4</v>
      </c>
      <c r="LJ281" s="22" t="n">
        <v>6.2</v>
      </c>
      <c r="LK281" s="22" t="n">
        <v>6</v>
      </c>
      <c r="LL281" s="22" t="n">
        <v>7.6</v>
      </c>
      <c r="LM281" s="22" t="n">
        <v>8.6</v>
      </c>
      <c r="LN281" s="22" t="n">
        <v>9.2</v>
      </c>
      <c r="LO281" s="29" t="n">
        <f aca="false">SUM(LC281:LN281)/12</f>
        <v>8.30833333333333</v>
      </c>
      <c r="MA281" s="1" t="n">
        <f aca="false">MA280+1</f>
        <v>1931</v>
      </c>
      <c r="MB281" s="3" t="n">
        <v>1931</v>
      </c>
      <c r="MC281" s="22" t="n">
        <v>10.6</v>
      </c>
      <c r="MD281" s="22" t="n">
        <v>11.7</v>
      </c>
      <c r="ME281" s="22" t="n">
        <v>11.7</v>
      </c>
      <c r="MF281" s="22" t="n">
        <v>10.3</v>
      </c>
      <c r="MG281" s="22" t="n">
        <v>10.7</v>
      </c>
      <c r="MH281" s="22" t="n">
        <v>8.3</v>
      </c>
      <c r="MI281" s="22" t="n">
        <v>6.6</v>
      </c>
      <c r="MJ281" s="22" t="n">
        <v>7.6</v>
      </c>
      <c r="MK281" s="22" t="n">
        <v>7.4</v>
      </c>
      <c r="ML281" s="22" t="n">
        <v>7.9</v>
      </c>
      <c r="MM281" s="22" t="n">
        <v>9.4</v>
      </c>
      <c r="MN281" s="22" t="n">
        <v>9.5</v>
      </c>
      <c r="MO281" s="29" t="n">
        <f aca="false">SUM(MC281:MN281)/12</f>
        <v>9.30833333333333</v>
      </c>
      <c r="NA281" s="1" t="n">
        <f aca="false">NA280+1</f>
        <v>1931</v>
      </c>
      <c r="NB281" s="3" t="n">
        <v>1931</v>
      </c>
      <c r="NC281" s="22" t="n">
        <v>11.4</v>
      </c>
      <c r="ND281" s="22" t="n">
        <v>11.2</v>
      </c>
      <c r="NE281" s="22" t="n">
        <v>11.6</v>
      </c>
      <c r="NF281" s="22" t="n">
        <v>10.4</v>
      </c>
      <c r="NG281" s="22" t="n">
        <v>10.4</v>
      </c>
      <c r="NH281" s="22" t="n">
        <v>8.8</v>
      </c>
      <c r="NI281" s="22" t="n">
        <v>7.8</v>
      </c>
      <c r="NJ281" s="22" t="n">
        <v>7.7</v>
      </c>
      <c r="NK281" s="22" t="n">
        <v>7.6</v>
      </c>
      <c r="NL281" s="22" t="n">
        <v>8.3</v>
      </c>
      <c r="NM281" s="22" t="n">
        <v>9.3</v>
      </c>
      <c r="NN281" s="22" t="n">
        <v>9.8</v>
      </c>
      <c r="NO281" s="29" t="n">
        <f aca="false">SUM(NC281:NN281)/12</f>
        <v>9.525</v>
      </c>
      <c r="OA281" s="1" t="n">
        <f aca="false">OA280+1</f>
        <v>1931</v>
      </c>
      <c r="OB281" s="20" t="s">
        <v>105</v>
      </c>
      <c r="OC281" s="22" t="n">
        <v>11.1</v>
      </c>
      <c r="OD281" s="22" t="n">
        <v>11.7</v>
      </c>
      <c r="OE281" s="22" t="n">
        <v>13.2</v>
      </c>
      <c r="OF281" s="22" t="n">
        <v>10.2</v>
      </c>
      <c r="OG281" s="22" t="n">
        <v>10.4</v>
      </c>
      <c r="OH281" s="22" t="n">
        <v>8.4</v>
      </c>
      <c r="OI281" s="22" t="n">
        <v>6.4</v>
      </c>
      <c r="OJ281" s="22" t="n">
        <v>6.1</v>
      </c>
      <c r="OK281" s="22" t="n">
        <v>7</v>
      </c>
      <c r="OL281" s="22" t="n">
        <v>8.2</v>
      </c>
      <c r="OM281" s="22" t="n">
        <v>9.8</v>
      </c>
      <c r="ON281" s="22" t="n">
        <v>11.5</v>
      </c>
      <c r="OO281" s="29" t="n">
        <f aca="false">SUM(OC281:ON281)/12</f>
        <v>9.5</v>
      </c>
      <c r="PA281" s="1" t="n">
        <f aca="false">PA280+1</f>
        <v>1931</v>
      </c>
      <c r="PB281" s="20" t="s">
        <v>105</v>
      </c>
      <c r="PC281" s="22" t="n">
        <v>11.2</v>
      </c>
      <c r="PD281" s="22" t="n">
        <v>11.5</v>
      </c>
      <c r="PE281" s="22" t="n">
        <v>12.2</v>
      </c>
      <c r="PF281" s="22" t="n">
        <v>9.6</v>
      </c>
      <c r="PG281" s="22" t="n">
        <v>10.4</v>
      </c>
      <c r="PH281" s="22" t="n">
        <v>8.3</v>
      </c>
      <c r="PI281" s="22" t="n">
        <v>6</v>
      </c>
      <c r="PJ281" s="22" t="n">
        <v>7.3</v>
      </c>
      <c r="PK281" s="22" t="n">
        <v>7</v>
      </c>
      <c r="PL281" s="22" t="n">
        <v>8.6</v>
      </c>
      <c r="PM281" s="22" t="n">
        <v>9.7</v>
      </c>
      <c r="PN281" s="22" t="n">
        <v>11.2</v>
      </c>
      <c r="PO281" s="29" t="n">
        <f aca="false">SUM(PC281:PN281)/12</f>
        <v>9.41666666666667</v>
      </c>
    </row>
    <row r="282" customFormat="false" ht="12.8" hidden="false" customHeight="false" outlineLevel="0" collapsed="false">
      <c r="A282" s="4"/>
      <c r="B282" s="5" t="n">
        <f aca="false">AVERAGE(AO282,BO282,CO282,DO282,EO282,FO282,GO282,HO282,IO282,JO274,KO274)</f>
        <v>14.4621212121212</v>
      </c>
      <c r="C282" s="19" t="n">
        <f aca="false">AVERAGE(B278:B282)</f>
        <v>14.3998484848485</v>
      </c>
      <c r="D282" s="24" t="n">
        <f aca="false">AVERAGE(B273:B282)</f>
        <v>14.3206818181818</v>
      </c>
      <c r="E282" s="5" t="n">
        <f aca="false">AVERAGE(B263:B282)</f>
        <v>14.0508994107744</v>
      </c>
      <c r="F282" s="25" t="n">
        <f aca="false">AVERAGE(B233:B282)</f>
        <v>12.721772991823</v>
      </c>
      <c r="G282" s="7" t="n">
        <f aca="false">MAX(AC282:AN282,BC282:BN282,CC282:CN282,DC282:DN282,EC282:EN282,FC282:FN282,GC282:GN282,HC282:HN282,IC282:IN282,JC274:JN274,KC274:KN274)</f>
        <v>25.4</v>
      </c>
      <c r="H282" s="10" t="n">
        <f aca="false">MEDIAN(AC282:AN282,BC282:BN282,CC282:CN282,DC282:DN282,EC282:EN282,FC282:FN282,GC282:GN282,HC282:HN282,IC282:IN282,JC274:JN274,KC274:KN274)</f>
        <v>13.65</v>
      </c>
      <c r="I282" s="11" t="n">
        <f aca="false">MIN(AC282:AN282,BC282:BN282,CC282:CN282,DC282:DN282,EC282:EN282,FC282:FN282,GC282:GN282,HC282:HN282,IC282:IN282,JC274:JN274,KC274:KN274)</f>
        <v>6</v>
      </c>
      <c r="J282" s="12" t="n">
        <f aca="false">(G282+I282)/2</f>
        <v>15.7</v>
      </c>
      <c r="K282" s="12" t="n">
        <f aca="false">(G282+I282)/2</f>
        <v>15.7</v>
      </c>
      <c r="AA282" s="13" t="n">
        <f aca="false">AA281+1</f>
        <v>1932</v>
      </c>
      <c r="AB282" s="34" t="s">
        <v>106</v>
      </c>
      <c r="AC282" s="15" t="n">
        <v>17.2</v>
      </c>
      <c r="AD282" s="15" t="n">
        <v>16.2</v>
      </c>
      <c r="AE282" s="15" t="n">
        <v>16.1</v>
      </c>
      <c r="AF282" s="15" t="n">
        <v>12.4</v>
      </c>
      <c r="AG282" s="15" t="n">
        <v>10</v>
      </c>
      <c r="AH282" s="15" t="n">
        <v>7.3</v>
      </c>
      <c r="AI282" s="15" t="n">
        <v>6</v>
      </c>
      <c r="AJ282" s="15" t="n">
        <v>7.6</v>
      </c>
      <c r="AK282" s="15" t="n">
        <v>9.8</v>
      </c>
      <c r="AL282" s="15" t="n">
        <v>10.7</v>
      </c>
      <c r="AM282" s="15" t="n">
        <v>15.3</v>
      </c>
      <c r="AN282" s="15" t="n">
        <v>13.7</v>
      </c>
      <c r="AO282" s="16" t="n">
        <f aca="false">AVERAGE(AC282:AN282)</f>
        <v>11.8583333333333</v>
      </c>
      <c r="BA282" s="13" t="n">
        <f aca="false">BA281+1</f>
        <v>1942</v>
      </c>
      <c r="BB282" s="14" t="n">
        <v>1932</v>
      </c>
      <c r="BC282" s="15" t="n">
        <v>20.1</v>
      </c>
      <c r="BD282" s="15" t="n">
        <v>19.5</v>
      </c>
      <c r="BE282" s="15" t="n">
        <v>18.2</v>
      </c>
      <c r="BF282" s="15" t="n">
        <v>15.6</v>
      </c>
      <c r="BG282" s="15" t="n">
        <v>13</v>
      </c>
      <c r="BH282" s="15" t="n">
        <v>8.8</v>
      </c>
      <c r="BI282" s="15" t="n">
        <v>8.4</v>
      </c>
      <c r="BJ282" s="15" t="n">
        <v>10.1</v>
      </c>
      <c r="BK282" s="15" t="n">
        <v>12.4</v>
      </c>
      <c r="BL282" s="15" t="n">
        <v>13.7</v>
      </c>
      <c r="BM282" s="15" t="n">
        <v>16.9</v>
      </c>
      <c r="BN282" s="15" t="n">
        <v>17.6</v>
      </c>
      <c r="BO282" s="16" t="n">
        <f aca="false">AVERAGE(BC282:BN282)</f>
        <v>14.525</v>
      </c>
      <c r="CA282" s="17" t="n">
        <v>1932</v>
      </c>
      <c r="CB282" s="20" t="s">
        <v>106</v>
      </c>
      <c r="CC282" s="22" t="n">
        <v>13.6</v>
      </c>
      <c r="CD282" s="22" t="n">
        <v>13.2</v>
      </c>
      <c r="CE282" s="22" t="n">
        <v>12.5</v>
      </c>
      <c r="CF282" s="22" t="n">
        <v>12.4</v>
      </c>
      <c r="CG282" s="22" t="n">
        <v>11.5</v>
      </c>
      <c r="CH282" s="22" t="n">
        <v>7.9</v>
      </c>
      <c r="CI282" s="22" t="n">
        <v>8.3</v>
      </c>
      <c r="CJ282" s="22" t="n">
        <v>8.1</v>
      </c>
      <c r="CK282" s="22" t="n">
        <v>9.5</v>
      </c>
      <c r="CL282" s="22" t="n">
        <v>8.2</v>
      </c>
      <c r="CM282" s="22" t="n">
        <v>10.3</v>
      </c>
      <c r="CN282" s="22" t="n">
        <v>10.8</v>
      </c>
      <c r="CO282" s="18" t="n">
        <f aca="false">AVERAGE(CC282:CN282)</f>
        <v>10.525</v>
      </c>
      <c r="DA282" s="17" t="n">
        <v>1932</v>
      </c>
      <c r="DB282" s="20" t="s">
        <v>106</v>
      </c>
      <c r="DC282" s="22" t="n">
        <v>16.1</v>
      </c>
      <c r="DD282" s="22" t="n">
        <v>16.2</v>
      </c>
      <c r="DE282" s="22" t="n">
        <v>16.7</v>
      </c>
      <c r="DF282" s="22" t="n">
        <v>14.6</v>
      </c>
      <c r="DG282" s="22" t="n">
        <v>12.5</v>
      </c>
      <c r="DH282" s="22" t="n">
        <v>9.1</v>
      </c>
      <c r="DI282" s="22" t="n">
        <v>8</v>
      </c>
      <c r="DJ282" s="22" t="n">
        <v>8.8</v>
      </c>
      <c r="DK282" s="22" t="n">
        <v>10.6</v>
      </c>
      <c r="DL282" s="22" t="n">
        <v>10.7</v>
      </c>
      <c r="DM282" s="22" t="n">
        <v>13.3</v>
      </c>
      <c r="DN282" s="22" t="n">
        <v>13.9</v>
      </c>
      <c r="DO282" s="18" t="n">
        <f aca="false">AVERAGE(DC282:DN282)</f>
        <v>12.5416666666667</v>
      </c>
      <c r="EA282" s="17" t="n">
        <v>1932</v>
      </c>
      <c r="EB282" s="20" t="s">
        <v>106</v>
      </c>
      <c r="EC282" s="22" t="n">
        <v>14</v>
      </c>
      <c r="ED282" s="22" t="n">
        <v>14</v>
      </c>
      <c r="EE282" s="22" t="n">
        <v>14.1</v>
      </c>
      <c r="EF282" s="22" t="n">
        <v>13</v>
      </c>
      <c r="EG282" s="22" t="n">
        <v>11.8</v>
      </c>
      <c r="EH282" s="22" t="n">
        <v>9.1</v>
      </c>
      <c r="EI282" s="22" t="n">
        <v>8.8</v>
      </c>
      <c r="EJ282" s="22" t="n">
        <v>9.1</v>
      </c>
      <c r="EK282" s="22" t="n">
        <v>9.8</v>
      </c>
      <c r="EL282" s="22" t="n">
        <v>10.1</v>
      </c>
      <c r="EM282" s="22" t="n">
        <v>12</v>
      </c>
      <c r="EN282" s="22" t="n">
        <v>13.3</v>
      </c>
      <c r="EO282" s="18" t="n">
        <f aca="false">AVERAGE(EC282:EN282)</f>
        <v>11.5916666666667</v>
      </c>
      <c r="FA282" s="1" t="n">
        <v>1932</v>
      </c>
      <c r="FB282" s="20" t="s">
        <v>106</v>
      </c>
      <c r="FC282" s="22" t="n">
        <v>22</v>
      </c>
      <c r="FD282" s="22" t="n">
        <v>22.1</v>
      </c>
      <c r="FE282" s="22" t="n">
        <v>21.7</v>
      </c>
      <c r="FF282" s="22" t="n">
        <v>19.5</v>
      </c>
      <c r="FG282" s="22" t="n">
        <v>16.3</v>
      </c>
      <c r="FH282" s="22" t="n">
        <v>12.8</v>
      </c>
      <c r="FI282" s="22" t="n">
        <v>11.9</v>
      </c>
      <c r="FJ282" s="22" t="n">
        <v>13.6</v>
      </c>
      <c r="FK282" s="22" t="n">
        <v>15.1</v>
      </c>
      <c r="FL282" s="22" t="n">
        <v>17.4</v>
      </c>
      <c r="FM282" s="22" t="n">
        <v>19.6</v>
      </c>
      <c r="FN282" s="22" t="n">
        <v>20.8</v>
      </c>
      <c r="FO282" s="18" t="n">
        <f aca="false">AVERAGE(FC282:FN282)</f>
        <v>17.7333333333333</v>
      </c>
      <c r="GA282" s="1" t="n">
        <v>1932</v>
      </c>
      <c r="GB282" s="14" t="n">
        <v>1932</v>
      </c>
      <c r="GC282" s="15" t="n">
        <v>22.1</v>
      </c>
      <c r="GD282" s="15" t="n">
        <v>22.6</v>
      </c>
      <c r="GE282" s="15" t="n">
        <v>22.1</v>
      </c>
      <c r="GF282" s="15" t="n">
        <v>20.6</v>
      </c>
      <c r="GG282" s="15" t="n">
        <v>17.3</v>
      </c>
      <c r="GH282" s="15" t="n">
        <v>14.2</v>
      </c>
      <c r="GI282" s="15" t="n">
        <v>12.9</v>
      </c>
      <c r="GJ282" s="15" t="n">
        <v>14.5</v>
      </c>
      <c r="GK282" s="15" t="n">
        <v>16.2</v>
      </c>
      <c r="GL282" s="15" t="n">
        <v>18.3</v>
      </c>
      <c r="GM282" s="15" t="n">
        <v>20.1</v>
      </c>
      <c r="GN282" s="15" t="n">
        <v>21.3</v>
      </c>
      <c r="GO282" s="18" t="n">
        <f aca="false">AVERAGE(GC282:GN282)</f>
        <v>18.5166666666667</v>
      </c>
      <c r="HA282" s="1" t="n">
        <v>1932</v>
      </c>
      <c r="HB282" s="34" t="s">
        <v>106</v>
      </c>
      <c r="HC282" s="15" t="n">
        <v>25.3</v>
      </c>
      <c r="HD282" s="15" t="n">
        <v>25.1</v>
      </c>
      <c r="HE282" s="15" t="n">
        <v>24.8</v>
      </c>
      <c r="HF282" s="15" t="n">
        <v>25.4</v>
      </c>
      <c r="HG282" s="15" t="n">
        <v>23.4</v>
      </c>
      <c r="HH282" s="15" t="n">
        <v>21.9</v>
      </c>
      <c r="HI282" s="15" t="n">
        <v>20.9</v>
      </c>
      <c r="HJ282" s="15" t="n">
        <v>21</v>
      </c>
      <c r="HK282" s="15" t="n">
        <v>22.3</v>
      </c>
      <c r="HL282" s="15" t="n">
        <v>23.6</v>
      </c>
      <c r="HM282" s="15" t="n">
        <v>24.6</v>
      </c>
      <c r="HN282" s="15" t="n">
        <v>25.3</v>
      </c>
      <c r="HO282" s="18" t="n">
        <f aca="false">AVERAGE(HC282:HN282)</f>
        <v>23.6333333333333</v>
      </c>
      <c r="IA282" s="1" t="n">
        <f aca="false">IA281+1</f>
        <v>1932</v>
      </c>
      <c r="IB282" s="3" t="n">
        <v>1932</v>
      </c>
      <c r="IC282" s="22" t="n">
        <v>15.4</v>
      </c>
      <c r="ID282" s="22" t="n">
        <v>14.9</v>
      </c>
      <c r="IE282" s="22" t="n">
        <v>14.3</v>
      </c>
      <c r="IF282" s="22" t="n">
        <v>13.2</v>
      </c>
      <c r="IG282" s="22" t="n">
        <v>12.5</v>
      </c>
      <c r="IH282" s="22" t="n">
        <v>9.6</v>
      </c>
      <c r="II282" s="22" t="n">
        <v>9</v>
      </c>
      <c r="IJ282" s="22" t="n">
        <v>8.3</v>
      </c>
      <c r="IK282" s="22" t="n">
        <v>9.9</v>
      </c>
      <c r="IL282" s="22" t="n">
        <v>9.2</v>
      </c>
      <c r="IM282" s="22" t="n">
        <v>11.7</v>
      </c>
      <c r="IN282" s="22" t="n">
        <v>12.6</v>
      </c>
      <c r="IO282" s="29" t="n">
        <f aca="false">SUM(IC282:IN282)/12</f>
        <v>11.7166666666667</v>
      </c>
      <c r="JA282" s="1" t="n">
        <v>1932</v>
      </c>
      <c r="JB282" s="30" t="n">
        <v>1932</v>
      </c>
      <c r="JC282" s="31" t="n">
        <v>16.7</v>
      </c>
      <c r="JD282" s="31" t="n">
        <v>16.7</v>
      </c>
      <c r="JE282" s="31" t="n">
        <v>14.6</v>
      </c>
      <c r="JF282" s="31" t="n">
        <v>14.9</v>
      </c>
      <c r="JG282" s="31" t="n">
        <v>12.8</v>
      </c>
      <c r="JH282" s="31" t="n">
        <v>12.2</v>
      </c>
      <c r="JI282" s="31" t="n">
        <v>10.4</v>
      </c>
      <c r="JJ282" s="31" t="n">
        <v>9</v>
      </c>
      <c r="JK282" s="31" t="n">
        <v>10</v>
      </c>
      <c r="JL282" s="31" t="n">
        <v>10.7</v>
      </c>
      <c r="JM282" s="31" t="n">
        <v>12.3</v>
      </c>
      <c r="JN282" s="31" t="n">
        <v>13</v>
      </c>
      <c r="JO282" s="32" t="n">
        <f aca="false">AVERAGE(JC282:JN282)</f>
        <v>12.775</v>
      </c>
      <c r="KA282" s="1" t="n">
        <v>1932</v>
      </c>
      <c r="KB282" s="33" t="s">
        <v>106</v>
      </c>
      <c r="KC282" s="31" t="n">
        <v>18</v>
      </c>
      <c r="KD282" s="31" t="n">
        <v>18</v>
      </c>
      <c r="KE282" s="31" t="n">
        <v>16.3</v>
      </c>
      <c r="KF282" s="31" t="n">
        <v>15.3</v>
      </c>
      <c r="KG282" s="31" t="n">
        <v>13.6</v>
      </c>
      <c r="KH282" s="31" t="n">
        <v>12.9</v>
      </c>
      <c r="KI282" s="31" t="n">
        <v>11.3</v>
      </c>
      <c r="KJ282" s="31" t="n">
        <v>10.5</v>
      </c>
      <c r="KK282" s="31" t="n">
        <v>12</v>
      </c>
      <c r="KL282" s="31" t="n">
        <v>12.8</v>
      </c>
      <c r="KM282" s="31" t="n">
        <v>14</v>
      </c>
      <c r="KN282" s="31" t="n">
        <v>14.9</v>
      </c>
      <c r="KO282" s="32" t="n">
        <f aca="false">AVERAGE(KC282:KN282)</f>
        <v>14.1333333333333</v>
      </c>
      <c r="LB282" s="65" t="n">
        <v>1932</v>
      </c>
      <c r="LC282" s="22" t="n">
        <v>10.6</v>
      </c>
      <c r="LD282" s="22" t="n">
        <v>10.8</v>
      </c>
      <c r="LE282" s="22" t="n">
        <v>10.8</v>
      </c>
      <c r="LF282" s="22" t="n">
        <v>9.9</v>
      </c>
      <c r="LG282" s="22" t="n">
        <v>8.1</v>
      </c>
      <c r="LH282" s="22" t="n">
        <v>7.1</v>
      </c>
      <c r="LI282" s="22" t="n">
        <v>6.3</v>
      </c>
      <c r="LJ282" s="22" t="n">
        <v>6.7</v>
      </c>
      <c r="LK282" s="22" t="n">
        <v>7.4</v>
      </c>
      <c r="LL282" s="22" t="n">
        <v>7.5</v>
      </c>
      <c r="LM282" s="22" t="n">
        <v>8.7</v>
      </c>
      <c r="LN282" s="22" t="n">
        <v>9.4</v>
      </c>
      <c r="LO282" s="29" t="n">
        <f aca="false">SUM(LC282:LN282)/12</f>
        <v>8.60833333333333</v>
      </c>
      <c r="MA282" s="1" t="n">
        <f aca="false">MA281+1</f>
        <v>1932</v>
      </c>
      <c r="MB282" s="3" t="n">
        <v>1932</v>
      </c>
      <c r="MC282" s="22" t="n">
        <v>11.3</v>
      </c>
      <c r="MD282" s="22" t="n">
        <v>11.4</v>
      </c>
      <c r="ME282" s="22" t="n">
        <v>11.7</v>
      </c>
      <c r="MF282" s="22" t="n">
        <v>11.5</v>
      </c>
      <c r="MG282" s="22" t="n">
        <v>9.7</v>
      </c>
      <c r="MH282" s="22" t="n">
        <v>8.1</v>
      </c>
      <c r="MI282" s="22" t="n">
        <v>7.2</v>
      </c>
      <c r="MJ282" s="22" t="n">
        <v>7.5</v>
      </c>
      <c r="MK282" s="22" t="n">
        <v>7.8</v>
      </c>
      <c r="ML282" s="22" t="n">
        <v>8.4</v>
      </c>
      <c r="MM282" s="22" t="n">
        <v>9.6</v>
      </c>
      <c r="MN282" s="22" t="n">
        <v>10.3</v>
      </c>
      <c r="MO282" s="29" t="n">
        <f aca="false">SUM(MC282:MN282)/12</f>
        <v>9.54166666666667</v>
      </c>
      <c r="NA282" s="1" t="n">
        <f aca="false">NA281+1</f>
        <v>1932</v>
      </c>
      <c r="NB282" s="3" t="n">
        <v>1932</v>
      </c>
      <c r="NC282" s="22" t="n">
        <v>11.5</v>
      </c>
      <c r="ND282" s="22" t="n">
        <v>11.1</v>
      </c>
      <c r="NE282" s="22" t="n">
        <v>11.6</v>
      </c>
      <c r="NF282" s="22" t="n">
        <v>11.9</v>
      </c>
      <c r="NG282" s="22" t="n">
        <v>9.4</v>
      </c>
      <c r="NH282" s="22" t="n">
        <v>8.1</v>
      </c>
      <c r="NI282" s="22" t="n">
        <v>7.4</v>
      </c>
      <c r="NJ282" s="22" t="n">
        <v>8</v>
      </c>
      <c r="NK282" s="22" t="n">
        <v>8.8</v>
      </c>
      <c r="NL282" s="22" t="n">
        <v>8.6</v>
      </c>
      <c r="NM282" s="22" t="n">
        <v>10.3</v>
      </c>
      <c r="NN282" s="22" t="n">
        <v>10.5</v>
      </c>
      <c r="NO282" s="29" t="n">
        <f aca="false">SUM(NC282:NN282)/12</f>
        <v>9.76666666666667</v>
      </c>
      <c r="OA282" s="1" t="n">
        <f aca="false">OA281+1</f>
        <v>1932</v>
      </c>
      <c r="OB282" s="20" t="s">
        <v>106</v>
      </c>
      <c r="OC282" s="22" t="n">
        <v>12.8</v>
      </c>
      <c r="OD282" s="22" t="n">
        <v>12.7</v>
      </c>
      <c r="OE282" s="22" t="n">
        <v>12.9</v>
      </c>
      <c r="OF282" s="22" t="n">
        <v>11.6</v>
      </c>
      <c r="OG282" s="22" t="n">
        <v>9</v>
      </c>
      <c r="OH282" s="22" t="n">
        <v>7.2</v>
      </c>
      <c r="OI282" s="22" t="n">
        <v>7.1</v>
      </c>
      <c r="OJ282" s="22" t="n">
        <v>7.2</v>
      </c>
      <c r="OK282" s="22" t="n">
        <v>8.8</v>
      </c>
      <c r="OL282" s="22" t="n">
        <v>8.1</v>
      </c>
      <c r="OM282" s="22" t="n">
        <v>10.7</v>
      </c>
      <c r="ON282" s="22" t="n">
        <v>11.3</v>
      </c>
      <c r="OO282" s="29" t="n">
        <f aca="false">SUM(OC282:ON282)/12</f>
        <v>9.95</v>
      </c>
      <c r="PA282" s="1" t="n">
        <f aca="false">PA281+1</f>
        <v>1932</v>
      </c>
      <c r="PB282" s="20" t="s">
        <v>106</v>
      </c>
      <c r="PC282" s="22" t="n">
        <v>12.9</v>
      </c>
      <c r="PD282" s="22" t="n">
        <v>13.2</v>
      </c>
      <c r="PE282" s="22" t="n">
        <v>12.7</v>
      </c>
      <c r="PF282" s="22" t="n">
        <v>11.4</v>
      </c>
      <c r="PG282" s="22" t="n">
        <v>8.5</v>
      </c>
      <c r="PH282" s="22" t="n">
        <v>7.7</v>
      </c>
      <c r="PI282" s="22" t="n">
        <v>5.5</v>
      </c>
      <c r="PJ282" s="22" t="n">
        <v>6.8</v>
      </c>
      <c r="PK282" s="22" t="n">
        <v>8.3</v>
      </c>
      <c r="PL282" s="22" t="n">
        <v>8.1</v>
      </c>
      <c r="PM282" s="22" t="n">
        <v>10.6</v>
      </c>
      <c r="PN282" s="22" t="n">
        <v>11.2</v>
      </c>
      <c r="PO282" s="29" t="n">
        <f aca="false">SUM(PC282:PN282)/12</f>
        <v>9.74166666666667</v>
      </c>
    </row>
    <row r="283" customFormat="false" ht="12.8" hidden="false" customHeight="false" outlineLevel="0" collapsed="false">
      <c r="A283" s="4"/>
      <c r="B283" s="5" t="n">
        <f aca="false">AVERAGE(AO283,BO283,CO283,DO283,EO283,FO283,GO283,HO283,IO283,JO275,KO275)</f>
        <v>14.3122474747475</v>
      </c>
      <c r="C283" s="19" t="n">
        <f aca="false">AVERAGE(B279:B283)</f>
        <v>14.3488131313131</v>
      </c>
      <c r="D283" s="24" t="n">
        <f aca="false">AVERAGE(B274:B283)</f>
        <v>14.3088762626263</v>
      </c>
      <c r="E283" s="5" t="n">
        <f aca="false">AVERAGE(B264:B283)</f>
        <v>14.0885025252525</v>
      </c>
      <c r="F283" s="25" t="n">
        <f aca="false">AVERAGE(B234:B283)</f>
        <v>12.7800179413179</v>
      </c>
      <c r="G283" s="7" t="n">
        <f aca="false">MAX(AC283:AN283,BC283:BN283,CC283:CN283,DC283:DN283,EC283:EN283,FC283:FN283,GC283:GN283,HC283:HN283,IC283:IN283,JC275:JN275,KC275:KN275)</f>
        <v>25.8</v>
      </c>
      <c r="H283" s="10" t="n">
        <f aca="false">MEDIAN(AC283:AN283,BC283:BN283,CC283:CN283,DC283:DN283,EC283:EN283,FC283:FN283,GC283:GN283,HC283:HN283,IC283:IN283,JC275:JN275,KC275:KN275)</f>
        <v>13.4</v>
      </c>
      <c r="I283" s="11" t="n">
        <f aca="false">MIN(AC283:AN283,BC283:BN283,CC283:CN283,DC283:DN283,EC283:EN283,FC283:FN283,GC283:GN283,HC283:HN283,IC283:IN283,JC275:JN275,KC275:KN275)</f>
        <v>4.5</v>
      </c>
      <c r="J283" s="12" t="n">
        <f aca="false">(G283+I283)/2</f>
        <v>15.15</v>
      </c>
      <c r="K283" s="12" t="n">
        <f aca="false">(G283+I283)/2</f>
        <v>15.15</v>
      </c>
      <c r="AA283" s="13" t="n">
        <f aca="false">AA282+1</f>
        <v>1933</v>
      </c>
      <c r="AB283" s="34" t="s">
        <v>107</v>
      </c>
      <c r="AC283" s="23" t="n">
        <f aca="false">(AC280+AC281+AC282+AC284+AC285+AC286)/6</f>
        <v>15.9166666666667</v>
      </c>
      <c r="AD283" s="15" t="n">
        <v>14.3</v>
      </c>
      <c r="AE283" s="15" t="n">
        <v>14.8</v>
      </c>
      <c r="AF283" s="15" t="n">
        <v>11.3</v>
      </c>
      <c r="AG283" s="15" t="n">
        <v>9.3</v>
      </c>
      <c r="AH283" s="15" t="n">
        <v>7.7</v>
      </c>
      <c r="AI283" s="15" t="n">
        <v>7.4</v>
      </c>
      <c r="AJ283" s="15" t="n">
        <v>4.5</v>
      </c>
      <c r="AK283" s="15" t="n">
        <v>8.9</v>
      </c>
      <c r="AL283" s="15" t="n">
        <v>12.3</v>
      </c>
      <c r="AM283" s="15" t="n">
        <v>12.9</v>
      </c>
      <c r="AN283" s="15" t="n">
        <v>15.2</v>
      </c>
      <c r="AO283" s="16" t="n">
        <f aca="false">AVERAGE(AC283:AN283)</f>
        <v>11.2097222222222</v>
      </c>
      <c r="BA283" s="13" t="n">
        <f aca="false">BA282+1</f>
        <v>1943</v>
      </c>
      <c r="BB283" s="14" t="n">
        <v>1933</v>
      </c>
      <c r="BC283" s="15" t="n">
        <v>19.3</v>
      </c>
      <c r="BD283" s="15" t="n">
        <v>18.6</v>
      </c>
      <c r="BE283" s="15" t="n">
        <v>18.8</v>
      </c>
      <c r="BF283" s="15" t="n">
        <v>14.8</v>
      </c>
      <c r="BG283" s="15" t="n">
        <v>12</v>
      </c>
      <c r="BH283" s="15" t="n">
        <v>10.3</v>
      </c>
      <c r="BI283" s="15" t="n">
        <v>10.3</v>
      </c>
      <c r="BJ283" s="15" t="n">
        <v>7.6</v>
      </c>
      <c r="BK283" s="15" t="n">
        <v>12</v>
      </c>
      <c r="BL283" s="15" t="n">
        <v>14.7</v>
      </c>
      <c r="BM283" s="15" t="n">
        <v>16.1</v>
      </c>
      <c r="BN283" s="15" t="n">
        <v>17.6</v>
      </c>
      <c r="BO283" s="16" t="n">
        <f aca="false">AVERAGE(BC283:BN283)</f>
        <v>14.3416666666667</v>
      </c>
      <c r="CA283" s="17" t="n">
        <v>1933</v>
      </c>
      <c r="CB283" s="20" t="s">
        <v>107</v>
      </c>
      <c r="CC283" s="22" t="n">
        <v>12.3</v>
      </c>
      <c r="CD283" s="22" t="n">
        <v>12.5</v>
      </c>
      <c r="CE283" s="22" t="n">
        <v>12.5</v>
      </c>
      <c r="CF283" s="22" t="n">
        <v>11.3</v>
      </c>
      <c r="CG283" s="22" t="n">
        <v>9.9</v>
      </c>
      <c r="CH283" s="22" t="n">
        <v>9.5</v>
      </c>
      <c r="CI283" s="22" t="n">
        <v>7.5</v>
      </c>
      <c r="CJ283" s="22" t="n">
        <v>7.1</v>
      </c>
      <c r="CK283" s="22" t="n">
        <v>8.8</v>
      </c>
      <c r="CL283" s="22" t="n">
        <v>10.3</v>
      </c>
      <c r="CM283" s="22" t="n">
        <v>11.2</v>
      </c>
      <c r="CN283" s="22" t="n">
        <v>12.7</v>
      </c>
      <c r="CO283" s="18" t="n">
        <f aca="false">AVERAGE(CC283:CN283)</f>
        <v>10.4666666666667</v>
      </c>
      <c r="DA283" s="17" t="n">
        <v>1933</v>
      </c>
      <c r="DB283" s="20" t="s">
        <v>107</v>
      </c>
      <c r="DC283" s="22" t="n">
        <v>15</v>
      </c>
      <c r="DD283" s="22" t="n">
        <v>14.4</v>
      </c>
      <c r="DE283" s="22" t="n">
        <v>15.1</v>
      </c>
      <c r="DF283" s="22" t="n">
        <v>13.1</v>
      </c>
      <c r="DG283" s="22" t="n">
        <v>10.9</v>
      </c>
      <c r="DH283" s="22" t="n">
        <v>9.6</v>
      </c>
      <c r="DI283" s="22" t="n">
        <v>8.8</v>
      </c>
      <c r="DJ283" s="22" t="n">
        <v>8</v>
      </c>
      <c r="DK283" s="22" t="n">
        <v>9.8</v>
      </c>
      <c r="DL283" s="22" t="n">
        <v>11.8</v>
      </c>
      <c r="DM283" s="22" t="n">
        <v>13.2</v>
      </c>
      <c r="DN283" s="22" t="n">
        <v>14.7</v>
      </c>
      <c r="DO283" s="18" t="n">
        <f aca="false">AVERAGE(DC283:DN283)</f>
        <v>12.0333333333333</v>
      </c>
      <c r="EA283" s="17" t="n">
        <v>1933</v>
      </c>
      <c r="EB283" s="20" t="s">
        <v>107</v>
      </c>
      <c r="EC283" s="22" t="n">
        <v>13.2</v>
      </c>
      <c r="ED283" s="22" t="n">
        <v>13.5</v>
      </c>
      <c r="EE283" s="22" t="n">
        <v>13.6</v>
      </c>
      <c r="EF283" s="22" t="n">
        <v>12.4</v>
      </c>
      <c r="EG283" s="22" t="n">
        <v>10.8</v>
      </c>
      <c r="EH283" s="22" t="n">
        <v>10.2</v>
      </c>
      <c r="EI283" s="22" t="n">
        <v>9.2</v>
      </c>
      <c r="EJ283" s="22" t="n">
        <v>8.3</v>
      </c>
      <c r="EK283" s="22" t="n">
        <v>9.2</v>
      </c>
      <c r="EL283" s="22" t="n">
        <v>10.9</v>
      </c>
      <c r="EM283" s="22" t="n">
        <v>11.7</v>
      </c>
      <c r="EN283" s="22" t="n">
        <v>14</v>
      </c>
      <c r="EO283" s="18" t="n">
        <f aca="false">AVERAGE(EC283:EN283)</f>
        <v>11.4166666666667</v>
      </c>
      <c r="FA283" s="1" t="n">
        <v>1933</v>
      </c>
      <c r="FB283" s="20" t="s">
        <v>107</v>
      </c>
      <c r="FC283" s="22" t="n">
        <v>22</v>
      </c>
      <c r="FD283" s="22" t="n">
        <v>20.8</v>
      </c>
      <c r="FE283" s="22" t="n">
        <v>21.1</v>
      </c>
      <c r="FF283" s="22" t="n">
        <v>18.8</v>
      </c>
      <c r="FG283" s="22" t="n">
        <v>16.3</v>
      </c>
      <c r="FH283" s="22" t="n">
        <v>13.6</v>
      </c>
      <c r="FI283" s="22" t="n">
        <v>13.3</v>
      </c>
      <c r="FJ283" s="22" t="n">
        <v>12.6</v>
      </c>
      <c r="FK283" s="22" t="n">
        <v>15.6</v>
      </c>
      <c r="FL283" s="22" t="n">
        <v>17.9</v>
      </c>
      <c r="FM283" s="22" t="n">
        <v>18.7</v>
      </c>
      <c r="FN283" s="22" t="n">
        <v>20.1</v>
      </c>
      <c r="FO283" s="18" t="n">
        <f aca="false">AVERAGE(FC283:FN283)</f>
        <v>17.5666666666667</v>
      </c>
      <c r="GA283" s="1" t="n">
        <v>1933</v>
      </c>
      <c r="GB283" s="14" t="n">
        <v>1933</v>
      </c>
      <c r="GC283" s="15" t="n">
        <v>22.6</v>
      </c>
      <c r="GD283" s="15" t="n">
        <v>22.1</v>
      </c>
      <c r="GE283" s="15" t="n">
        <v>22.2</v>
      </c>
      <c r="GF283" s="15" t="n">
        <v>20.2</v>
      </c>
      <c r="GG283" s="15" t="n">
        <v>18.2</v>
      </c>
      <c r="GH283" s="15" t="n">
        <v>14.8</v>
      </c>
      <c r="GI283" s="15" t="n">
        <v>14.3</v>
      </c>
      <c r="GJ283" s="15" t="n">
        <v>14.2</v>
      </c>
      <c r="GK283" s="15" t="n">
        <v>16.8</v>
      </c>
      <c r="GL283" s="15" t="n">
        <v>18.7</v>
      </c>
      <c r="GM283" s="15" t="n">
        <v>19.5</v>
      </c>
      <c r="GN283" s="15" t="n">
        <v>20.9</v>
      </c>
      <c r="GO283" s="18" t="n">
        <f aca="false">AVERAGE(GC283:GN283)</f>
        <v>18.7083333333333</v>
      </c>
      <c r="HA283" s="1" t="n">
        <v>1933</v>
      </c>
      <c r="HB283" s="34" t="s">
        <v>107</v>
      </c>
      <c r="HC283" s="15" t="n">
        <v>25.7</v>
      </c>
      <c r="HD283" s="15" t="n">
        <v>25.8</v>
      </c>
      <c r="HE283" s="15" t="n">
        <v>25.7</v>
      </c>
      <c r="HF283" s="15" t="n">
        <v>23</v>
      </c>
      <c r="HG283" s="21" t="n">
        <f aca="false">(HG281+HG282)/2</f>
        <v>23.85</v>
      </c>
      <c r="HH283" s="21" t="n">
        <f aca="false">(HH281+HH282)/2</f>
        <v>22.55</v>
      </c>
      <c r="HI283" s="21" t="n">
        <f aca="false">(HI281+HI282)/2</f>
        <v>21.5</v>
      </c>
      <c r="HJ283" s="21" t="n">
        <f aca="false">(HJ281+HJ282)/2</f>
        <v>21.55</v>
      </c>
      <c r="HK283" s="21" t="n">
        <f aca="false">(HK281+HK282)/2</f>
        <v>22.55</v>
      </c>
      <c r="HL283" s="21" t="n">
        <f aca="false">(HL281+HL282)/2</f>
        <v>23.2</v>
      </c>
      <c r="HM283" s="21" t="n">
        <f aca="false">(HM281+HM282)/2</f>
        <v>24.35</v>
      </c>
      <c r="HN283" s="21" t="n">
        <f aca="false">(HN281+HN282)/2</f>
        <v>25.55</v>
      </c>
      <c r="HO283" s="18" t="n">
        <f aca="false">AVERAGE(HC283:HN283)</f>
        <v>23.775</v>
      </c>
      <c r="IA283" s="1" t="n">
        <f aca="false">IA282+1</f>
        <v>1933</v>
      </c>
      <c r="IB283" s="3" t="n">
        <v>1933</v>
      </c>
      <c r="IC283" s="22" t="n">
        <v>14.6</v>
      </c>
      <c r="ID283" s="22" t="n">
        <v>14.9</v>
      </c>
      <c r="IE283" s="22" t="n">
        <v>14.5</v>
      </c>
      <c r="IF283" s="22" t="n">
        <v>12.2</v>
      </c>
      <c r="IG283" s="22" t="n">
        <v>10.2</v>
      </c>
      <c r="IH283" s="22" t="n">
        <v>9.6</v>
      </c>
      <c r="II283" s="22" t="n">
        <v>7.9</v>
      </c>
      <c r="IJ283" s="22" t="n">
        <v>8.1</v>
      </c>
      <c r="IK283" s="22" t="n">
        <v>9.2</v>
      </c>
      <c r="IL283" s="22" t="n">
        <v>10.4</v>
      </c>
      <c r="IM283" s="22" t="n">
        <v>12.3</v>
      </c>
      <c r="IN283" s="22" t="n">
        <v>12.8</v>
      </c>
      <c r="IO283" s="29" t="n">
        <f aca="false">SUM(IC283:IN283)/12</f>
        <v>11.3916666666667</v>
      </c>
      <c r="JA283" s="1" t="n">
        <v>1933</v>
      </c>
      <c r="JB283" s="30" t="n">
        <v>1933</v>
      </c>
      <c r="JC283" s="31" t="n">
        <v>15.6</v>
      </c>
      <c r="JD283" s="31" t="n">
        <v>17.3</v>
      </c>
      <c r="JE283" s="31" t="n">
        <v>14.1</v>
      </c>
      <c r="JF283" s="31" t="n">
        <v>14.7</v>
      </c>
      <c r="JG283" s="31" t="n">
        <v>12.8</v>
      </c>
      <c r="JH283" s="31" t="n">
        <v>12.7</v>
      </c>
      <c r="JI283" s="31" t="n">
        <v>10.1</v>
      </c>
      <c r="JJ283" s="31" t="n">
        <v>8.8</v>
      </c>
      <c r="JK283" s="31" t="n">
        <v>10.5</v>
      </c>
      <c r="JL283" s="31" t="n">
        <v>11.6</v>
      </c>
      <c r="JM283" s="31" t="n">
        <v>12.6</v>
      </c>
      <c r="JN283" s="31" t="n">
        <v>14.1</v>
      </c>
      <c r="JO283" s="32" t="n">
        <f aca="false">AVERAGE(JC283:JN283)</f>
        <v>12.9083333333333</v>
      </c>
      <c r="KA283" s="1" t="n">
        <v>1933</v>
      </c>
      <c r="KB283" s="33" t="s">
        <v>107</v>
      </c>
      <c r="KC283" s="31" t="n">
        <v>16.9</v>
      </c>
      <c r="KD283" s="31" t="n">
        <v>18.4</v>
      </c>
      <c r="KE283" s="31" t="n">
        <v>16.4</v>
      </c>
      <c r="KF283" s="31" t="n">
        <v>15.8</v>
      </c>
      <c r="KG283" s="31" t="n">
        <v>14.2</v>
      </c>
      <c r="KH283" s="31" t="n">
        <v>12.8</v>
      </c>
      <c r="KI283" s="31" t="n">
        <v>11</v>
      </c>
      <c r="KJ283" s="31" t="n">
        <v>10.5</v>
      </c>
      <c r="KK283" s="31" t="n">
        <v>12.3</v>
      </c>
      <c r="KL283" s="31" t="n">
        <v>12.9</v>
      </c>
      <c r="KM283" s="31" t="n">
        <v>14.3</v>
      </c>
      <c r="KN283" s="31" t="n">
        <v>15.9</v>
      </c>
      <c r="KO283" s="32" t="n">
        <f aca="false">AVERAGE(KC283:KN283)</f>
        <v>14.2833333333333</v>
      </c>
      <c r="LB283" s="65" t="n">
        <v>1933</v>
      </c>
      <c r="LC283" s="22" t="n">
        <v>9.9</v>
      </c>
      <c r="LD283" s="22" t="n">
        <v>9.5</v>
      </c>
      <c r="LE283" s="22" t="n">
        <v>10</v>
      </c>
      <c r="LF283" s="22" t="n">
        <v>8.2</v>
      </c>
      <c r="LG283" s="22" t="n">
        <v>7.8</v>
      </c>
      <c r="LH283" s="22" t="n">
        <v>6.9</v>
      </c>
      <c r="LI283" s="22" t="n">
        <v>6.6</v>
      </c>
      <c r="LJ283" s="22" t="n">
        <v>5.2</v>
      </c>
      <c r="LK283" s="22" t="n">
        <v>7.5</v>
      </c>
      <c r="LL283" s="22" t="n">
        <v>8.5</v>
      </c>
      <c r="LM283" s="22" t="n">
        <v>8.8</v>
      </c>
      <c r="LN283" s="22" t="n">
        <v>10.6</v>
      </c>
      <c r="LO283" s="29" t="n">
        <f aca="false">SUM(LC283:LN283)/12</f>
        <v>8.29166666666667</v>
      </c>
      <c r="MA283" s="1" t="n">
        <f aca="false">MA282+1</f>
        <v>1933</v>
      </c>
      <c r="MB283" s="3" t="n">
        <v>1933</v>
      </c>
      <c r="MC283" s="22" t="n">
        <v>10.6</v>
      </c>
      <c r="MD283" s="22" t="n">
        <v>10.4</v>
      </c>
      <c r="ME283" s="22" t="n">
        <v>11.4</v>
      </c>
      <c r="MF283" s="22" t="n">
        <v>9.2</v>
      </c>
      <c r="MG283" s="22" t="n">
        <v>8.5</v>
      </c>
      <c r="MH283" s="22" t="n">
        <v>7.9</v>
      </c>
      <c r="MI283" s="22" t="n">
        <v>7.4</v>
      </c>
      <c r="MJ283" s="22" t="n">
        <v>6.9</v>
      </c>
      <c r="MK283" s="22" t="n">
        <v>8.5</v>
      </c>
      <c r="ML283" s="22" t="n">
        <v>9.6</v>
      </c>
      <c r="MM283" s="22" t="n">
        <v>9</v>
      </c>
      <c r="MN283" s="22" t="n">
        <v>10.9</v>
      </c>
      <c r="MO283" s="29" t="n">
        <f aca="false">SUM(MC283:MN283)/12</f>
        <v>9.19166666666667</v>
      </c>
      <c r="NA283" s="1" t="n">
        <f aca="false">NA282+1</f>
        <v>1933</v>
      </c>
      <c r="NB283" s="3" t="n">
        <v>1933</v>
      </c>
      <c r="NC283" s="22" t="n">
        <v>11.9</v>
      </c>
      <c r="ND283" s="22" t="n">
        <v>12</v>
      </c>
      <c r="NE283" s="22" t="n">
        <v>11.9</v>
      </c>
      <c r="NF283" s="22" t="n">
        <v>10.5</v>
      </c>
      <c r="NG283" s="22" t="n">
        <v>9.6</v>
      </c>
      <c r="NH283" s="22" t="n">
        <v>8.8</v>
      </c>
      <c r="NI283" s="22" t="n">
        <v>7.3</v>
      </c>
      <c r="NJ283" s="22" t="n">
        <v>7.4</v>
      </c>
      <c r="NK283" s="22" t="n">
        <v>8.7</v>
      </c>
      <c r="NL283" s="22" t="n">
        <v>9.6</v>
      </c>
      <c r="NM283" s="22" t="n">
        <v>10.1</v>
      </c>
      <c r="NN283" s="22" t="n">
        <v>11.8</v>
      </c>
      <c r="NO283" s="29" t="n">
        <f aca="false">SUM(NC283:NN283)/12</f>
        <v>9.96666666666667</v>
      </c>
      <c r="OA283" s="1" t="n">
        <f aca="false">OA282+1</f>
        <v>1933</v>
      </c>
      <c r="OB283" s="20" t="s">
        <v>107</v>
      </c>
      <c r="OC283" s="22" t="n">
        <v>11.4</v>
      </c>
      <c r="OD283" s="22" t="n">
        <v>11.4</v>
      </c>
      <c r="OE283" s="22" t="n">
        <v>12</v>
      </c>
      <c r="OF283" s="22" t="n">
        <v>10</v>
      </c>
      <c r="OG283" s="22" t="n">
        <v>9</v>
      </c>
      <c r="OH283" s="22" t="n">
        <v>8.2</v>
      </c>
      <c r="OI283" s="22" t="n">
        <v>7.4</v>
      </c>
      <c r="OJ283" s="22" t="n">
        <v>5.6</v>
      </c>
      <c r="OK283" s="22" t="n">
        <v>8.1</v>
      </c>
      <c r="OL283" s="22" t="n">
        <v>9.3</v>
      </c>
      <c r="OM283" s="22" t="n">
        <v>10.6</v>
      </c>
      <c r="ON283" s="22" t="n">
        <v>12.7</v>
      </c>
      <c r="OO283" s="29" t="n">
        <f aca="false">SUM(OC283:ON283)/12</f>
        <v>9.64166666666667</v>
      </c>
      <c r="PA283" s="1" t="n">
        <f aca="false">PA282+1</f>
        <v>1933</v>
      </c>
      <c r="PB283" s="20" t="s">
        <v>107</v>
      </c>
      <c r="PC283" s="22" t="n">
        <v>11.2</v>
      </c>
      <c r="PD283" s="22" t="n">
        <v>11.9</v>
      </c>
      <c r="PE283" s="22" t="n">
        <v>11.5</v>
      </c>
      <c r="PF283" s="22" t="n">
        <v>9.9</v>
      </c>
      <c r="PG283" s="22" t="n">
        <v>8</v>
      </c>
      <c r="PH283" s="22" t="n">
        <v>7.3</v>
      </c>
      <c r="PI283" s="22" t="n">
        <v>5.9</v>
      </c>
      <c r="PJ283" s="22" t="n">
        <v>5.7</v>
      </c>
      <c r="PK283" s="22" t="n">
        <v>7.9</v>
      </c>
      <c r="PL283" s="22" t="n">
        <v>9.2</v>
      </c>
      <c r="PM283" s="22" t="n">
        <v>10</v>
      </c>
      <c r="PN283" s="22" t="n">
        <v>12.5</v>
      </c>
      <c r="PO283" s="29" t="n">
        <f aca="false">SUM(PC283:PN283)/12</f>
        <v>9.25</v>
      </c>
    </row>
    <row r="284" customFormat="false" ht="12.8" hidden="false" customHeight="false" outlineLevel="0" collapsed="false">
      <c r="A284" s="4"/>
      <c r="B284" s="5" t="n">
        <f aca="false">AVERAGE(AO284,BO284,CO284,DO284,EO284,FO284,GO284,HO284,IO284,JO276,KO276)</f>
        <v>14.5431818181818</v>
      </c>
      <c r="C284" s="19" t="n">
        <f aca="false">AVERAGE(B280:B284)</f>
        <v>14.4177525252525</v>
      </c>
      <c r="D284" s="24" t="n">
        <f aca="false">AVERAGE(B275:B284)</f>
        <v>14.3491035353535</v>
      </c>
      <c r="E284" s="5" t="n">
        <f aca="false">AVERAGE(B265:B284)</f>
        <v>14.120119949495</v>
      </c>
      <c r="F284" s="25" t="n">
        <f aca="false">AVERAGE(B235:B284)</f>
        <v>12.8478649110149</v>
      </c>
      <c r="G284" s="7" t="n">
        <f aca="false">MAX(AC284:AN284,BC284:BN284,CC284:CN284,DC284:DN284,EC284:EN284,FC284:FN284,GC284:GN284,HC284:HN284,IC284:IN284,JC276:JN276,KC276:KN276)</f>
        <v>26</v>
      </c>
      <c r="H284" s="10" t="n">
        <f aca="false">MEDIAN(AC284:AN284,BC284:BN284,CC284:CN284,DC284:DN284,EC284:EN284,FC284:FN284,GC284:GN284,HC284:HN284,IC284:IN284,JC276:JN276,KC276:KN276)</f>
        <v>14.05</v>
      </c>
      <c r="I284" s="11" t="n">
        <f aca="false">MIN(AC284:AN284,BC284:BN284,CC284:CN284,DC284:DN284,EC284:EN284,FC284:FN284,GC284:GN284,HC284:HN284,IC284:IN284,JC276:JN276,KC276:KN276)</f>
        <v>7.3</v>
      </c>
      <c r="J284" s="12" t="n">
        <f aca="false">(G284+I284)/2</f>
        <v>16.65</v>
      </c>
      <c r="K284" s="12" t="n">
        <f aca="false">(G284+I284)/2</f>
        <v>16.65</v>
      </c>
      <c r="AA284" s="13" t="n">
        <f aca="false">AA283+1</f>
        <v>1934</v>
      </c>
      <c r="AB284" s="34" t="s">
        <v>108</v>
      </c>
      <c r="AC284" s="15" t="n">
        <v>16</v>
      </c>
      <c r="AD284" s="15" t="n">
        <v>16.9</v>
      </c>
      <c r="AE284" s="15" t="n">
        <v>16.8</v>
      </c>
      <c r="AF284" s="15" t="n">
        <v>12.6</v>
      </c>
      <c r="AG284" s="15" t="n">
        <v>10.3</v>
      </c>
      <c r="AH284" s="15" t="n">
        <v>7.3</v>
      </c>
      <c r="AI284" s="15" t="n">
        <v>7.3</v>
      </c>
      <c r="AJ284" s="15" t="n">
        <v>8</v>
      </c>
      <c r="AK284" s="15" t="n">
        <v>9.1</v>
      </c>
      <c r="AL284" s="15" t="n">
        <v>10.7</v>
      </c>
      <c r="AM284" s="15" t="n">
        <v>14</v>
      </c>
      <c r="AN284" s="15" t="n">
        <v>14.4</v>
      </c>
      <c r="AO284" s="16" t="n">
        <f aca="false">AVERAGE(AC284:AN284)</f>
        <v>11.95</v>
      </c>
      <c r="BA284" s="13" t="n">
        <f aca="false">BA283+1</f>
        <v>1944</v>
      </c>
      <c r="BB284" s="14" t="n">
        <v>1934</v>
      </c>
      <c r="BC284" s="15" t="n">
        <v>18.8</v>
      </c>
      <c r="BD284" s="15" t="n">
        <v>18.9</v>
      </c>
      <c r="BE284" s="15" t="n">
        <v>18.8</v>
      </c>
      <c r="BF284" s="15" t="n">
        <v>15.2</v>
      </c>
      <c r="BG284" s="15" t="n">
        <v>12.5</v>
      </c>
      <c r="BH284" s="15" t="n">
        <v>8.7</v>
      </c>
      <c r="BI284" s="15" t="n">
        <v>9.4</v>
      </c>
      <c r="BJ284" s="15" t="n">
        <v>10</v>
      </c>
      <c r="BK284" s="15" t="n">
        <v>12.2</v>
      </c>
      <c r="BL284" s="15" t="n">
        <v>13.2</v>
      </c>
      <c r="BM284" s="15" t="n">
        <v>16.1</v>
      </c>
      <c r="BN284" s="15" t="n">
        <v>16.9</v>
      </c>
      <c r="BO284" s="16" t="n">
        <f aca="false">AVERAGE(BC284:BN284)</f>
        <v>14.225</v>
      </c>
      <c r="CA284" s="17" t="n">
        <v>1934</v>
      </c>
      <c r="CB284" s="20" t="s">
        <v>108</v>
      </c>
      <c r="CC284" s="22" t="n">
        <v>14.3</v>
      </c>
      <c r="CD284" s="22" t="n">
        <v>14.3</v>
      </c>
      <c r="CE284" s="22" t="n">
        <v>15.3</v>
      </c>
      <c r="CF284" s="22" t="n">
        <v>11.9</v>
      </c>
      <c r="CG284" s="22" t="n">
        <v>10.8</v>
      </c>
      <c r="CH284" s="22" t="n">
        <v>8.5</v>
      </c>
      <c r="CI284" s="22" t="n">
        <v>9.1</v>
      </c>
      <c r="CJ284" s="22" t="n">
        <v>8.4</v>
      </c>
      <c r="CK284" s="22" t="n">
        <v>8.9</v>
      </c>
      <c r="CL284" s="22" t="n">
        <v>9.5</v>
      </c>
      <c r="CM284" s="22" t="n">
        <v>12.7</v>
      </c>
      <c r="CN284" s="22" t="n">
        <v>11.7</v>
      </c>
      <c r="CO284" s="18" t="n">
        <f aca="false">AVERAGE(CC284:CN284)</f>
        <v>11.2833333333333</v>
      </c>
      <c r="DA284" s="17" t="n">
        <v>1934</v>
      </c>
      <c r="DB284" s="20" t="s">
        <v>108</v>
      </c>
      <c r="DC284" s="22" t="n">
        <v>15.7</v>
      </c>
      <c r="DD284" s="22" t="n">
        <v>16.4</v>
      </c>
      <c r="DE284" s="22" t="n">
        <v>16.8</v>
      </c>
      <c r="DF284" s="22" t="n">
        <v>13.5</v>
      </c>
      <c r="DG284" s="22" t="n">
        <v>11.8</v>
      </c>
      <c r="DH284" s="22" t="n">
        <v>9.1</v>
      </c>
      <c r="DI284" s="22" t="n">
        <v>9</v>
      </c>
      <c r="DJ284" s="22" t="n">
        <v>8.7</v>
      </c>
      <c r="DK284" s="22" t="n">
        <v>9.8</v>
      </c>
      <c r="DL284" s="22" t="n">
        <v>10.9</v>
      </c>
      <c r="DM284" s="22" t="n">
        <v>13.6</v>
      </c>
      <c r="DN284" s="22" t="n">
        <v>14.6</v>
      </c>
      <c r="DO284" s="18" t="n">
        <f aca="false">AVERAGE(DC284:DN284)</f>
        <v>12.4916666666667</v>
      </c>
      <c r="EA284" s="17" t="n">
        <v>1934</v>
      </c>
      <c r="EB284" s="20" t="s">
        <v>108</v>
      </c>
      <c r="EC284" s="22" t="n">
        <v>14.8</v>
      </c>
      <c r="ED284" s="22" t="n">
        <v>15.7</v>
      </c>
      <c r="EE284" s="22" t="n">
        <v>15.7</v>
      </c>
      <c r="EF284" s="22" t="n">
        <v>12.5</v>
      </c>
      <c r="EG284" s="22" t="n">
        <v>12.6</v>
      </c>
      <c r="EH284" s="22" t="n">
        <v>9.8</v>
      </c>
      <c r="EI284" s="22" t="n">
        <v>9.8</v>
      </c>
      <c r="EJ284" s="22" t="n">
        <v>9.3</v>
      </c>
      <c r="EK284" s="22" t="n">
        <v>10.2</v>
      </c>
      <c r="EL284" s="22" t="n">
        <v>10.2</v>
      </c>
      <c r="EM284" s="26" t="n">
        <f aca="false">(EM283+EM285)/2</f>
        <v>11.35</v>
      </c>
      <c r="EN284" s="22" t="n">
        <v>13.7</v>
      </c>
      <c r="EO284" s="18" t="n">
        <f aca="false">AVERAGE(EC284:EN284)</f>
        <v>12.1375</v>
      </c>
      <c r="FA284" s="1" t="n">
        <v>1934</v>
      </c>
      <c r="FB284" s="20" t="s">
        <v>108</v>
      </c>
      <c r="FC284" s="22" t="n">
        <v>20.7</v>
      </c>
      <c r="FD284" s="22" t="n">
        <v>21.2</v>
      </c>
      <c r="FE284" s="22" t="n">
        <v>20.3</v>
      </c>
      <c r="FF284" s="22" t="n">
        <v>18.5</v>
      </c>
      <c r="FG284" s="22" t="n">
        <v>15.9</v>
      </c>
      <c r="FH284" s="22" t="n">
        <v>13.2</v>
      </c>
      <c r="FI284" s="22" t="n">
        <v>13.5</v>
      </c>
      <c r="FJ284" s="22" t="n">
        <v>13.6</v>
      </c>
      <c r="FK284" s="22" t="n">
        <v>15.3</v>
      </c>
      <c r="FL284" s="22" t="n">
        <v>16.8</v>
      </c>
      <c r="FM284" s="22" t="n">
        <v>18.9</v>
      </c>
      <c r="FN284" s="22" t="n">
        <v>19.6</v>
      </c>
      <c r="FO284" s="18" t="n">
        <f aca="false">AVERAGE(FC284:FN284)</f>
        <v>17.2916666666667</v>
      </c>
      <c r="GA284" s="1" t="n">
        <v>1934</v>
      </c>
      <c r="GB284" s="14" t="n">
        <v>1934</v>
      </c>
      <c r="GC284" s="15" t="n">
        <v>21.4</v>
      </c>
      <c r="GD284" s="15" t="n">
        <v>21.8</v>
      </c>
      <c r="GE284" s="15" t="n">
        <v>20.9</v>
      </c>
      <c r="GF284" s="15" t="n">
        <v>20.1</v>
      </c>
      <c r="GG284" s="15" t="n">
        <v>17.6</v>
      </c>
      <c r="GH284" s="15" t="n">
        <v>14.4</v>
      </c>
      <c r="GI284" s="15" t="n">
        <v>14.6</v>
      </c>
      <c r="GJ284" s="15" t="n">
        <v>14.2</v>
      </c>
      <c r="GK284" s="15" t="n">
        <v>15.8</v>
      </c>
      <c r="GL284" s="15" t="n">
        <v>17.9</v>
      </c>
      <c r="GM284" s="15" t="n">
        <v>19.7</v>
      </c>
      <c r="GN284" s="15" t="n">
        <v>21.2</v>
      </c>
      <c r="GO284" s="18" t="n">
        <f aca="false">AVERAGE(GC284:GN284)</f>
        <v>18.3</v>
      </c>
      <c r="HA284" s="1" t="n">
        <v>1934</v>
      </c>
      <c r="HB284" s="34" t="n">
        <v>1934</v>
      </c>
      <c r="HC284" s="26" t="n">
        <f aca="false">(HC283+HC285)/2</f>
        <v>25.95</v>
      </c>
      <c r="HD284" s="26" t="n">
        <f aca="false">(HD283+HD285)/2</f>
        <v>26</v>
      </c>
      <c r="HE284" s="26" t="n">
        <f aca="false">(HE283+HE285)/2</f>
        <v>25.45</v>
      </c>
      <c r="HF284" s="26" t="n">
        <f aca="false">(HF283+HF285)/2</f>
        <v>23.85</v>
      </c>
      <c r="HG284" s="21" t="n">
        <f aca="false">(HG285+HG286)/2</f>
        <v>22.9</v>
      </c>
      <c r="HH284" s="21" t="n">
        <f aca="false">(HH285+HH286)/2</f>
        <v>22.5</v>
      </c>
      <c r="HI284" s="21" t="n">
        <f aca="false">(HI285+HI286)/2</f>
        <v>21.4</v>
      </c>
      <c r="HJ284" s="21" t="n">
        <f aca="false">(HJ285+HJ286)/2</f>
        <v>21.7</v>
      </c>
      <c r="HK284" s="21" t="n">
        <f aca="false">(HK285+HK286)/2</f>
        <v>22.3</v>
      </c>
      <c r="HL284" s="21" t="n">
        <f aca="false">(HL285+HL286)/2</f>
        <v>23.3</v>
      </c>
      <c r="HM284" s="21" t="n">
        <f aca="false">(HM285+HM286)/2</f>
        <v>24.2</v>
      </c>
      <c r="HN284" s="21" t="n">
        <f aca="false">(HN285+HN286)/2</f>
        <v>25.4</v>
      </c>
      <c r="HO284" s="18" t="n">
        <f aca="false">AVERAGE(HC284:HN284)</f>
        <v>23.7458333333333</v>
      </c>
      <c r="IA284" s="1" t="n">
        <f aca="false">IA283+1</f>
        <v>1934</v>
      </c>
      <c r="IB284" s="3" t="n">
        <v>1934</v>
      </c>
      <c r="IC284" s="22" t="n">
        <v>15.8</v>
      </c>
      <c r="ID284" s="22" t="n">
        <v>16.2</v>
      </c>
      <c r="IE284" s="22" t="n">
        <v>16.7</v>
      </c>
      <c r="IF284" s="22" t="n">
        <v>13</v>
      </c>
      <c r="IG284" s="22" t="n">
        <v>10.8</v>
      </c>
      <c r="IH284" s="22" t="n">
        <v>10.2</v>
      </c>
      <c r="II284" s="22" t="n">
        <v>10</v>
      </c>
      <c r="IJ284" s="22" t="n">
        <v>8.6</v>
      </c>
      <c r="IK284" s="22" t="n">
        <v>9.7</v>
      </c>
      <c r="IL284" s="22" t="n">
        <v>10</v>
      </c>
      <c r="IM284" s="22" t="n">
        <v>11.8</v>
      </c>
      <c r="IN284" s="22" t="n">
        <v>13</v>
      </c>
      <c r="IO284" s="29" t="n">
        <f aca="false">SUM(IC284:IN284)/12</f>
        <v>12.15</v>
      </c>
      <c r="JA284" s="1" t="n">
        <v>1934</v>
      </c>
      <c r="JB284" s="30" t="n">
        <v>1934</v>
      </c>
      <c r="JC284" s="31" t="n">
        <v>15.9</v>
      </c>
      <c r="JD284" s="31" t="n">
        <v>17.3</v>
      </c>
      <c r="JE284" s="31" t="n">
        <v>16.1</v>
      </c>
      <c r="JF284" s="31" t="n">
        <v>13.8</v>
      </c>
      <c r="JG284" s="31" t="n">
        <v>13.9</v>
      </c>
      <c r="JH284" s="31" t="n">
        <v>11.6</v>
      </c>
      <c r="JI284" s="31" t="n">
        <v>10</v>
      </c>
      <c r="JJ284" s="31" t="n">
        <v>10.3</v>
      </c>
      <c r="JK284" s="31" t="n">
        <v>10.8</v>
      </c>
      <c r="JL284" s="31" t="n">
        <v>10.1</v>
      </c>
      <c r="JM284" s="31" t="n">
        <v>11.1</v>
      </c>
      <c r="JN284" s="31" t="n">
        <v>13.3</v>
      </c>
      <c r="JO284" s="32" t="n">
        <f aca="false">AVERAGE(JC284:JN284)</f>
        <v>12.85</v>
      </c>
      <c r="KA284" s="1" t="n">
        <v>1934</v>
      </c>
      <c r="KB284" s="33" t="s">
        <v>108</v>
      </c>
      <c r="KC284" s="31" t="n">
        <v>17.7</v>
      </c>
      <c r="KD284" s="31" t="n">
        <v>18.5</v>
      </c>
      <c r="KE284" s="31" t="n">
        <v>17.7</v>
      </c>
      <c r="KF284" s="31" t="n">
        <v>15.6</v>
      </c>
      <c r="KG284" s="31" t="n">
        <v>14.8</v>
      </c>
      <c r="KH284" s="31" t="n">
        <v>12.1</v>
      </c>
      <c r="KI284" s="31" t="n">
        <v>11.2</v>
      </c>
      <c r="KJ284" s="31" t="n">
        <v>11.4</v>
      </c>
      <c r="KK284" s="31" t="n">
        <v>11.7</v>
      </c>
      <c r="KL284" s="31" t="n">
        <v>12.1</v>
      </c>
      <c r="KM284" s="31" t="n">
        <v>13</v>
      </c>
      <c r="KN284" s="31" t="n">
        <v>15</v>
      </c>
      <c r="KO284" s="32" t="n">
        <f aca="false">AVERAGE(KC284:KN284)</f>
        <v>14.2333333333333</v>
      </c>
      <c r="LB284" s="65" t="n">
        <v>1934</v>
      </c>
      <c r="LC284" s="22" t="n">
        <v>11.2</v>
      </c>
      <c r="LD284" s="22" t="n">
        <v>11.5</v>
      </c>
      <c r="LE284" s="22" t="n">
        <v>11.5</v>
      </c>
      <c r="LF284" s="22" t="n">
        <v>9.3</v>
      </c>
      <c r="LG284" s="22" t="n">
        <v>9.3</v>
      </c>
      <c r="LH284" s="22" t="n">
        <v>5.7</v>
      </c>
      <c r="LI284" s="22" t="n">
        <v>5.9</v>
      </c>
      <c r="LJ284" s="22" t="n">
        <v>6.8</v>
      </c>
      <c r="LK284" s="22" t="n">
        <v>7.2</v>
      </c>
      <c r="LL284" s="22" t="n">
        <v>7.8</v>
      </c>
      <c r="LM284" s="22" t="n">
        <v>9.9</v>
      </c>
      <c r="LN284" s="22" t="n">
        <v>10.7</v>
      </c>
      <c r="LO284" s="29" t="n">
        <f aca="false">SUM(LC284:LN284)/12</f>
        <v>8.9</v>
      </c>
      <c r="MA284" s="1" t="n">
        <f aca="false">MA283+1</f>
        <v>1934</v>
      </c>
      <c r="MB284" s="3" t="n">
        <v>1934</v>
      </c>
      <c r="MC284" s="22" t="n">
        <v>12.2</v>
      </c>
      <c r="MD284" s="22" t="n">
        <v>12.6</v>
      </c>
      <c r="ME284" s="22" t="n">
        <v>12.9</v>
      </c>
      <c r="MF284" s="22" t="n">
        <v>9.7</v>
      </c>
      <c r="MG284" s="22" t="n">
        <v>10.3</v>
      </c>
      <c r="MH284" s="22" t="n">
        <v>6.5</v>
      </c>
      <c r="MI284" s="22" t="n">
        <v>7.2</v>
      </c>
      <c r="MJ284" s="22" t="n">
        <v>8.4</v>
      </c>
      <c r="MK284" s="22" t="n">
        <v>8.2</v>
      </c>
      <c r="ML284" s="22" t="n">
        <v>9.1</v>
      </c>
      <c r="MM284" s="22" t="n">
        <v>10.5</v>
      </c>
      <c r="MN284" s="22" t="n">
        <v>11.2</v>
      </c>
      <c r="MO284" s="29" t="n">
        <f aca="false">SUM(MC284:MN284)/12</f>
        <v>9.9</v>
      </c>
      <c r="NA284" s="1" t="n">
        <f aca="false">NA283+1</f>
        <v>1934</v>
      </c>
      <c r="NB284" s="3" t="n">
        <v>1934</v>
      </c>
      <c r="NC284" s="22" t="n">
        <v>12.9</v>
      </c>
      <c r="ND284" s="22" t="n">
        <v>13.3</v>
      </c>
      <c r="NE284" s="22" t="n">
        <v>14</v>
      </c>
      <c r="NF284" s="22" t="n">
        <v>11.6</v>
      </c>
      <c r="NG284" s="22" t="n">
        <v>10</v>
      </c>
      <c r="NH284" s="22" t="n">
        <v>7.3</v>
      </c>
      <c r="NI284" s="22" t="n">
        <v>8.8</v>
      </c>
      <c r="NJ284" s="22" t="n">
        <v>8.3</v>
      </c>
      <c r="NK284" s="22" t="n">
        <v>8.1</v>
      </c>
      <c r="NL284" s="22" t="n">
        <v>9.1</v>
      </c>
      <c r="NM284" s="22" t="n">
        <v>10.7</v>
      </c>
      <c r="NN284" s="22" t="n">
        <v>11.8</v>
      </c>
      <c r="NO284" s="29" t="n">
        <f aca="false">SUM(NC284:NN284)/12</f>
        <v>10.4916666666667</v>
      </c>
      <c r="OA284" s="1" t="n">
        <f aca="false">OA283+1</f>
        <v>1934</v>
      </c>
      <c r="OB284" s="20" t="s">
        <v>108</v>
      </c>
      <c r="OC284" s="22" t="n">
        <v>13.6</v>
      </c>
      <c r="OD284" s="22" t="n">
        <v>14.5</v>
      </c>
      <c r="OE284" s="22" t="n">
        <v>13.9</v>
      </c>
      <c r="OF284" s="22" t="n">
        <v>11.6</v>
      </c>
      <c r="OG284" s="22" t="n">
        <v>10.9</v>
      </c>
      <c r="OH284" s="22" t="n">
        <v>7.7</v>
      </c>
      <c r="OI284" s="22" t="n">
        <v>7.8</v>
      </c>
      <c r="OJ284" s="22" t="n">
        <v>7.5</v>
      </c>
      <c r="OK284" s="22" t="n">
        <v>8</v>
      </c>
      <c r="OL284" s="22" t="n">
        <v>8.6</v>
      </c>
      <c r="OM284" s="22" t="n">
        <v>11.5</v>
      </c>
      <c r="ON284" s="22" t="n">
        <v>13.1</v>
      </c>
      <c r="OO284" s="29" t="n">
        <f aca="false">SUM(OC284:ON284)/12</f>
        <v>10.725</v>
      </c>
      <c r="PA284" s="1" t="n">
        <f aca="false">PA283+1</f>
        <v>1934</v>
      </c>
      <c r="PB284" s="20" t="s">
        <v>108</v>
      </c>
      <c r="PC284" s="22" t="n">
        <v>12.9</v>
      </c>
      <c r="PD284" s="22" t="n">
        <v>13.6</v>
      </c>
      <c r="PE284" s="22" t="n">
        <v>13.3</v>
      </c>
      <c r="PF284" s="22" t="n">
        <v>9.9</v>
      </c>
      <c r="PG284" s="22" t="n">
        <v>9.6</v>
      </c>
      <c r="PH284" s="22" t="n">
        <v>5.5</v>
      </c>
      <c r="PI284" s="22" t="n">
        <v>7.1</v>
      </c>
      <c r="PJ284" s="22" t="n">
        <v>6.9</v>
      </c>
      <c r="PK284" s="22" t="n">
        <v>7.3</v>
      </c>
      <c r="PL284" s="22" t="n">
        <v>8.5</v>
      </c>
      <c r="PM284" s="22" t="n">
        <v>10.5</v>
      </c>
      <c r="PN284" s="22" t="n">
        <v>12.2</v>
      </c>
      <c r="PO284" s="29" t="n">
        <f aca="false">SUM(PC284:PN284)/12</f>
        <v>9.775</v>
      </c>
    </row>
    <row r="285" customFormat="false" ht="12.8" hidden="false" customHeight="false" outlineLevel="0" collapsed="false">
      <c r="A285" s="4" t="n">
        <f aca="false">A280+5</f>
        <v>1935</v>
      </c>
      <c r="B285" s="5" t="n">
        <f aca="false">AVERAGE(AO285,BO285,CO285,DO285,EO285,FO285,GO285,HO285,IO285,JO277,KO277)</f>
        <v>14.1371212121212</v>
      </c>
      <c r="C285" s="19" t="n">
        <f aca="false">AVERAGE(B281:B285)</f>
        <v>14.3654797979798</v>
      </c>
      <c r="D285" s="24" t="n">
        <f aca="false">AVERAGE(B276:B285)</f>
        <v>14.3625126262626</v>
      </c>
      <c r="E285" s="5" t="n">
        <f aca="false">AVERAGE(B266:B285)</f>
        <v>14.1461843434343</v>
      </c>
      <c r="F285" s="25" t="n">
        <f aca="false">AVERAGE(B236:B285)</f>
        <v>12.9128573352573</v>
      </c>
      <c r="G285" s="7" t="n">
        <f aca="false">MAX(AC285:AN285,BC285:BN285,CC285:CN285,DC285:DN285,EC285:EN285,FC285:FN285,GC285:GN285,HC285:HN285,IC285:IN285,JC277:JN277,KC277:KN277)</f>
        <v>26.2</v>
      </c>
      <c r="H285" s="10" t="n">
        <f aca="false">MEDIAN(AC285:AN285,BC285:BN285,CC285:CN285,DC285:DN285,EC285:EN285,FC285:FN285,GC285:GN285,HC285:HN285,IC285:IN285,JC277:JN277,KC277:KN277)</f>
        <v>13.6</v>
      </c>
      <c r="I285" s="11" t="n">
        <f aca="false">MIN(AC285:AN285,BC285:BN285,CC285:CN285,DC285:DN285,EC285:EN285,FC285:FN285,GC285:GN285,HC285:HN285,IC285:IN285,JC277:JN277,KC277:KN277)</f>
        <v>5.8</v>
      </c>
      <c r="J285" s="12" t="n">
        <f aca="false">(G285+I285)/2</f>
        <v>16</v>
      </c>
      <c r="K285" s="12" t="n">
        <f aca="false">(G285+I285)/2</f>
        <v>16</v>
      </c>
      <c r="AA285" s="13" t="n">
        <f aca="false">AA284+1</f>
        <v>1935</v>
      </c>
      <c r="AB285" s="34" t="s">
        <v>109</v>
      </c>
      <c r="AC285" s="15" t="n">
        <v>15.9</v>
      </c>
      <c r="AD285" s="15" t="n">
        <v>16.4</v>
      </c>
      <c r="AE285" s="15" t="n">
        <v>14.6</v>
      </c>
      <c r="AF285" s="15" t="n">
        <v>11.9</v>
      </c>
      <c r="AG285" s="15" t="n">
        <v>8.3</v>
      </c>
      <c r="AH285" s="15" t="n">
        <v>7</v>
      </c>
      <c r="AI285" s="15" t="n">
        <v>5.8</v>
      </c>
      <c r="AJ285" s="15" t="n">
        <v>7</v>
      </c>
      <c r="AK285" s="15" t="n">
        <v>8.1</v>
      </c>
      <c r="AL285" s="15" t="n">
        <v>11</v>
      </c>
      <c r="AM285" s="15" t="n">
        <v>12.2</v>
      </c>
      <c r="AN285" s="15" t="n">
        <v>14.1</v>
      </c>
      <c r="AO285" s="16" t="n">
        <f aca="false">AVERAGE(AC285:AN285)</f>
        <v>11.025</v>
      </c>
      <c r="BA285" s="13" t="n">
        <f aca="false">BA284+1</f>
        <v>1945</v>
      </c>
      <c r="BB285" s="14" t="n">
        <v>1935</v>
      </c>
      <c r="BC285" s="15" t="n">
        <v>18.9</v>
      </c>
      <c r="BD285" s="15" t="n">
        <v>19.6</v>
      </c>
      <c r="BE285" s="15" t="n">
        <v>17.3</v>
      </c>
      <c r="BF285" s="15" t="n">
        <v>14.1</v>
      </c>
      <c r="BG285" s="15" t="n">
        <v>10.8</v>
      </c>
      <c r="BH285" s="15" t="n">
        <v>9.3</v>
      </c>
      <c r="BI285" s="15" t="n">
        <v>8.4</v>
      </c>
      <c r="BJ285" s="15" t="n">
        <v>8.8</v>
      </c>
      <c r="BK285" s="15" t="n">
        <v>10.6</v>
      </c>
      <c r="BL285" s="15" t="n">
        <v>14.6</v>
      </c>
      <c r="BM285" s="15" t="n">
        <v>15.8</v>
      </c>
      <c r="BN285" s="15" t="n">
        <v>18.2</v>
      </c>
      <c r="BO285" s="16" t="n">
        <f aca="false">AVERAGE(BC285:BN285)</f>
        <v>13.8666666666667</v>
      </c>
      <c r="CA285" s="17" t="n">
        <v>1935</v>
      </c>
      <c r="CB285" s="20" t="s">
        <v>109</v>
      </c>
      <c r="CC285" s="22" t="n">
        <v>11.6</v>
      </c>
      <c r="CD285" s="22" t="n">
        <v>12.5</v>
      </c>
      <c r="CE285" s="22" t="n">
        <v>10.8</v>
      </c>
      <c r="CF285" s="22" t="n">
        <v>10.7</v>
      </c>
      <c r="CG285" s="22" t="n">
        <v>8</v>
      </c>
      <c r="CH285" s="22" t="n">
        <v>7.1</v>
      </c>
      <c r="CI285" s="22" t="n">
        <v>6.3</v>
      </c>
      <c r="CJ285" s="22" t="n">
        <v>7.4</v>
      </c>
      <c r="CK285" s="22" t="n">
        <v>7.2</v>
      </c>
      <c r="CL285" s="22" t="n">
        <v>8.4</v>
      </c>
      <c r="CM285" s="22" t="n">
        <v>8.1</v>
      </c>
      <c r="CN285" s="22" t="n">
        <v>10.8</v>
      </c>
      <c r="CO285" s="18" t="n">
        <f aca="false">AVERAGE(CC285:CN285)</f>
        <v>9.075</v>
      </c>
      <c r="DA285" s="17" t="n">
        <v>1935</v>
      </c>
      <c r="DB285" s="20" t="s">
        <v>109</v>
      </c>
      <c r="DC285" s="22" t="n">
        <v>15.1</v>
      </c>
      <c r="DD285" s="22" t="n">
        <v>16.3</v>
      </c>
      <c r="DE285" s="22" t="n">
        <v>14.8</v>
      </c>
      <c r="DF285" s="22" t="n">
        <v>13.1</v>
      </c>
      <c r="DG285" s="22" t="n">
        <v>10.1</v>
      </c>
      <c r="DH285" s="22" t="n">
        <v>9</v>
      </c>
      <c r="DI285" s="22" t="n">
        <v>8.2</v>
      </c>
      <c r="DJ285" s="22" t="n">
        <v>8.7</v>
      </c>
      <c r="DK285" s="22" t="n">
        <v>9.4</v>
      </c>
      <c r="DL285" s="22" t="n">
        <v>11.3</v>
      </c>
      <c r="DM285" s="22" t="n">
        <v>12.5</v>
      </c>
      <c r="DN285" s="22" t="n">
        <v>14.6</v>
      </c>
      <c r="DO285" s="18" t="n">
        <f aca="false">AVERAGE(DC285:DN285)</f>
        <v>11.925</v>
      </c>
      <c r="EA285" s="17" t="n">
        <v>1935</v>
      </c>
      <c r="EB285" s="20" t="s">
        <v>109</v>
      </c>
      <c r="EC285" s="22" t="n">
        <v>14</v>
      </c>
      <c r="ED285" s="22" t="n">
        <v>15</v>
      </c>
      <c r="EE285" s="22" t="n">
        <v>13.6</v>
      </c>
      <c r="EF285" s="22" t="n">
        <v>12.7</v>
      </c>
      <c r="EG285" s="22" t="n">
        <v>10.6</v>
      </c>
      <c r="EH285" s="22" t="n">
        <v>9.1</v>
      </c>
      <c r="EI285" s="22" t="n">
        <v>8.9</v>
      </c>
      <c r="EJ285" s="22" t="n">
        <v>9.3</v>
      </c>
      <c r="EK285" s="22" t="n">
        <v>9.7</v>
      </c>
      <c r="EL285" s="22" t="n">
        <v>10.1</v>
      </c>
      <c r="EM285" s="22" t="n">
        <v>11</v>
      </c>
      <c r="EN285" s="22" t="n">
        <v>13.4</v>
      </c>
      <c r="EO285" s="18" t="n">
        <f aca="false">AVERAGE(EC285:EN285)</f>
        <v>11.45</v>
      </c>
      <c r="FA285" s="1" t="n">
        <v>1935</v>
      </c>
      <c r="FB285" s="20" t="s">
        <v>109</v>
      </c>
      <c r="FC285" s="22" t="n">
        <v>21.9</v>
      </c>
      <c r="FD285" s="22" t="n">
        <v>22</v>
      </c>
      <c r="FE285" s="22" t="n">
        <v>20.2</v>
      </c>
      <c r="FF285" s="22" t="n">
        <v>18.1</v>
      </c>
      <c r="FG285" s="22" t="n">
        <v>15</v>
      </c>
      <c r="FH285" s="22" t="n">
        <v>13.6</v>
      </c>
      <c r="FI285" s="22" t="n">
        <v>12.6</v>
      </c>
      <c r="FJ285" s="22" t="n">
        <v>13.5</v>
      </c>
      <c r="FK285" s="22" t="n">
        <v>15</v>
      </c>
      <c r="FL285" s="22" t="n">
        <v>17.9</v>
      </c>
      <c r="FM285" s="22" t="n">
        <v>19.1</v>
      </c>
      <c r="FN285" s="22" t="n">
        <v>20.5</v>
      </c>
      <c r="FO285" s="18" t="n">
        <f aca="false">AVERAGE(FC285:FN285)</f>
        <v>17.45</v>
      </c>
      <c r="GA285" s="1" t="n">
        <v>1935</v>
      </c>
      <c r="GB285" s="14" t="n">
        <v>1935</v>
      </c>
      <c r="GC285" s="15" t="n">
        <v>23.2</v>
      </c>
      <c r="GD285" s="15" t="n">
        <v>23.4</v>
      </c>
      <c r="GE285" s="15" t="n">
        <v>21.2</v>
      </c>
      <c r="GF285" s="15" t="n">
        <v>19.4</v>
      </c>
      <c r="GG285" s="15" t="n">
        <v>16.9</v>
      </c>
      <c r="GH285" s="15" t="n">
        <v>14.9</v>
      </c>
      <c r="GI285" s="15" t="n">
        <v>13.8</v>
      </c>
      <c r="GJ285" s="15" t="n">
        <v>14.4</v>
      </c>
      <c r="GK285" s="15" t="n">
        <v>16.2</v>
      </c>
      <c r="GL285" s="15" t="n">
        <v>19.2</v>
      </c>
      <c r="GM285" s="15" t="n">
        <v>19.6</v>
      </c>
      <c r="GN285" s="15" t="n">
        <v>21.7</v>
      </c>
      <c r="GO285" s="18" t="n">
        <f aca="false">AVERAGE(GC285:GN285)</f>
        <v>18.6583333333333</v>
      </c>
      <c r="HA285" s="1" t="n">
        <v>1935</v>
      </c>
      <c r="HB285" s="34" t="s">
        <v>109</v>
      </c>
      <c r="HC285" s="15" t="n">
        <v>26.2</v>
      </c>
      <c r="HD285" s="15" t="n">
        <v>26.2</v>
      </c>
      <c r="HE285" s="15" t="n">
        <v>25.2</v>
      </c>
      <c r="HF285" s="15" t="n">
        <v>24.7</v>
      </c>
      <c r="HG285" s="15" t="n">
        <v>22.9</v>
      </c>
      <c r="HH285" s="15" t="n">
        <v>22.5</v>
      </c>
      <c r="HI285" s="15" t="n">
        <v>21.4</v>
      </c>
      <c r="HJ285" s="15" t="n">
        <v>21.7</v>
      </c>
      <c r="HK285" s="15" t="n">
        <v>22.3</v>
      </c>
      <c r="HL285" s="15" t="n">
        <v>23.3</v>
      </c>
      <c r="HM285" s="15" t="n">
        <v>24.2</v>
      </c>
      <c r="HN285" s="15" t="n">
        <v>25.4</v>
      </c>
      <c r="HO285" s="18" t="n">
        <f aca="false">AVERAGE(HC285:HN285)</f>
        <v>23.8333333333333</v>
      </c>
      <c r="IA285" s="1" t="n">
        <f aca="false">IA284+1</f>
        <v>1935</v>
      </c>
      <c r="IB285" s="3" t="n">
        <v>1935</v>
      </c>
      <c r="IC285" s="22" t="n">
        <v>13.4</v>
      </c>
      <c r="ID285" s="22" t="n">
        <v>15.1</v>
      </c>
      <c r="IE285" s="22" t="n">
        <v>14.8</v>
      </c>
      <c r="IF285" s="22" t="n">
        <v>12.7</v>
      </c>
      <c r="IG285" s="22" t="n">
        <v>10.8</v>
      </c>
      <c r="IH285" s="22" t="n">
        <v>9.7</v>
      </c>
      <c r="II285" s="22" t="n">
        <v>8.4</v>
      </c>
      <c r="IJ285" s="22" t="n">
        <v>8.5</v>
      </c>
      <c r="IK285" s="22" t="n">
        <v>9.9</v>
      </c>
      <c r="IL285" s="22" t="n">
        <v>10.7</v>
      </c>
      <c r="IM285" s="22" t="n">
        <v>12.1</v>
      </c>
      <c r="IN285" s="22" t="n">
        <v>14.1</v>
      </c>
      <c r="IO285" s="29" t="n">
        <f aca="false">SUM(IC285:IN285)/12</f>
        <v>11.6833333333333</v>
      </c>
      <c r="JA285" s="1" t="n">
        <v>1935</v>
      </c>
      <c r="JB285" s="30" t="n">
        <v>1935</v>
      </c>
      <c r="JC285" s="31" t="n">
        <v>15.4</v>
      </c>
      <c r="JD285" s="31" t="n">
        <v>14.9</v>
      </c>
      <c r="JE285" s="31" t="n">
        <v>14</v>
      </c>
      <c r="JF285" s="31" t="n">
        <v>13.9</v>
      </c>
      <c r="JG285" s="31" t="n">
        <v>13.2</v>
      </c>
      <c r="JH285" s="31" t="n">
        <v>11</v>
      </c>
      <c r="JI285" s="31" t="n">
        <v>10.2</v>
      </c>
      <c r="JJ285" s="31" t="n">
        <v>9.6</v>
      </c>
      <c r="JK285" s="31" t="n">
        <v>10.5</v>
      </c>
      <c r="JL285" s="31" t="n">
        <v>9.5</v>
      </c>
      <c r="JM285" s="31" t="n">
        <v>11.4</v>
      </c>
      <c r="JN285" s="31" t="n">
        <v>13.1</v>
      </c>
      <c r="JO285" s="32" t="n">
        <f aca="false">AVERAGE(JC285:JN285)</f>
        <v>12.225</v>
      </c>
      <c r="KA285" s="1" t="n">
        <v>1935</v>
      </c>
      <c r="KB285" s="33" t="s">
        <v>109</v>
      </c>
      <c r="KC285" s="31" t="n">
        <v>16.6</v>
      </c>
      <c r="KD285" s="31" t="n">
        <v>16.6</v>
      </c>
      <c r="KE285" s="31" t="n">
        <v>15.8</v>
      </c>
      <c r="KF285" s="31" t="n">
        <v>15.5</v>
      </c>
      <c r="KG285" s="31" t="n">
        <v>14.3</v>
      </c>
      <c r="KH285" s="31" t="n">
        <v>11.3</v>
      </c>
      <c r="KI285" s="31" t="n">
        <v>11.2</v>
      </c>
      <c r="KJ285" s="31" t="n">
        <v>10.6</v>
      </c>
      <c r="KK285" s="31" t="n">
        <v>11.3</v>
      </c>
      <c r="KL285" s="31" t="n">
        <v>11.5</v>
      </c>
      <c r="KM285" s="31" t="n">
        <v>13.1</v>
      </c>
      <c r="KN285" s="31" t="n">
        <v>14.8</v>
      </c>
      <c r="KO285" s="32" t="n">
        <f aca="false">AVERAGE(KC285:KN285)</f>
        <v>13.55</v>
      </c>
      <c r="LB285" s="65" t="n">
        <v>1935</v>
      </c>
      <c r="LC285" s="22" t="n">
        <v>11</v>
      </c>
      <c r="LD285" s="22" t="n">
        <v>12.8</v>
      </c>
      <c r="LE285" s="22" t="n">
        <v>10</v>
      </c>
      <c r="LF285" s="22" t="n">
        <v>9.8</v>
      </c>
      <c r="LG285" s="22" t="n">
        <v>7.6</v>
      </c>
      <c r="LH285" s="22" t="n">
        <v>6.1</v>
      </c>
      <c r="LI285" s="22" t="n">
        <v>6.3</v>
      </c>
      <c r="LJ285" s="22" t="n">
        <v>6.9</v>
      </c>
      <c r="LK285" s="22" t="n">
        <v>6.9</v>
      </c>
      <c r="LL285" s="22" t="n">
        <v>7.6</v>
      </c>
      <c r="LM285" s="22" t="n">
        <v>9.3</v>
      </c>
      <c r="LN285" s="22" t="n">
        <v>10.8</v>
      </c>
      <c r="LO285" s="29" t="n">
        <f aca="false">SUM(LC285:LN285)/12</f>
        <v>8.75833333333334</v>
      </c>
      <c r="MA285" s="1" t="n">
        <f aca="false">MA284+1</f>
        <v>1935</v>
      </c>
      <c r="MB285" s="3" t="n">
        <v>1935</v>
      </c>
      <c r="MC285" s="22" t="n">
        <v>12.4</v>
      </c>
      <c r="MD285" s="22" t="n">
        <v>12.7</v>
      </c>
      <c r="ME285" s="22" t="n">
        <v>10.8</v>
      </c>
      <c r="MF285" s="22" t="n">
        <v>10.4</v>
      </c>
      <c r="MG285" s="22" t="n">
        <v>8.2</v>
      </c>
      <c r="MH285" s="22" t="n">
        <v>7.1</v>
      </c>
      <c r="MI285" s="22" t="n">
        <v>7.9</v>
      </c>
      <c r="MJ285" s="22" t="n">
        <v>8.4</v>
      </c>
      <c r="MK285" s="22" t="n">
        <v>8</v>
      </c>
      <c r="ML285" s="22" t="n">
        <v>8.9</v>
      </c>
      <c r="MM285" s="22" t="n">
        <v>9.8</v>
      </c>
      <c r="MN285" s="22" t="n">
        <v>11.2</v>
      </c>
      <c r="MO285" s="29" t="n">
        <f aca="false">SUM(MC285:MN285)/12</f>
        <v>9.65</v>
      </c>
      <c r="NA285" s="1" t="n">
        <f aca="false">NA284+1</f>
        <v>1935</v>
      </c>
      <c r="NB285" s="3" t="n">
        <v>1935</v>
      </c>
      <c r="NC285" s="22" t="n">
        <v>12.7</v>
      </c>
      <c r="ND285" s="22" t="n">
        <v>13.4</v>
      </c>
      <c r="NE285" s="22" t="n">
        <v>11.1</v>
      </c>
      <c r="NF285" s="22" t="n">
        <v>11.8</v>
      </c>
      <c r="NG285" s="22" t="n">
        <v>9.4</v>
      </c>
      <c r="NH285" s="22" t="n">
        <v>8.8</v>
      </c>
      <c r="NI285" s="22" t="n">
        <v>8.2</v>
      </c>
      <c r="NJ285" s="22" t="n">
        <v>8.6</v>
      </c>
      <c r="NK285" s="22" t="n">
        <v>8.5</v>
      </c>
      <c r="NL285" s="22" t="n">
        <v>8.8</v>
      </c>
      <c r="NM285" s="22" t="n">
        <v>10</v>
      </c>
      <c r="NN285" s="22" t="n">
        <v>11.4</v>
      </c>
      <c r="NO285" s="29" t="n">
        <f aca="false">SUM(NC285:NN285)/12</f>
        <v>10.225</v>
      </c>
      <c r="OA285" s="1" t="n">
        <f aca="false">OA284+1</f>
        <v>1935</v>
      </c>
      <c r="OB285" s="20" t="s">
        <v>109</v>
      </c>
      <c r="OC285" s="22" t="n">
        <v>12.9</v>
      </c>
      <c r="OD285" s="22" t="n">
        <v>14.2</v>
      </c>
      <c r="OE285" s="22" t="n">
        <v>12.3</v>
      </c>
      <c r="OF285" s="22" t="n">
        <v>11.7</v>
      </c>
      <c r="OG285" s="22" t="n">
        <v>8.9</v>
      </c>
      <c r="OH285" s="22" t="n">
        <v>6.6</v>
      </c>
      <c r="OI285" s="22" t="n">
        <v>7.5</v>
      </c>
      <c r="OJ285" s="22" t="n">
        <v>7.2</v>
      </c>
      <c r="OK285" s="22" t="n">
        <v>9.6</v>
      </c>
      <c r="OL285" s="22" t="n">
        <v>8.5</v>
      </c>
      <c r="OM285" s="22" t="n">
        <v>9.3</v>
      </c>
      <c r="ON285" s="22" t="n">
        <v>12.6</v>
      </c>
      <c r="OO285" s="29" t="n">
        <f aca="false">SUM(OC285:ON285)/12</f>
        <v>10.1083333333333</v>
      </c>
      <c r="PA285" s="1" t="n">
        <f aca="false">PA284+1</f>
        <v>1935</v>
      </c>
      <c r="PB285" s="20" t="s">
        <v>109</v>
      </c>
      <c r="PC285" s="22" t="n">
        <v>13.2</v>
      </c>
      <c r="PD285" s="22" t="n">
        <v>14.3</v>
      </c>
      <c r="PE285" s="22" t="n">
        <v>12.1</v>
      </c>
      <c r="PF285" s="22" t="n">
        <v>11</v>
      </c>
      <c r="PG285" s="22" t="n">
        <v>8.5</v>
      </c>
      <c r="PH285" s="22" t="n">
        <v>6.2</v>
      </c>
      <c r="PI285" s="22" t="n">
        <v>7.2</v>
      </c>
      <c r="PJ285" s="22" t="n">
        <v>7.6</v>
      </c>
      <c r="PK285" s="22" t="n">
        <v>7</v>
      </c>
      <c r="PL285" s="22" t="n">
        <v>8.3</v>
      </c>
      <c r="PM285" s="22" t="n">
        <v>9.7</v>
      </c>
      <c r="PN285" s="22" t="n">
        <v>11.9</v>
      </c>
      <c r="PO285" s="29" t="n">
        <f aca="false">SUM(PC285:PN285)/12</f>
        <v>9.75</v>
      </c>
    </row>
    <row r="286" customFormat="false" ht="12.8" hidden="false" customHeight="false" outlineLevel="0" collapsed="false">
      <c r="A286" s="4"/>
      <c r="B286" s="5" t="n">
        <f aca="false">AVERAGE(AO286,BO286,CO286,DO286,EO286,FO286,GO286,HO286,IO286,JO278,KO278)</f>
        <v>14.244696969697</v>
      </c>
      <c r="C286" s="19" t="n">
        <f aca="false">AVERAGE(B282:B286)</f>
        <v>14.3398737373737</v>
      </c>
      <c r="D286" s="24" t="n">
        <f aca="false">AVERAGE(B277:B286)</f>
        <v>14.3321338383838</v>
      </c>
      <c r="E286" s="5" t="n">
        <f aca="false">AVERAGE(B267:B286)</f>
        <v>14.1912525252525</v>
      </c>
      <c r="F286" s="25" t="n">
        <f aca="false">AVERAGE(B237:B286)</f>
        <v>12.9745846079846</v>
      </c>
      <c r="G286" s="7" t="n">
        <f aca="false">MAX(AC286:AN286,BC286:BN286,CC286:CN286,DC286:DN286,EC286:EN286,FC286:FN286,GC286:GN286,HC286:HN286,IC286:IN286,JC278:JN278,KC278:KN278)</f>
        <v>26</v>
      </c>
      <c r="H286" s="10" t="n">
        <f aca="false">MEDIAN(AC286:AN286,BC286:BN286,CC286:CN286,DC286:DN286,EC286:EN286,FC286:FN286,GC286:GN286,HC286:HN286,IC286:IN286,JC278:JN278,KC278:KN278)</f>
        <v>13.95</v>
      </c>
      <c r="I286" s="11" t="n">
        <f aca="false">MIN(AC286:AN286,BC286:BN286,CC286:CN286,DC286:DN286,EC286:EN286,FC286:FN286,GC286:GN286,HC286:HN286,IC286:IN286,JC278:JN278,KC278:KN278)</f>
        <v>6</v>
      </c>
      <c r="J286" s="12" t="n">
        <f aca="false">(G286+I286)/2</f>
        <v>16</v>
      </c>
      <c r="K286" s="12" t="n">
        <f aca="false">(G286+I286)/2</f>
        <v>16</v>
      </c>
      <c r="AA286" s="13" t="n">
        <f aca="false">AA285+1</f>
        <v>1936</v>
      </c>
      <c r="AB286" s="34" t="s">
        <v>110</v>
      </c>
      <c r="AC286" s="15" t="n">
        <v>15.7</v>
      </c>
      <c r="AD286" s="15" t="n">
        <v>16</v>
      </c>
      <c r="AE286" s="15" t="n">
        <v>15.1</v>
      </c>
      <c r="AF286" s="15" t="n">
        <v>10.8</v>
      </c>
      <c r="AG286" s="15" t="n">
        <v>9</v>
      </c>
      <c r="AH286" s="15" t="n">
        <v>6</v>
      </c>
      <c r="AI286" s="15" t="n">
        <v>6.3</v>
      </c>
      <c r="AJ286" s="15" t="n">
        <v>6.9</v>
      </c>
      <c r="AK286" s="15" t="n">
        <v>6.8</v>
      </c>
      <c r="AL286" s="15" t="n">
        <v>10.3</v>
      </c>
      <c r="AM286" s="15" t="n">
        <v>11.1</v>
      </c>
      <c r="AN286" s="15" t="n">
        <v>15</v>
      </c>
      <c r="AO286" s="16" t="n">
        <f aca="false">AVERAGE(AC286:AN286)</f>
        <v>10.75</v>
      </c>
      <c r="BA286" s="13" t="n">
        <f aca="false">BA285+1</f>
        <v>1946</v>
      </c>
      <c r="BB286" s="14" t="n">
        <v>1936</v>
      </c>
      <c r="BC286" s="15" t="n">
        <v>18.4</v>
      </c>
      <c r="BD286" s="15" t="n">
        <v>18.9</v>
      </c>
      <c r="BE286" s="15" t="n">
        <v>17.7</v>
      </c>
      <c r="BF286" s="15" t="n">
        <v>14.6</v>
      </c>
      <c r="BG286" s="15" t="n">
        <v>11.7</v>
      </c>
      <c r="BH286" s="15" t="n">
        <v>8.1</v>
      </c>
      <c r="BI286" s="15" t="n">
        <v>8.3</v>
      </c>
      <c r="BJ286" s="15" t="n">
        <v>10.4</v>
      </c>
      <c r="BK286" s="15" t="n">
        <v>10.4</v>
      </c>
      <c r="BL286" s="15" t="n">
        <v>14.6</v>
      </c>
      <c r="BM286" s="15" t="n">
        <v>15.5</v>
      </c>
      <c r="BN286" s="15" t="n">
        <v>18.4</v>
      </c>
      <c r="BO286" s="16" t="n">
        <f aca="false">AVERAGE(BC286:BN286)</f>
        <v>13.9166666666667</v>
      </c>
      <c r="CA286" s="17" t="n">
        <v>1936</v>
      </c>
      <c r="CB286" s="20" t="s">
        <v>110</v>
      </c>
      <c r="CC286" s="22" t="n">
        <v>12.8</v>
      </c>
      <c r="CD286" s="22" t="n">
        <v>13.6</v>
      </c>
      <c r="CE286" s="22" t="n">
        <v>14.3</v>
      </c>
      <c r="CF286" s="22" t="n">
        <v>10.8</v>
      </c>
      <c r="CG286" s="22" t="n">
        <v>9.8</v>
      </c>
      <c r="CH286" s="22" t="n">
        <v>8</v>
      </c>
      <c r="CI286" s="22" t="n">
        <v>7.7</v>
      </c>
      <c r="CJ286" s="22" t="n">
        <v>8.2</v>
      </c>
      <c r="CK286" s="22" t="n">
        <v>8</v>
      </c>
      <c r="CL286" s="22" t="n">
        <v>9.2</v>
      </c>
      <c r="CM286" s="22" t="n">
        <v>10.3</v>
      </c>
      <c r="CN286" s="22" t="n">
        <v>12.4</v>
      </c>
      <c r="CO286" s="18" t="n">
        <f aca="false">AVERAGE(CC286:CN286)</f>
        <v>10.425</v>
      </c>
      <c r="DA286" s="17" t="n">
        <v>1936</v>
      </c>
      <c r="DB286" s="20" t="s">
        <v>110</v>
      </c>
      <c r="DC286" s="22" t="n">
        <v>15.8</v>
      </c>
      <c r="DD286" s="22" t="n">
        <v>16.2</v>
      </c>
      <c r="DE286" s="22" t="n">
        <v>15.1</v>
      </c>
      <c r="DF286" s="22" t="n">
        <v>12.1</v>
      </c>
      <c r="DG286" s="22" t="n">
        <v>10.7</v>
      </c>
      <c r="DH286" s="22" t="n">
        <v>8.4</v>
      </c>
      <c r="DI286" s="22" t="n">
        <v>7.9</v>
      </c>
      <c r="DJ286" s="22" t="n">
        <v>8.8</v>
      </c>
      <c r="DK286" s="22" t="n">
        <v>8.2</v>
      </c>
      <c r="DL286" s="22" t="n">
        <v>10.8</v>
      </c>
      <c r="DM286" s="22" t="n">
        <v>11.3</v>
      </c>
      <c r="DN286" s="22" t="n">
        <v>15.1</v>
      </c>
      <c r="DO286" s="18" t="n">
        <f aca="false">AVERAGE(DC286:DN286)</f>
        <v>11.7</v>
      </c>
      <c r="EA286" s="17" t="n">
        <v>1936</v>
      </c>
      <c r="EB286" s="20" t="s">
        <v>110</v>
      </c>
      <c r="EC286" s="22" t="n">
        <v>14.7</v>
      </c>
      <c r="ED286" s="22" t="n">
        <v>15.3</v>
      </c>
      <c r="EE286" s="22" t="n">
        <v>15.3</v>
      </c>
      <c r="EF286" s="22" t="n">
        <v>11.9</v>
      </c>
      <c r="EG286" s="22" t="n">
        <v>11.4</v>
      </c>
      <c r="EH286" s="22" t="n">
        <v>9.3</v>
      </c>
      <c r="EI286" s="22" t="n">
        <v>8.8</v>
      </c>
      <c r="EJ286" s="22" t="n">
        <v>8.6</v>
      </c>
      <c r="EK286" s="22" t="n">
        <v>8.3</v>
      </c>
      <c r="EL286" s="22" t="n">
        <v>9.9</v>
      </c>
      <c r="EM286" s="22" t="n">
        <v>11</v>
      </c>
      <c r="EN286" s="22" t="n">
        <v>13.4</v>
      </c>
      <c r="EO286" s="18" t="n">
        <f aca="false">AVERAGE(EC286:EN286)</f>
        <v>11.4916666666667</v>
      </c>
      <c r="FA286" s="1" t="n">
        <v>1936</v>
      </c>
      <c r="FB286" s="20" t="s">
        <v>110</v>
      </c>
      <c r="FC286" s="22" t="n">
        <v>21</v>
      </c>
      <c r="FD286" s="22" t="n">
        <v>21.6</v>
      </c>
      <c r="FE286" s="22" t="n">
        <v>20.6</v>
      </c>
      <c r="FF286" s="22" t="n">
        <v>17.8</v>
      </c>
      <c r="FG286" s="22" t="n">
        <v>16.2</v>
      </c>
      <c r="FH286" s="22" t="n">
        <v>13.8</v>
      </c>
      <c r="FI286" s="22" t="n">
        <v>13.4</v>
      </c>
      <c r="FJ286" s="22" t="n">
        <v>15</v>
      </c>
      <c r="FK286" s="22" t="n">
        <v>15</v>
      </c>
      <c r="FL286" s="22" t="n">
        <v>18.5</v>
      </c>
      <c r="FM286" s="22" t="n">
        <v>19.2</v>
      </c>
      <c r="FN286" s="22" t="n">
        <v>21.1</v>
      </c>
      <c r="FO286" s="18" t="n">
        <f aca="false">AVERAGE(FC286:FN286)</f>
        <v>17.7666666666667</v>
      </c>
      <c r="GA286" s="1" t="n">
        <v>1936</v>
      </c>
      <c r="GB286" s="14" t="n">
        <v>1936</v>
      </c>
      <c r="GC286" s="15" t="n">
        <v>21.8</v>
      </c>
      <c r="GD286" s="15" t="n">
        <v>22.2</v>
      </c>
      <c r="GE286" s="15" t="n">
        <v>21.3</v>
      </c>
      <c r="GF286" s="15" t="n">
        <v>18.8</v>
      </c>
      <c r="GG286" s="15" t="n">
        <v>17.4</v>
      </c>
      <c r="GH286" s="15" t="n">
        <v>15.4</v>
      </c>
      <c r="GI286" s="15" t="n">
        <v>14.6</v>
      </c>
      <c r="GJ286" s="15" t="n">
        <v>16.6</v>
      </c>
      <c r="GK286" s="15" t="n">
        <v>16.7</v>
      </c>
      <c r="GL286" s="15" t="n">
        <v>19.2</v>
      </c>
      <c r="GM286" s="15" t="n">
        <v>19.7</v>
      </c>
      <c r="GN286" s="15" t="n">
        <v>21.2</v>
      </c>
      <c r="GO286" s="18" t="n">
        <f aca="false">AVERAGE(GC286:GN286)</f>
        <v>18.7416666666667</v>
      </c>
      <c r="HA286" s="1" t="n">
        <v>1936</v>
      </c>
      <c r="HB286" s="34" t="s">
        <v>110</v>
      </c>
      <c r="HC286" s="15" t="n">
        <v>25.9</v>
      </c>
      <c r="HD286" s="15" t="n">
        <v>25.8</v>
      </c>
      <c r="HE286" s="15" t="n">
        <v>26</v>
      </c>
      <c r="HF286" s="15" t="n">
        <v>24.4</v>
      </c>
      <c r="HG286" s="37" t="n">
        <v>22.9</v>
      </c>
      <c r="HH286" s="37" t="n">
        <v>22.5</v>
      </c>
      <c r="HI286" s="37" t="n">
        <v>21.4</v>
      </c>
      <c r="HJ286" s="37" t="n">
        <v>21.7</v>
      </c>
      <c r="HK286" s="37" t="n">
        <v>22.3</v>
      </c>
      <c r="HL286" s="37" t="n">
        <v>23.3</v>
      </c>
      <c r="HM286" s="37" t="n">
        <v>24.2</v>
      </c>
      <c r="HN286" s="37" t="n">
        <v>25.4</v>
      </c>
      <c r="HO286" s="18" t="n">
        <f aca="false">AVERAGE(HC286:HN286)</f>
        <v>23.8166666666667</v>
      </c>
      <c r="IA286" s="1" t="n">
        <f aca="false">IA285+1</f>
        <v>1936</v>
      </c>
      <c r="IB286" s="3" t="n">
        <v>1936</v>
      </c>
      <c r="IC286" s="22" t="n">
        <v>16.1</v>
      </c>
      <c r="ID286" s="22" t="n">
        <v>15.1</v>
      </c>
      <c r="IE286" s="22" t="n">
        <v>14.6</v>
      </c>
      <c r="IF286" s="22" t="n">
        <v>11.4</v>
      </c>
      <c r="IG286" s="22" t="n">
        <v>11.3</v>
      </c>
      <c r="IH286" s="22" t="n">
        <v>8.9</v>
      </c>
      <c r="II286" s="22" t="n">
        <v>8.5</v>
      </c>
      <c r="IJ286" s="22" t="n">
        <v>9.6</v>
      </c>
      <c r="IK286" s="22" t="n">
        <v>8.8</v>
      </c>
      <c r="IL286" s="22" t="n">
        <v>10.4</v>
      </c>
      <c r="IM286" s="22" t="n">
        <v>11.3</v>
      </c>
      <c r="IN286" s="22" t="n">
        <v>14</v>
      </c>
      <c r="IO286" s="29" t="n">
        <f aca="false">SUM(IC286:IN286)/12</f>
        <v>11.6666666666667</v>
      </c>
      <c r="JA286" s="1" t="n">
        <v>1936</v>
      </c>
      <c r="JB286" s="30" t="n">
        <v>1936</v>
      </c>
      <c r="JC286" s="31" t="n">
        <v>15.4</v>
      </c>
      <c r="JD286" s="31" t="n">
        <v>15</v>
      </c>
      <c r="JE286" s="31" t="n">
        <v>15.4</v>
      </c>
      <c r="JF286" s="31" t="n">
        <v>13.3</v>
      </c>
      <c r="JG286" s="31" t="n">
        <v>11.6</v>
      </c>
      <c r="JH286" s="31" t="n">
        <v>10.4</v>
      </c>
      <c r="JI286" s="31" t="n">
        <v>10.1</v>
      </c>
      <c r="JJ286" s="31" t="n">
        <v>11.8</v>
      </c>
      <c r="JK286" s="31" t="n">
        <v>11.8</v>
      </c>
      <c r="JL286" s="31" t="n">
        <v>12.1</v>
      </c>
      <c r="JM286" s="31" t="n">
        <v>15.7</v>
      </c>
      <c r="JN286" s="31" t="n">
        <v>15.1</v>
      </c>
      <c r="JO286" s="32" t="n">
        <f aca="false">AVERAGE(JC286:JN286)</f>
        <v>13.1416666666667</v>
      </c>
      <c r="KA286" s="1" t="n">
        <v>1936</v>
      </c>
      <c r="KB286" s="33" t="s">
        <v>110</v>
      </c>
      <c r="KC286" s="31" t="n">
        <v>16.7</v>
      </c>
      <c r="KD286" s="31" t="n">
        <v>16.4</v>
      </c>
      <c r="KE286" s="31" t="n">
        <v>16.8</v>
      </c>
      <c r="KF286" s="31" t="n">
        <v>14.9</v>
      </c>
      <c r="KG286" s="31" t="n">
        <v>13.1</v>
      </c>
      <c r="KH286" s="31" t="n">
        <v>11</v>
      </c>
      <c r="KI286" s="31" t="n">
        <v>11.2</v>
      </c>
      <c r="KJ286" s="31" t="n">
        <v>11.6</v>
      </c>
      <c r="KK286" s="31" t="n">
        <v>12.9</v>
      </c>
      <c r="KL286" s="31" t="n">
        <v>12.6</v>
      </c>
      <c r="KM286" s="31" t="n">
        <v>15</v>
      </c>
      <c r="KN286" s="31" t="n">
        <v>16.9</v>
      </c>
      <c r="KO286" s="32" t="n">
        <f aca="false">AVERAGE(KC286:KN286)</f>
        <v>14.0916666666667</v>
      </c>
      <c r="LB286" s="65" t="n">
        <v>1936</v>
      </c>
      <c r="LC286" s="22" t="n">
        <v>11.7</v>
      </c>
      <c r="LD286" s="22" t="n">
        <v>11.7</v>
      </c>
      <c r="LE286" s="22" t="n">
        <v>11</v>
      </c>
      <c r="LF286" s="22" t="n">
        <v>8.4</v>
      </c>
      <c r="LG286" s="22" t="n">
        <v>7.7</v>
      </c>
      <c r="LH286" s="22" t="n">
        <v>6</v>
      </c>
      <c r="LI286" s="22" t="n">
        <v>6.2</v>
      </c>
      <c r="LJ286" s="22" t="n">
        <v>5.5</v>
      </c>
      <c r="LK286" s="22" t="n">
        <v>6.1</v>
      </c>
      <c r="LL286" s="22" t="n">
        <v>7.6</v>
      </c>
      <c r="LM286" s="22" t="n">
        <v>8.2</v>
      </c>
      <c r="LN286" s="22" t="n">
        <v>11.2</v>
      </c>
      <c r="LO286" s="29" t="n">
        <f aca="false">SUM(LC286:LN286)/12</f>
        <v>8.44166666666667</v>
      </c>
      <c r="MA286" s="1" t="n">
        <f aca="false">MA285+1</f>
        <v>1936</v>
      </c>
      <c r="MB286" s="3" t="n">
        <v>1936</v>
      </c>
      <c r="MC286" s="22" t="n">
        <v>12.1</v>
      </c>
      <c r="MD286" s="22" t="n">
        <v>12.6</v>
      </c>
      <c r="ME286" s="22" t="n">
        <v>12.3</v>
      </c>
      <c r="MF286" s="22" t="n">
        <v>10</v>
      </c>
      <c r="MG286" s="22" t="n">
        <v>9.3</v>
      </c>
      <c r="MH286" s="22" t="n">
        <v>7.1</v>
      </c>
      <c r="MI286" s="22" t="n">
        <v>7.6</v>
      </c>
      <c r="MJ286" s="22" t="n">
        <v>6.9</v>
      </c>
      <c r="MK286" s="22" t="n">
        <v>7.3</v>
      </c>
      <c r="ML286" s="22" t="n">
        <v>8.4</v>
      </c>
      <c r="MM286" s="22" t="n">
        <v>9.3</v>
      </c>
      <c r="MN286" s="22" t="n">
        <v>12.1</v>
      </c>
      <c r="MO286" s="29" t="n">
        <f aca="false">SUM(MC286:MN286)/12</f>
        <v>9.58333333333333</v>
      </c>
      <c r="NA286" s="1" t="n">
        <f aca="false">NA285+1</f>
        <v>1936</v>
      </c>
      <c r="NB286" s="3" t="n">
        <v>1936</v>
      </c>
      <c r="NC286" s="22" t="n">
        <v>13</v>
      </c>
      <c r="ND286" s="22" t="n">
        <v>13.4</v>
      </c>
      <c r="NE286" s="22" t="n">
        <v>13.8</v>
      </c>
      <c r="NF286" s="22" t="n">
        <v>10.7</v>
      </c>
      <c r="NG286" s="22" t="n">
        <v>9.3</v>
      </c>
      <c r="NH286" s="22" t="n">
        <v>7.7</v>
      </c>
      <c r="NI286" s="22" t="n">
        <v>8.1</v>
      </c>
      <c r="NJ286" s="22" t="n">
        <v>7.7</v>
      </c>
      <c r="NK286" s="22" t="n">
        <v>7.5</v>
      </c>
      <c r="NL286" s="22" t="n">
        <v>8.9</v>
      </c>
      <c r="NM286" s="22" t="n">
        <v>9.4</v>
      </c>
      <c r="NN286" s="22" t="n">
        <v>12</v>
      </c>
      <c r="NO286" s="29" t="n">
        <f aca="false">SUM(NC286:NN286)/12</f>
        <v>10.125</v>
      </c>
      <c r="OA286" s="1" t="n">
        <f aca="false">OA285+1</f>
        <v>1936</v>
      </c>
      <c r="OB286" s="20" t="s">
        <v>110</v>
      </c>
      <c r="OC286" s="22" t="n">
        <v>13.6</v>
      </c>
      <c r="OD286" s="22" t="n">
        <v>14.5</v>
      </c>
      <c r="OE286" s="22" t="n">
        <v>13.2</v>
      </c>
      <c r="OF286" s="22" t="n">
        <v>9.9</v>
      </c>
      <c r="OG286" s="22" t="n">
        <v>9.7</v>
      </c>
      <c r="OH286" s="22" t="n">
        <v>6.8</v>
      </c>
      <c r="OI286" s="22" t="n">
        <v>7.4</v>
      </c>
      <c r="OJ286" s="22" t="n">
        <v>6.7</v>
      </c>
      <c r="OK286" s="22" t="n">
        <v>5.9</v>
      </c>
      <c r="OL286" s="22" t="n">
        <v>8.6</v>
      </c>
      <c r="OM286" s="22" t="n">
        <v>9.3</v>
      </c>
      <c r="ON286" s="22" t="n">
        <v>12.5</v>
      </c>
      <c r="OO286" s="29" t="n">
        <f aca="false">SUM(OC286:ON286)/12</f>
        <v>9.84166666666667</v>
      </c>
      <c r="PA286" s="1" t="n">
        <f aca="false">PA285+1</f>
        <v>1936</v>
      </c>
      <c r="PB286" s="20" t="s">
        <v>110</v>
      </c>
      <c r="PC286" s="22" t="n">
        <v>13.7</v>
      </c>
      <c r="PD286" s="22" t="n">
        <v>14</v>
      </c>
      <c r="PE286" s="22" t="n">
        <v>12.9</v>
      </c>
      <c r="PF286" s="22" t="n">
        <v>9.8</v>
      </c>
      <c r="PG286" s="22" t="n">
        <v>8.8</v>
      </c>
      <c r="PH286" s="22" t="n">
        <v>5.7</v>
      </c>
      <c r="PI286" s="22" t="n">
        <v>6.9</v>
      </c>
      <c r="PJ286" s="22" t="n">
        <v>6.6</v>
      </c>
      <c r="PK286" s="22" t="n">
        <v>6.6</v>
      </c>
      <c r="PL286" s="22" t="n">
        <v>8.3</v>
      </c>
      <c r="PM286" s="22" t="n">
        <v>9.3</v>
      </c>
      <c r="PN286" s="22" t="n">
        <v>12.7</v>
      </c>
      <c r="PO286" s="29" t="n">
        <f aca="false">SUM(PC286:PN286)/12</f>
        <v>9.60833333333333</v>
      </c>
    </row>
    <row r="287" customFormat="false" ht="12.8" hidden="false" customHeight="false" outlineLevel="0" collapsed="false">
      <c r="A287" s="4"/>
      <c r="B287" s="5" t="n">
        <f aca="false">AVERAGE(AO287,BO287,CO287,DO287,EO287,FO287,GO287,HO287,IO287,JO279,KO279)</f>
        <v>14.2712121212121</v>
      </c>
      <c r="C287" s="19" t="n">
        <f aca="false">AVERAGE(B283:B287)</f>
        <v>14.3016919191919</v>
      </c>
      <c r="D287" s="24" t="n">
        <f aca="false">AVERAGE(B278:B287)</f>
        <v>14.3507702020202</v>
      </c>
      <c r="E287" s="5" t="n">
        <f aca="false">AVERAGE(B268:B287)</f>
        <v>14.2366047979798</v>
      </c>
      <c r="F287" s="25" t="n">
        <f aca="false">AVERAGE(B238:B287)</f>
        <v>13.0193755170755</v>
      </c>
      <c r="G287" s="7" t="n">
        <f aca="false">MAX(AC287:AN287,BC287:BN287,CC287:CN287,DC287:DN287,EC287:EN287,FC287:FN287,GC287:GN287,HC287:HN287,IC287:IN287,JC279:JN279,KC279:KN279)</f>
        <v>26.2</v>
      </c>
      <c r="H287" s="10" t="n">
        <f aca="false">MEDIAN(AC287:AN287,BC287:BN287,CC287:CN287,DC287:DN287,EC287:EN287,FC287:FN287,GC287:GN287,HC287:HN287,IC287:IN287,JC279:JN279,KC279:KN279)</f>
        <v>13.5</v>
      </c>
      <c r="I287" s="11" t="n">
        <f aca="false">MIN(AC287:AN287,BC287:BN287,CC287:CN287,DC287:DN287,EC287:EN287,FC287:FN287,GC287:GN287,HC287:HN287,IC287:IN287,JC279:JN279,KC279:KN279)</f>
        <v>4.7</v>
      </c>
      <c r="J287" s="12" t="n">
        <f aca="false">(G287+I287)/2</f>
        <v>15.45</v>
      </c>
      <c r="K287" s="12" t="n">
        <f aca="false">(G287+I287)/2</f>
        <v>15.45</v>
      </c>
      <c r="AA287" s="13" t="n">
        <f aca="false">AA286+1</f>
        <v>1937</v>
      </c>
      <c r="AB287" s="34" t="s">
        <v>111</v>
      </c>
      <c r="AC287" s="15" t="n">
        <v>15.7</v>
      </c>
      <c r="AD287" s="15" t="n">
        <v>15.7</v>
      </c>
      <c r="AE287" s="15" t="n">
        <v>15.2</v>
      </c>
      <c r="AF287" s="15" t="n">
        <v>11.4</v>
      </c>
      <c r="AG287" s="15" t="n">
        <v>7.8</v>
      </c>
      <c r="AH287" s="15" t="n">
        <v>6.9</v>
      </c>
      <c r="AI287" s="15" t="n">
        <v>4.7</v>
      </c>
      <c r="AJ287" s="15" t="n">
        <v>6.9</v>
      </c>
      <c r="AK287" s="15" t="n">
        <v>9.3</v>
      </c>
      <c r="AL287" s="15" t="n">
        <v>11.5</v>
      </c>
      <c r="AM287" s="15" t="n">
        <v>13.5</v>
      </c>
      <c r="AN287" s="15" t="n">
        <v>15.7</v>
      </c>
      <c r="AO287" s="16" t="n">
        <f aca="false">AVERAGE(AC287:AN287)</f>
        <v>11.1916666666667</v>
      </c>
      <c r="BA287" s="13" t="n">
        <f aca="false">BA286+1</f>
        <v>1947</v>
      </c>
      <c r="BB287" s="14" t="n">
        <v>1937</v>
      </c>
      <c r="BC287" s="15" t="n">
        <v>18.9</v>
      </c>
      <c r="BD287" s="15" t="n">
        <v>18.4</v>
      </c>
      <c r="BE287" s="15" t="n">
        <v>17.8</v>
      </c>
      <c r="BF287" s="15" t="n">
        <v>14.3</v>
      </c>
      <c r="BG287" s="15" t="n">
        <v>11.7</v>
      </c>
      <c r="BH287" s="15" t="n">
        <v>9.9</v>
      </c>
      <c r="BI287" s="15" t="n">
        <v>8.1</v>
      </c>
      <c r="BJ287" s="15" t="n">
        <v>10.3</v>
      </c>
      <c r="BK287" s="15" t="n">
        <v>11.9</v>
      </c>
      <c r="BL287" s="15" t="n">
        <v>14.9</v>
      </c>
      <c r="BM287" s="15" t="n">
        <v>17.2</v>
      </c>
      <c r="BN287" s="15" t="n">
        <v>19</v>
      </c>
      <c r="BO287" s="16" t="n">
        <f aca="false">AVERAGE(BC287:BN287)</f>
        <v>14.3666666666667</v>
      </c>
      <c r="CA287" s="17" t="n">
        <v>1937</v>
      </c>
      <c r="CB287" s="20" t="s">
        <v>111</v>
      </c>
      <c r="CC287" s="22" t="n">
        <v>12.1</v>
      </c>
      <c r="CD287" s="22" t="n">
        <v>14.5</v>
      </c>
      <c r="CE287" s="22" t="n">
        <v>13.7</v>
      </c>
      <c r="CF287" s="22" t="n">
        <v>11.2</v>
      </c>
      <c r="CG287" s="22" t="n">
        <v>10.3</v>
      </c>
      <c r="CH287" s="22" t="n">
        <v>8</v>
      </c>
      <c r="CI287" s="22" t="n">
        <v>7.7</v>
      </c>
      <c r="CJ287" s="22" t="n">
        <v>9.1</v>
      </c>
      <c r="CK287" s="22" t="n">
        <v>9.3</v>
      </c>
      <c r="CL287" s="22" t="n">
        <v>10.9</v>
      </c>
      <c r="CM287" s="22" t="n">
        <v>12.6</v>
      </c>
      <c r="CN287" s="22" t="n">
        <v>12.4</v>
      </c>
      <c r="CO287" s="18" t="n">
        <f aca="false">AVERAGE(CC287:CN287)</f>
        <v>10.9833333333333</v>
      </c>
      <c r="DA287" s="17" t="n">
        <v>1937</v>
      </c>
      <c r="DB287" s="20" t="s">
        <v>111</v>
      </c>
      <c r="DC287" s="22" t="n">
        <v>14.8</v>
      </c>
      <c r="DD287" s="22" t="n">
        <v>16.3</v>
      </c>
      <c r="DE287" s="22" t="n">
        <v>15</v>
      </c>
      <c r="DF287" s="22" t="n">
        <v>12.2</v>
      </c>
      <c r="DG287" s="22" t="n">
        <v>10.5</v>
      </c>
      <c r="DH287" s="22" t="n">
        <v>8.5</v>
      </c>
      <c r="DI287" s="22" t="n">
        <v>7.6</v>
      </c>
      <c r="DJ287" s="22" t="n">
        <v>9.3</v>
      </c>
      <c r="DK287" s="22" t="n">
        <v>10</v>
      </c>
      <c r="DL287" s="22" t="n">
        <v>12.2</v>
      </c>
      <c r="DM287" s="22" t="n">
        <v>13.9</v>
      </c>
      <c r="DN287" s="22" t="n">
        <v>15</v>
      </c>
      <c r="DO287" s="18" t="n">
        <f aca="false">AVERAGE(DC287:DN287)</f>
        <v>12.1083333333333</v>
      </c>
      <c r="EA287" s="17" t="n">
        <v>1937</v>
      </c>
      <c r="EB287" s="20" t="s">
        <v>111</v>
      </c>
      <c r="EC287" s="22" t="n">
        <v>13.1</v>
      </c>
      <c r="ED287" s="22" t="n">
        <v>15</v>
      </c>
      <c r="EE287" s="22" t="n">
        <v>14.4</v>
      </c>
      <c r="EF287" s="22" t="n">
        <v>12.1</v>
      </c>
      <c r="EG287" s="22" t="n">
        <v>11</v>
      </c>
      <c r="EH287" s="22" t="n">
        <v>9.3</v>
      </c>
      <c r="EI287" s="22" t="n">
        <v>8.6</v>
      </c>
      <c r="EJ287" s="22" t="n">
        <v>9.4</v>
      </c>
      <c r="EK287" s="22" t="n">
        <v>9.8</v>
      </c>
      <c r="EL287" s="22" t="n">
        <v>11</v>
      </c>
      <c r="EM287" s="22" t="n">
        <v>12.7</v>
      </c>
      <c r="EN287" s="22" t="n">
        <v>13.5</v>
      </c>
      <c r="EO287" s="18" t="n">
        <f aca="false">AVERAGE(EC287:EN287)</f>
        <v>11.6583333333333</v>
      </c>
      <c r="FA287" s="1" t="n">
        <v>1937</v>
      </c>
      <c r="FB287" s="20" t="s">
        <v>111</v>
      </c>
      <c r="FC287" s="22" t="n">
        <v>22.2</v>
      </c>
      <c r="FD287" s="22" t="n">
        <v>21.3</v>
      </c>
      <c r="FE287" s="22" t="n">
        <v>20.3</v>
      </c>
      <c r="FF287" s="22" t="n">
        <v>17</v>
      </c>
      <c r="FG287" s="22" t="n">
        <v>16.3</v>
      </c>
      <c r="FH287" s="22" t="n">
        <v>12.5</v>
      </c>
      <c r="FI287" s="22" t="n">
        <v>13.3</v>
      </c>
      <c r="FJ287" s="22" t="n">
        <v>14.1</v>
      </c>
      <c r="FK287" s="22" t="n">
        <v>16</v>
      </c>
      <c r="FL287" s="22" t="n">
        <v>17.8</v>
      </c>
      <c r="FM287" s="22" t="n">
        <v>18.6</v>
      </c>
      <c r="FN287" s="22" t="n">
        <v>20.8</v>
      </c>
      <c r="FO287" s="18" t="n">
        <f aca="false">AVERAGE(FC287:FN287)</f>
        <v>17.5166666666667</v>
      </c>
      <c r="GA287" s="1" t="n">
        <v>1937</v>
      </c>
      <c r="GB287" s="14" t="n">
        <v>1937</v>
      </c>
      <c r="GC287" s="15" t="n">
        <v>22.5</v>
      </c>
      <c r="GD287" s="15" t="n">
        <v>21.3</v>
      </c>
      <c r="GE287" s="15" t="n">
        <v>20.5</v>
      </c>
      <c r="GF287" s="15" t="n">
        <v>17.6</v>
      </c>
      <c r="GG287" s="15" t="n">
        <v>17</v>
      </c>
      <c r="GH287" s="15" t="n">
        <v>13.4</v>
      </c>
      <c r="GI287" s="15" t="n">
        <v>14.2</v>
      </c>
      <c r="GJ287" s="15" t="n">
        <v>14.4</v>
      </c>
      <c r="GK287" s="15" t="n">
        <v>16.7</v>
      </c>
      <c r="GL287" s="15" t="n">
        <v>18.7</v>
      </c>
      <c r="GM287" s="15" t="n">
        <v>20.2</v>
      </c>
      <c r="GN287" s="15" t="n">
        <v>21.7</v>
      </c>
      <c r="GO287" s="18" t="n">
        <f aca="false">AVERAGE(GC287:GN287)</f>
        <v>18.1833333333333</v>
      </c>
      <c r="HA287" s="1" t="n">
        <v>1937</v>
      </c>
      <c r="HB287" s="34" t="s">
        <v>111</v>
      </c>
      <c r="HC287" s="15" t="n">
        <v>26.2</v>
      </c>
      <c r="HD287" s="15" t="n">
        <v>25.8</v>
      </c>
      <c r="HE287" s="15" t="n">
        <v>24.9</v>
      </c>
      <c r="HF287" s="15" t="n">
        <v>23.9</v>
      </c>
      <c r="HG287" s="21" t="n">
        <f aca="false">(HG285+HG286)/2</f>
        <v>22.9</v>
      </c>
      <c r="HH287" s="21" t="n">
        <f aca="false">(HH285+HH286)/2</f>
        <v>22.5</v>
      </c>
      <c r="HI287" s="21" t="n">
        <f aca="false">(HI285+HI286)/2</f>
        <v>21.4</v>
      </c>
      <c r="HJ287" s="21" t="n">
        <f aca="false">(HJ285+HJ286)/2</f>
        <v>21.7</v>
      </c>
      <c r="HK287" s="21" t="n">
        <f aca="false">(HK285+HK286)/2</f>
        <v>22.3</v>
      </c>
      <c r="HL287" s="21" t="n">
        <f aca="false">(HL285+HL286)/2</f>
        <v>23.3</v>
      </c>
      <c r="HM287" s="21" t="n">
        <f aca="false">(HM285+HM286)/2</f>
        <v>24.2</v>
      </c>
      <c r="HN287" s="21" t="n">
        <f aca="false">(HN285+HN286)/2</f>
        <v>25.4</v>
      </c>
      <c r="HO287" s="18" t="n">
        <f aca="false">AVERAGE(HC287:HN287)</f>
        <v>23.7083333333333</v>
      </c>
      <c r="IA287" s="1" t="n">
        <f aca="false">IA286+1</f>
        <v>1937</v>
      </c>
      <c r="IB287" s="3" t="n">
        <v>1937</v>
      </c>
      <c r="IC287" s="22" t="n">
        <v>13.8</v>
      </c>
      <c r="ID287" s="22" t="n">
        <v>16.2</v>
      </c>
      <c r="IE287" s="22" t="n">
        <v>15</v>
      </c>
      <c r="IF287" s="22" t="n">
        <v>12.8</v>
      </c>
      <c r="IG287" s="22" t="n">
        <v>12.1</v>
      </c>
      <c r="IH287" s="22" t="n">
        <v>9.1</v>
      </c>
      <c r="II287" s="22" t="n">
        <v>8.3</v>
      </c>
      <c r="IJ287" s="22" t="n">
        <v>9.4</v>
      </c>
      <c r="IK287" s="22" t="n">
        <v>9.7</v>
      </c>
      <c r="IL287" s="22" t="n">
        <v>11.7</v>
      </c>
      <c r="IM287" s="22" t="n">
        <v>13.4</v>
      </c>
      <c r="IN287" s="22" t="n">
        <v>13.4</v>
      </c>
      <c r="IO287" s="29" t="n">
        <f aca="false">SUM(IC287:IN287)/12</f>
        <v>12.075</v>
      </c>
      <c r="JA287" s="1" t="n">
        <v>1937</v>
      </c>
      <c r="JB287" s="30" t="n">
        <v>1937</v>
      </c>
      <c r="JC287" s="31" t="n">
        <v>14.9</v>
      </c>
      <c r="JD287" s="31" t="n">
        <v>15.8</v>
      </c>
      <c r="JE287" s="31" t="n">
        <v>15.1</v>
      </c>
      <c r="JF287" s="31" t="n">
        <v>15.8</v>
      </c>
      <c r="JG287" s="31" t="n">
        <v>13.6</v>
      </c>
      <c r="JH287" s="31" t="n">
        <v>11.4</v>
      </c>
      <c r="JI287" s="31" t="n">
        <v>10.8</v>
      </c>
      <c r="JJ287" s="31" t="n">
        <v>10.7</v>
      </c>
      <c r="JK287" s="31" t="n">
        <v>10.1</v>
      </c>
      <c r="JL287" s="31" t="n">
        <v>11.9</v>
      </c>
      <c r="JM287" s="31" t="n">
        <v>13</v>
      </c>
      <c r="JN287" s="31" t="n">
        <v>12.8</v>
      </c>
      <c r="JO287" s="32" t="n">
        <f aca="false">AVERAGE(JC287:JN287)</f>
        <v>12.9916666666667</v>
      </c>
      <c r="KA287" s="1" t="n">
        <v>1937</v>
      </c>
      <c r="KB287" s="33" t="s">
        <v>111</v>
      </c>
      <c r="KC287" s="31" t="n">
        <v>16.9</v>
      </c>
      <c r="KD287" s="31" t="n">
        <v>17.3</v>
      </c>
      <c r="KE287" s="31" t="n">
        <v>17.1</v>
      </c>
      <c r="KF287" s="31" t="n">
        <v>17.1</v>
      </c>
      <c r="KG287" s="31" t="n">
        <v>14.6</v>
      </c>
      <c r="KH287" s="31" t="n">
        <v>12.1</v>
      </c>
      <c r="KI287" s="31" t="n">
        <v>11.7</v>
      </c>
      <c r="KJ287" s="31" t="n">
        <v>10.5</v>
      </c>
      <c r="KK287" s="31" t="n">
        <v>11.5</v>
      </c>
      <c r="KL287" s="31" t="n">
        <v>12.8</v>
      </c>
      <c r="KM287" s="31" t="n">
        <v>14.8</v>
      </c>
      <c r="KN287" s="31" t="n">
        <v>15</v>
      </c>
      <c r="KO287" s="32" t="n">
        <f aca="false">AVERAGE(KC287:KN287)</f>
        <v>14.2833333333333</v>
      </c>
      <c r="LB287" s="65" t="n">
        <v>1937</v>
      </c>
      <c r="LC287" s="22" t="n">
        <v>10.1</v>
      </c>
      <c r="LD287" s="22" t="n">
        <v>11.8</v>
      </c>
      <c r="LE287" s="22" t="n">
        <v>11.1</v>
      </c>
      <c r="LF287" s="22" t="n">
        <v>8.3</v>
      </c>
      <c r="LG287" s="22" t="n">
        <v>7.6</v>
      </c>
      <c r="LH287" s="22" t="n">
        <v>4.6</v>
      </c>
      <c r="LI287" s="22" t="n">
        <v>6.5</v>
      </c>
      <c r="LJ287" s="22" t="n">
        <v>7</v>
      </c>
      <c r="LK287" s="22" t="n">
        <v>7.7</v>
      </c>
      <c r="LL287" s="22" t="n">
        <v>9</v>
      </c>
      <c r="LM287" s="22" t="n">
        <v>10</v>
      </c>
      <c r="LN287" s="22" t="n">
        <v>10.4</v>
      </c>
      <c r="LO287" s="29" t="n">
        <f aca="false">SUM(LC287:LN287)/12</f>
        <v>8.675</v>
      </c>
      <c r="MA287" s="1" t="n">
        <f aca="false">MA286+1</f>
        <v>1937</v>
      </c>
      <c r="MB287" s="3" t="n">
        <v>1937</v>
      </c>
      <c r="MC287" s="22" t="n">
        <v>11.6</v>
      </c>
      <c r="MD287" s="22" t="n">
        <v>12.7</v>
      </c>
      <c r="ME287" s="22" t="n">
        <v>11.8</v>
      </c>
      <c r="MF287" s="22" t="n">
        <v>9.7</v>
      </c>
      <c r="MG287" s="22" t="n">
        <v>8.8</v>
      </c>
      <c r="MH287" s="22" t="n">
        <v>4.6</v>
      </c>
      <c r="MI287" s="22" t="n">
        <v>8.1</v>
      </c>
      <c r="MJ287" s="22" t="n">
        <v>8.7</v>
      </c>
      <c r="MK287" s="22" t="n">
        <v>9.4</v>
      </c>
      <c r="ML287" s="22" t="n">
        <v>10.7</v>
      </c>
      <c r="MM287" s="22" t="n">
        <v>10.8</v>
      </c>
      <c r="MN287" s="22" t="n">
        <v>11.6</v>
      </c>
      <c r="MO287" s="29" t="n">
        <f aca="false">SUM(MC287:MN287)/12</f>
        <v>9.875</v>
      </c>
      <c r="NA287" s="1" t="n">
        <f aca="false">NA286+1</f>
        <v>1937</v>
      </c>
      <c r="NB287" s="3" t="n">
        <v>1937</v>
      </c>
      <c r="NC287" s="22" t="n">
        <v>11.2</v>
      </c>
      <c r="ND287" s="22" t="n">
        <v>13.5</v>
      </c>
      <c r="NE287" s="22" t="n">
        <v>12.6</v>
      </c>
      <c r="NF287" s="22" t="n">
        <v>10.2</v>
      </c>
      <c r="NG287" s="22" t="n">
        <v>9.4</v>
      </c>
      <c r="NH287" s="22" t="n">
        <v>6.9</v>
      </c>
      <c r="NI287" s="22" t="n">
        <v>7.7</v>
      </c>
      <c r="NJ287" s="22" t="n">
        <v>8.2</v>
      </c>
      <c r="NK287" s="22" t="n">
        <v>8.9</v>
      </c>
      <c r="NL287" s="22" t="n">
        <v>8.2</v>
      </c>
      <c r="NM287" s="22" t="n">
        <v>6</v>
      </c>
      <c r="NN287" s="22" t="n">
        <v>9.9</v>
      </c>
      <c r="NO287" s="29" t="n">
        <f aca="false">SUM(NC287:NN287)/12</f>
        <v>9.39166666666667</v>
      </c>
      <c r="OA287" s="1" t="n">
        <f aca="false">OA286+1</f>
        <v>1937</v>
      </c>
      <c r="OB287" s="20" t="s">
        <v>111</v>
      </c>
      <c r="OC287" s="22" t="n">
        <v>11.7</v>
      </c>
      <c r="OD287" s="22" t="n">
        <v>13.8</v>
      </c>
      <c r="OE287" s="22" t="n">
        <v>13.1</v>
      </c>
      <c r="OF287" s="22" t="n">
        <v>9.6</v>
      </c>
      <c r="OG287" s="22" t="n">
        <v>8.6</v>
      </c>
      <c r="OH287" s="22" t="n">
        <v>7.9</v>
      </c>
      <c r="OI287" s="22" t="n">
        <v>6.6</v>
      </c>
      <c r="OJ287" s="22" t="n">
        <v>7.8</v>
      </c>
      <c r="OK287" s="22" t="n">
        <v>8.2</v>
      </c>
      <c r="OL287" s="22" t="n">
        <v>10.4</v>
      </c>
      <c r="OM287" s="22" t="n">
        <v>11.3</v>
      </c>
      <c r="ON287" s="22" t="n">
        <v>12.2</v>
      </c>
      <c r="OO287" s="29" t="n">
        <f aca="false">SUM(OC287:ON287)/12</f>
        <v>10.1</v>
      </c>
      <c r="PA287" s="1" t="n">
        <f aca="false">PA286+1</f>
        <v>1937</v>
      </c>
      <c r="PB287" s="20" t="s">
        <v>111</v>
      </c>
      <c r="PC287" s="22" t="n">
        <v>12.1</v>
      </c>
      <c r="PD287" s="22" t="n">
        <v>12.9</v>
      </c>
      <c r="PE287" s="22" t="n">
        <v>13</v>
      </c>
      <c r="PF287" s="22" t="n">
        <v>9.1</v>
      </c>
      <c r="PG287" s="22" t="n">
        <v>8.1</v>
      </c>
      <c r="PH287" s="22" t="n">
        <v>4.6</v>
      </c>
      <c r="PI287" s="22" t="n">
        <v>6.6</v>
      </c>
      <c r="PJ287" s="22" t="n">
        <v>6.9</v>
      </c>
      <c r="PK287" s="22" t="n">
        <v>8</v>
      </c>
      <c r="PL287" s="22" t="n">
        <v>9.5</v>
      </c>
      <c r="PM287" s="22" t="n">
        <v>11</v>
      </c>
      <c r="PN287" s="22" t="n">
        <v>12.4</v>
      </c>
      <c r="PO287" s="29" t="n">
        <f aca="false">SUM(PC287:PN287)/12</f>
        <v>9.51666666666667</v>
      </c>
    </row>
    <row r="288" customFormat="false" ht="12.8" hidden="false" customHeight="false" outlineLevel="0" collapsed="false">
      <c r="A288" s="4"/>
      <c r="B288" s="5" t="n">
        <f aca="false">AVERAGE(AO288,BO288,CO288,DO288,EO288,FO288,GO288,HO288,IO288,JO280,KO280)</f>
        <v>14.6022727272727</v>
      </c>
      <c r="C288" s="19" t="n">
        <f aca="false">AVERAGE(B284:B288)</f>
        <v>14.359696969697</v>
      </c>
      <c r="D288" s="24" t="n">
        <f aca="false">AVERAGE(B279:B288)</f>
        <v>14.3542550505051</v>
      </c>
      <c r="E288" s="5" t="n">
        <f aca="false">AVERAGE(B269:B288)</f>
        <v>14.2909684343434</v>
      </c>
      <c r="F288" s="25" t="n">
        <f aca="false">AVERAGE(B239:B288)</f>
        <v>13.079220971621</v>
      </c>
      <c r="G288" s="7" t="n">
        <f aca="false">MAX(AC288:AN288,BC288:BN288,CC288:CN288,DC288:DN288,EC288:EN288,FC288:FN288,GC288:GN288,HC288:HN288,IC288:IN288,JC280:JN280,KC280:KN280)</f>
        <v>25.8</v>
      </c>
      <c r="H288" s="10" t="n">
        <f aca="false">MEDIAN(AC288:AN288,BC288:BN288,CC288:CN288,DC288:DN288,EC288:EN288,FC288:FN288,GC288:GN288,HC288:HN288,IC288:IN288,JC280:JN280,KC280:KN280)</f>
        <v>13.9</v>
      </c>
      <c r="I288" s="11" t="n">
        <f aca="false">MIN(AC288:AN288,BC288:BN288,CC288:CN288,DC288:DN288,EC288:EN288,FC288:FN288,GC288:GN288,HC288:HN288,IC288:IN288,JC280:JN280,KC280:KN280)</f>
        <v>5.2</v>
      </c>
      <c r="J288" s="12" t="n">
        <f aca="false">(G288+I288)/2</f>
        <v>15.5</v>
      </c>
      <c r="K288" s="12" t="n">
        <f aca="false">(G288+I288)/2</f>
        <v>15.5</v>
      </c>
      <c r="AA288" s="13" t="n">
        <f aca="false">AA287+1</f>
        <v>1938</v>
      </c>
      <c r="AB288" s="34" t="s">
        <v>112</v>
      </c>
      <c r="AC288" s="15" t="n">
        <v>16.2</v>
      </c>
      <c r="AD288" s="15" t="n">
        <v>16.5</v>
      </c>
      <c r="AE288" s="15" t="n">
        <v>15.9</v>
      </c>
      <c r="AF288" s="15" t="n">
        <v>13.9</v>
      </c>
      <c r="AG288" s="15" t="n">
        <v>10.1</v>
      </c>
      <c r="AH288" s="15" t="n">
        <v>6.7</v>
      </c>
      <c r="AI288" s="15" t="n">
        <v>5.2</v>
      </c>
      <c r="AJ288" s="15" t="n">
        <v>6.6</v>
      </c>
      <c r="AK288" s="15" t="n">
        <v>8.2</v>
      </c>
      <c r="AL288" s="15" t="n">
        <v>11.7</v>
      </c>
      <c r="AM288" s="15" t="n">
        <v>14.7</v>
      </c>
      <c r="AN288" s="15" t="n">
        <v>14.2</v>
      </c>
      <c r="AO288" s="16" t="n">
        <f aca="false">AVERAGE(AC288:AN288)</f>
        <v>11.6583333333333</v>
      </c>
      <c r="BA288" s="13" t="n">
        <f aca="false">BA287+1</f>
        <v>1948</v>
      </c>
      <c r="BB288" s="14" t="n">
        <v>1938</v>
      </c>
      <c r="BC288" s="15" t="n">
        <v>19.2</v>
      </c>
      <c r="BD288" s="15" t="n">
        <v>19.1</v>
      </c>
      <c r="BE288" s="15" t="n">
        <v>18.8</v>
      </c>
      <c r="BF288" s="15" t="n">
        <v>16.5</v>
      </c>
      <c r="BG288" s="15" t="n">
        <v>13.4</v>
      </c>
      <c r="BH288" s="15" t="n">
        <v>9.2</v>
      </c>
      <c r="BI288" s="15" t="n">
        <v>8.7</v>
      </c>
      <c r="BJ288" s="15" t="n">
        <v>8.9</v>
      </c>
      <c r="BK288" s="15" t="n">
        <v>11.6</v>
      </c>
      <c r="BL288" s="15" t="n">
        <v>15.6</v>
      </c>
      <c r="BM288" s="15" t="n">
        <v>17.8</v>
      </c>
      <c r="BN288" s="15" t="n">
        <v>18.9</v>
      </c>
      <c r="BO288" s="16" t="n">
        <f aca="false">AVERAGE(BC288:BN288)</f>
        <v>14.8083333333333</v>
      </c>
      <c r="CA288" s="17" t="n">
        <v>1938</v>
      </c>
      <c r="CB288" s="20" t="s">
        <v>112</v>
      </c>
      <c r="CC288" s="22" t="n">
        <v>13.3</v>
      </c>
      <c r="CD288" s="22" t="n">
        <v>13.4</v>
      </c>
      <c r="CE288" s="22" t="n">
        <v>13.9</v>
      </c>
      <c r="CF288" s="22" t="n">
        <v>12.3</v>
      </c>
      <c r="CG288" s="22" t="n">
        <v>11</v>
      </c>
      <c r="CH288" s="22" t="n">
        <v>8.4</v>
      </c>
      <c r="CI288" s="22" t="n">
        <v>7</v>
      </c>
      <c r="CJ288" s="22" t="n">
        <v>7.8</v>
      </c>
      <c r="CK288" s="22" t="n">
        <v>10.9</v>
      </c>
      <c r="CL288" s="22" t="n">
        <v>10.1</v>
      </c>
      <c r="CM288" s="22" t="n">
        <v>11.9</v>
      </c>
      <c r="CN288" s="22" t="n">
        <v>11.6</v>
      </c>
      <c r="CO288" s="18" t="n">
        <f aca="false">AVERAGE(CC288:CN288)</f>
        <v>10.9666666666667</v>
      </c>
      <c r="DA288" s="17" t="n">
        <v>1938</v>
      </c>
      <c r="DB288" s="20" t="s">
        <v>112</v>
      </c>
      <c r="DC288" s="22" t="n">
        <v>16.1</v>
      </c>
      <c r="DD288" s="22" t="n">
        <v>16.4</v>
      </c>
      <c r="DE288" s="22" t="n">
        <v>16.5</v>
      </c>
      <c r="DF288" s="22" t="n">
        <v>15.1</v>
      </c>
      <c r="DG288" s="22" t="n">
        <v>12.1</v>
      </c>
      <c r="DH288" s="22" t="n">
        <v>9.2</v>
      </c>
      <c r="DI288" s="22" t="n">
        <v>7.6</v>
      </c>
      <c r="DJ288" s="22" t="n">
        <v>8.9</v>
      </c>
      <c r="DK288" s="22" t="n">
        <v>9.2</v>
      </c>
      <c r="DL288" s="22" t="n">
        <v>11.7</v>
      </c>
      <c r="DM288" s="22" t="n">
        <v>14.1</v>
      </c>
      <c r="DN288" s="22" t="n">
        <v>13.7</v>
      </c>
      <c r="DO288" s="18" t="n">
        <f aca="false">AVERAGE(DC288:DN288)</f>
        <v>12.55</v>
      </c>
      <c r="EA288" s="17" t="n">
        <v>1938</v>
      </c>
      <c r="EB288" s="20" t="s">
        <v>112</v>
      </c>
      <c r="EC288" s="22" t="n">
        <v>14.2</v>
      </c>
      <c r="ED288" s="22" t="n">
        <v>14.3</v>
      </c>
      <c r="EE288" s="22" t="n">
        <v>13.9</v>
      </c>
      <c r="EF288" s="22" t="n">
        <v>13.5</v>
      </c>
      <c r="EG288" s="22" t="n">
        <v>12.5</v>
      </c>
      <c r="EH288" s="22" t="n">
        <v>9.1</v>
      </c>
      <c r="EI288" s="22" t="n">
        <v>8.5</v>
      </c>
      <c r="EJ288" s="22" t="n">
        <v>8.9</v>
      </c>
      <c r="EK288" s="22" t="n">
        <v>9</v>
      </c>
      <c r="EL288" s="22" t="n">
        <v>10.7</v>
      </c>
      <c r="EM288" s="22" t="n">
        <v>12.5</v>
      </c>
      <c r="EN288" s="22" t="n">
        <v>12.5</v>
      </c>
      <c r="EO288" s="18" t="n">
        <f aca="false">AVERAGE(EC288:EN288)</f>
        <v>11.6333333333333</v>
      </c>
      <c r="FA288" s="1" t="n">
        <v>1938</v>
      </c>
      <c r="FB288" s="20" t="s">
        <v>112</v>
      </c>
      <c r="FC288" s="22" t="n">
        <v>21.6</v>
      </c>
      <c r="FD288" s="22" t="n">
        <v>22.4</v>
      </c>
      <c r="FE288" s="22" t="n">
        <v>21.5</v>
      </c>
      <c r="FF288" s="22" t="n">
        <v>18.4</v>
      </c>
      <c r="FG288" s="22" t="n">
        <v>17.3</v>
      </c>
      <c r="FH288" s="22" t="n">
        <v>13.9</v>
      </c>
      <c r="FI288" s="22" t="n">
        <v>12.6</v>
      </c>
      <c r="FJ288" s="22" t="n">
        <v>12.6</v>
      </c>
      <c r="FK288" s="22" t="n">
        <v>15.5</v>
      </c>
      <c r="FL288" s="22" t="n">
        <v>18.3</v>
      </c>
      <c r="FM288" s="22" t="n">
        <v>20.1</v>
      </c>
      <c r="FN288" s="22" t="n">
        <v>22.1</v>
      </c>
      <c r="FO288" s="18" t="n">
        <f aca="false">AVERAGE(FC288:FN288)</f>
        <v>18.025</v>
      </c>
      <c r="GA288" s="1" t="n">
        <v>1938</v>
      </c>
      <c r="GB288" s="14" t="n">
        <v>1938</v>
      </c>
      <c r="GC288" s="15" t="n">
        <v>22.3</v>
      </c>
      <c r="GD288" s="15" t="n">
        <v>23.4</v>
      </c>
      <c r="GE288" s="15" t="n">
        <v>22.4</v>
      </c>
      <c r="GF288" s="15" t="n">
        <v>19.7</v>
      </c>
      <c r="GG288" s="15" t="n">
        <v>18.4</v>
      </c>
      <c r="GH288" s="15" t="n">
        <v>15.3</v>
      </c>
      <c r="GI288" s="15" t="n">
        <v>13.6</v>
      </c>
      <c r="GJ288" s="15" t="n">
        <v>13.7</v>
      </c>
      <c r="GK288" s="15" t="n">
        <v>15.7</v>
      </c>
      <c r="GL288" s="26" t="n">
        <f aca="false">(GL287+GL289)/2</f>
        <v>18.05</v>
      </c>
      <c r="GM288" s="26" t="n">
        <f aca="false">(GM287+GM289)/2</f>
        <v>20.15</v>
      </c>
      <c r="GN288" s="26" t="n">
        <f aca="false">(GN287+GN289)/2</f>
        <v>21.7</v>
      </c>
      <c r="GO288" s="18" t="n">
        <f aca="false">AVERAGE(GC288:GN288)</f>
        <v>18.7</v>
      </c>
      <c r="HA288" s="1" t="n">
        <v>1938</v>
      </c>
      <c r="HB288" s="34" t="n">
        <v>1938</v>
      </c>
      <c r="HC288" s="26" t="n">
        <f aca="false">(HC287+HC289)/2</f>
        <v>25.8</v>
      </c>
      <c r="HD288" s="26" t="n">
        <f aca="false">(HD287+HD289)/2</f>
        <v>25.2</v>
      </c>
      <c r="HE288" s="26" t="n">
        <f aca="false">(HE287+HE289)/2</f>
        <v>24.95</v>
      </c>
      <c r="HF288" s="26" t="n">
        <f aca="false">(HF287+HF289)/2</f>
        <v>24.3</v>
      </c>
      <c r="HG288" s="21" t="n">
        <f aca="false">(HG289+HG290)/2</f>
        <v>23.4</v>
      </c>
      <c r="HH288" s="21" t="n">
        <f aca="false">(HH289+HH290)/2</f>
        <v>22.45</v>
      </c>
      <c r="HI288" s="21" t="n">
        <f aca="false">(HI289+HI290)/2</f>
        <v>21.75</v>
      </c>
      <c r="HJ288" s="21" t="n">
        <f aca="false">(HJ289+HJ290)/2</f>
        <v>21.2</v>
      </c>
      <c r="HK288" s="21" t="n">
        <f aca="false">(HK289+HK290)/2</f>
        <v>21.8</v>
      </c>
      <c r="HL288" s="21" t="n">
        <f aca="false">(HL289+HL290)/2</f>
        <v>22.45</v>
      </c>
      <c r="HM288" s="21" t="n">
        <f aca="false">(HM289+HM290)/2</f>
        <v>24.65</v>
      </c>
      <c r="HN288" s="21" t="n">
        <f aca="false">(HN289+HN290)/2</f>
        <v>25.45</v>
      </c>
      <c r="HO288" s="18" t="n">
        <f aca="false">AVERAGE(HC288:HN288)</f>
        <v>23.6166666666667</v>
      </c>
      <c r="IA288" s="1" t="n">
        <f aca="false">IA287+1</f>
        <v>1938</v>
      </c>
      <c r="IB288" s="3" t="n">
        <v>1938</v>
      </c>
      <c r="IC288" s="22" t="n">
        <v>14.9</v>
      </c>
      <c r="ID288" s="22" t="n">
        <v>14.7</v>
      </c>
      <c r="IE288" s="22" t="n">
        <v>15.5</v>
      </c>
      <c r="IF288" s="22" t="n">
        <v>13.3</v>
      </c>
      <c r="IG288" s="22" t="n">
        <v>11</v>
      </c>
      <c r="IH288" s="22" t="n">
        <v>8.7</v>
      </c>
      <c r="II288" s="22" t="n">
        <v>8.4</v>
      </c>
      <c r="IJ288" s="22" t="n">
        <v>8.6</v>
      </c>
      <c r="IK288" s="22" t="n">
        <v>9.2</v>
      </c>
      <c r="IL288" s="22" t="n">
        <v>10.7</v>
      </c>
      <c r="IM288" s="22" t="n">
        <v>12.9</v>
      </c>
      <c r="IN288" s="22" t="n">
        <v>14.1</v>
      </c>
      <c r="IO288" s="29" t="n">
        <f aca="false">SUM(IC288:IN288)/12</f>
        <v>11.8333333333333</v>
      </c>
      <c r="JA288" s="1" t="n">
        <v>1938</v>
      </c>
      <c r="JB288" s="30" t="n">
        <v>1938</v>
      </c>
      <c r="JC288" s="31" t="n">
        <v>13.9</v>
      </c>
      <c r="JD288" s="31" t="n">
        <v>14.2</v>
      </c>
      <c r="JE288" s="31" t="n">
        <v>14.9</v>
      </c>
      <c r="JF288" s="31" t="n">
        <v>13.3</v>
      </c>
      <c r="JG288" s="31" t="n">
        <v>12.4</v>
      </c>
      <c r="JH288" s="31" t="n">
        <v>10.7</v>
      </c>
      <c r="JI288" s="31" t="n">
        <v>10.7</v>
      </c>
      <c r="JJ288" s="31" t="n">
        <v>10.4</v>
      </c>
      <c r="JK288" s="31" t="n">
        <v>10.7</v>
      </c>
      <c r="JL288" s="31" t="n">
        <v>10.9</v>
      </c>
      <c r="JM288" s="31" t="n">
        <v>12.8</v>
      </c>
      <c r="JN288" s="31" t="n">
        <v>14.2</v>
      </c>
      <c r="JO288" s="32" t="n">
        <f aca="false">AVERAGE(JC288:JN288)</f>
        <v>12.425</v>
      </c>
      <c r="KA288" s="1" t="n">
        <v>1938</v>
      </c>
      <c r="KB288" s="33" t="s">
        <v>112</v>
      </c>
      <c r="KC288" s="31" t="n">
        <v>16.1</v>
      </c>
      <c r="KD288" s="31" t="n">
        <v>15.9</v>
      </c>
      <c r="KE288" s="31" t="n">
        <v>15.9</v>
      </c>
      <c r="KF288" s="31" t="n">
        <v>15.1</v>
      </c>
      <c r="KG288" s="31" t="n">
        <v>13.9</v>
      </c>
      <c r="KH288" s="31" t="n">
        <v>11.9</v>
      </c>
      <c r="KI288" s="31" t="n">
        <v>11.3</v>
      </c>
      <c r="KJ288" s="31" t="n">
        <v>11.2</v>
      </c>
      <c r="KK288" s="31" t="n">
        <v>11.7</v>
      </c>
      <c r="KL288" s="31" t="n">
        <v>12.4</v>
      </c>
      <c r="KM288" s="31" t="n">
        <v>14.3</v>
      </c>
      <c r="KN288" s="31" t="n">
        <v>16</v>
      </c>
      <c r="KO288" s="32" t="n">
        <f aca="false">AVERAGE(KC288:KN288)</f>
        <v>13.8083333333333</v>
      </c>
      <c r="LB288" s="65" t="n">
        <v>1938</v>
      </c>
      <c r="LC288" s="22" t="n">
        <v>11.1</v>
      </c>
      <c r="LD288" s="22" t="n">
        <v>12</v>
      </c>
      <c r="LE288" s="22" t="n">
        <v>11.5</v>
      </c>
      <c r="LF288" s="22" t="n">
        <v>10.3</v>
      </c>
      <c r="LG288" s="22" t="n">
        <v>9.4</v>
      </c>
      <c r="LH288" s="22" t="n">
        <v>6.8</v>
      </c>
      <c r="LI288" s="22" t="n">
        <v>5.3</v>
      </c>
      <c r="LJ288" s="22" t="n">
        <v>6.5</v>
      </c>
      <c r="LK288" s="22" t="n">
        <v>7.3</v>
      </c>
      <c r="LL288" s="22" t="n">
        <v>8.3</v>
      </c>
      <c r="LM288" s="22" t="n">
        <v>9.4</v>
      </c>
      <c r="LN288" s="22" t="n">
        <v>8.9</v>
      </c>
      <c r="LO288" s="29" t="n">
        <f aca="false">SUM(LC288:LN288)/12</f>
        <v>8.9</v>
      </c>
      <c r="MA288" s="1" t="n">
        <f aca="false">MA287+1</f>
        <v>1938</v>
      </c>
      <c r="MB288" s="3" t="n">
        <v>1938</v>
      </c>
      <c r="MC288" s="22" t="n">
        <v>11.7</v>
      </c>
      <c r="MD288" s="22" t="n">
        <v>13.4</v>
      </c>
      <c r="ME288" s="22" t="n">
        <v>12.4</v>
      </c>
      <c r="MF288" s="22" t="n">
        <v>10.9</v>
      </c>
      <c r="MG288" s="22" t="n">
        <v>10.2</v>
      </c>
      <c r="MH288" s="22" t="n">
        <v>8.4</v>
      </c>
      <c r="MI288" s="22" t="n">
        <v>7.2</v>
      </c>
      <c r="MJ288" s="22" t="n">
        <v>7.9</v>
      </c>
      <c r="MK288" s="22" t="n">
        <v>8.9</v>
      </c>
      <c r="ML288" s="22" t="n">
        <v>9.2</v>
      </c>
      <c r="MM288" s="22" t="n">
        <v>10.1</v>
      </c>
      <c r="MN288" s="22" t="n">
        <v>10.3</v>
      </c>
      <c r="MO288" s="29" t="n">
        <f aca="false">SUM(MC288:MN288)/12</f>
        <v>10.05</v>
      </c>
      <c r="NA288" s="1" t="n">
        <f aca="false">NA287+1</f>
        <v>1938</v>
      </c>
      <c r="NB288" s="3" t="n">
        <v>1938</v>
      </c>
      <c r="NC288" s="22" t="n">
        <v>10.8</v>
      </c>
      <c r="ND288" s="22" t="n">
        <v>11.3</v>
      </c>
      <c r="NE288" s="22" t="n">
        <v>10.5</v>
      </c>
      <c r="NF288" s="22" t="n">
        <v>9.6</v>
      </c>
      <c r="NG288" s="22" t="n">
        <v>8.2</v>
      </c>
      <c r="NH288" s="22" t="n">
        <v>6.1</v>
      </c>
      <c r="NI288" s="22" t="n">
        <v>4.6</v>
      </c>
      <c r="NJ288" s="22" t="n">
        <v>5.7</v>
      </c>
      <c r="NK288" s="22" t="n">
        <v>6</v>
      </c>
      <c r="NL288" s="22" t="n">
        <v>6.9</v>
      </c>
      <c r="NM288" s="22" t="n">
        <v>8.3</v>
      </c>
      <c r="NN288" s="22" t="n">
        <v>9.1</v>
      </c>
      <c r="NO288" s="29" t="n">
        <f aca="false">SUM(NC288:NN288)/12</f>
        <v>8.09166666666667</v>
      </c>
      <c r="OA288" s="1" t="n">
        <f aca="false">OA287+1</f>
        <v>1938</v>
      </c>
      <c r="OB288" s="20" t="s">
        <v>112</v>
      </c>
      <c r="OC288" s="22" t="n">
        <v>13.1</v>
      </c>
      <c r="OD288" s="22" t="n">
        <v>13.3</v>
      </c>
      <c r="OE288" s="22" t="n">
        <v>13.2</v>
      </c>
      <c r="OF288" s="22" t="n">
        <v>12.2</v>
      </c>
      <c r="OG288" s="22" t="n">
        <v>9.7</v>
      </c>
      <c r="OH288" s="22" t="n">
        <v>7.1</v>
      </c>
      <c r="OI288" s="22" t="n">
        <v>6.4</v>
      </c>
      <c r="OJ288" s="22" t="n">
        <v>6.8</v>
      </c>
      <c r="OK288" s="22" t="n">
        <v>7.5</v>
      </c>
      <c r="OL288" s="22" t="n">
        <v>9.4</v>
      </c>
      <c r="OM288" s="22" t="n">
        <v>11</v>
      </c>
      <c r="ON288" s="22" t="n">
        <v>10.3</v>
      </c>
      <c r="OO288" s="29" t="n">
        <f aca="false">SUM(OC288:ON288)/12</f>
        <v>10</v>
      </c>
      <c r="PA288" s="1" t="n">
        <f aca="false">PA287+1</f>
        <v>1938</v>
      </c>
      <c r="PB288" s="20" t="s">
        <v>112</v>
      </c>
      <c r="PC288" s="22" t="n">
        <v>12.9</v>
      </c>
      <c r="PD288" s="22" t="n">
        <v>13.6</v>
      </c>
      <c r="PE288" s="22" t="n">
        <v>12.8</v>
      </c>
      <c r="PF288" s="22" t="n">
        <v>10</v>
      </c>
      <c r="PG288" s="22" t="n">
        <v>5.8</v>
      </c>
      <c r="PH288" s="22" t="n">
        <v>4.4</v>
      </c>
      <c r="PI288" s="22" t="n">
        <v>3.2</v>
      </c>
      <c r="PJ288" s="22" t="n">
        <v>6.3</v>
      </c>
      <c r="PK288" s="22" t="n">
        <v>7.9</v>
      </c>
      <c r="PL288" s="22" t="n">
        <v>9.3</v>
      </c>
      <c r="PM288" s="22" t="n">
        <v>11.1</v>
      </c>
      <c r="PN288" s="22" t="n">
        <v>11.2</v>
      </c>
      <c r="PO288" s="29" t="n">
        <f aca="false">SUM(PC288:PN288)/12</f>
        <v>9.04166666666667</v>
      </c>
    </row>
    <row r="289" customFormat="false" ht="12.8" hidden="false" customHeight="false" outlineLevel="0" collapsed="false">
      <c r="A289" s="4"/>
      <c r="B289" s="5" t="n">
        <f aca="false">AVERAGE(AO289,BO289,CO289,DO289,EO289,FO289,GO289,HO289,IO289,JO281,KO281)</f>
        <v>14.2924242424242</v>
      </c>
      <c r="C289" s="19" t="n">
        <f aca="false">AVERAGE(B285:B289)</f>
        <v>14.3095454545455</v>
      </c>
      <c r="D289" s="24" t="n">
        <f aca="false">AVERAGE(B280:B289)</f>
        <v>14.363648989899</v>
      </c>
      <c r="E289" s="5" t="n">
        <f aca="false">AVERAGE(B270:B289)</f>
        <v>14.316672979798</v>
      </c>
      <c r="F289" s="25" t="n">
        <f aca="false">AVERAGE(B240:B289)</f>
        <v>13.1165361231361</v>
      </c>
      <c r="G289" s="7" t="n">
        <f aca="false">MAX(AC289:AN289,BC289:BN289,CC289:CN289,DC289:DN289,EC289:EN289,FC289:FN289,GC289:GN289,HC289:HN289,IC289:IN289,JC281:JN281,KC281:KN281)</f>
        <v>25.6</v>
      </c>
      <c r="H289" s="10" t="n">
        <f aca="false">MEDIAN(AC289:AN289,BC289:BN289,CC289:CN289,DC289:DN289,EC289:EN289,FC289:FN289,GC289:GN289,HC289:HN289,IC289:IN289,JC281:JN281,KC281:KN281)</f>
        <v>13.6</v>
      </c>
      <c r="I289" s="11" t="n">
        <f aca="false">MIN(AC289:AN289,BC289:BN289,CC289:CN289,DC289:DN289,EC289:EN289,FC289:FN289,GC289:GN289,HC289:HN289,IC289:IN289,JC281:JN281,KC281:KN281)</f>
        <v>5</v>
      </c>
      <c r="J289" s="12" t="n">
        <f aca="false">(G289+I289)/2</f>
        <v>15.3</v>
      </c>
      <c r="K289" s="12" t="n">
        <f aca="false">(G289+I289)/2</f>
        <v>15.3</v>
      </c>
      <c r="AA289" s="13" t="n">
        <f aca="false">AA288+1</f>
        <v>1939</v>
      </c>
      <c r="AB289" s="34" t="s">
        <v>113</v>
      </c>
      <c r="AC289" s="15" t="n">
        <v>16.3</v>
      </c>
      <c r="AD289" s="15" t="n">
        <v>17.3</v>
      </c>
      <c r="AE289" s="15" t="n">
        <v>16</v>
      </c>
      <c r="AF289" s="15" t="n">
        <v>14.1</v>
      </c>
      <c r="AG289" s="15" t="n">
        <v>10.7</v>
      </c>
      <c r="AH289" s="15" t="n">
        <v>7.8</v>
      </c>
      <c r="AI289" s="15" t="n">
        <v>5</v>
      </c>
      <c r="AJ289" s="15" t="n">
        <v>8.6</v>
      </c>
      <c r="AK289" s="15" t="n">
        <v>7.8</v>
      </c>
      <c r="AL289" s="15" t="n">
        <v>10.5</v>
      </c>
      <c r="AM289" s="15" t="n">
        <v>13</v>
      </c>
      <c r="AN289" s="15" t="n">
        <v>14.3</v>
      </c>
      <c r="AO289" s="16" t="n">
        <f aca="false">AVERAGE(AC289:AN289)</f>
        <v>11.7833333333333</v>
      </c>
      <c r="BA289" s="13" t="n">
        <f aca="false">BA288+1</f>
        <v>1949</v>
      </c>
      <c r="BB289" s="14" t="n">
        <v>1939</v>
      </c>
      <c r="BC289" s="15" t="n">
        <v>19.8</v>
      </c>
      <c r="BD289" s="15" t="n">
        <v>19.6</v>
      </c>
      <c r="BE289" s="15" t="n">
        <v>18.8</v>
      </c>
      <c r="BF289" s="15" t="n">
        <v>16.1</v>
      </c>
      <c r="BG289" s="15" t="n">
        <v>13</v>
      </c>
      <c r="BH289" s="15" t="n">
        <v>10.1</v>
      </c>
      <c r="BI289" s="15" t="n">
        <v>7.4</v>
      </c>
      <c r="BJ289" s="15" t="n">
        <v>9.4</v>
      </c>
      <c r="BK289" s="15" t="n">
        <v>9.9</v>
      </c>
      <c r="BL289" s="15" t="n">
        <v>13</v>
      </c>
      <c r="BM289" s="15" t="n">
        <v>16.1</v>
      </c>
      <c r="BN289" s="15" t="n">
        <v>17.6</v>
      </c>
      <c r="BO289" s="16" t="n">
        <f aca="false">AVERAGE(BC289:BN289)</f>
        <v>14.2333333333333</v>
      </c>
      <c r="CA289" s="17" t="n">
        <v>1939</v>
      </c>
      <c r="CB289" s="20" t="s">
        <v>113</v>
      </c>
      <c r="CC289" s="22" t="n">
        <v>13.6</v>
      </c>
      <c r="CD289" s="22" t="n">
        <v>13.6</v>
      </c>
      <c r="CE289" s="22" t="n">
        <v>14.5</v>
      </c>
      <c r="CF289" s="22" t="n">
        <v>11.9</v>
      </c>
      <c r="CG289" s="22" t="n">
        <v>11.4</v>
      </c>
      <c r="CH289" s="22" t="n">
        <v>8.6</v>
      </c>
      <c r="CI289" s="22" t="n">
        <v>7.5</v>
      </c>
      <c r="CJ289" s="22" t="n">
        <v>7.9</v>
      </c>
      <c r="CK289" s="22" t="n">
        <v>8.1</v>
      </c>
      <c r="CL289" s="22" t="n">
        <v>9.6</v>
      </c>
      <c r="CM289" s="22" t="n">
        <v>10.3</v>
      </c>
      <c r="CN289" s="22" t="n">
        <v>10.2</v>
      </c>
      <c r="CO289" s="18" t="n">
        <f aca="false">AVERAGE(CC289:CN289)</f>
        <v>10.6</v>
      </c>
      <c r="DA289" s="17" t="n">
        <v>1939</v>
      </c>
      <c r="DB289" s="20" t="s">
        <v>113</v>
      </c>
      <c r="DC289" s="22" t="n">
        <v>15.8</v>
      </c>
      <c r="DD289" s="22" t="n">
        <v>16.4</v>
      </c>
      <c r="DE289" s="22" t="n">
        <v>15.7</v>
      </c>
      <c r="DF289" s="22" t="n">
        <v>14.5</v>
      </c>
      <c r="DG289" s="22" t="n">
        <v>12.5</v>
      </c>
      <c r="DH289" s="22" t="n">
        <v>9.6</v>
      </c>
      <c r="DI289" s="22" t="n">
        <v>7.4</v>
      </c>
      <c r="DJ289" s="22" t="n">
        <v>8.9</v>
      </c>
      <c r="DK289" s="22" t="n">
        <v>8.7</v>
      </c>
      <c r="DL289" s="22" t="n">
        <v>10.7</v>
      </c>
      <c r="DM289" s="22" t="n">
        <v>12.7</v>
      </c>
      <c r="DN289" s="26" t="n">
        <f aca="false">(DN288+DN290)/2</f>
        <v>14.5</v>
      </c>
      <c r="DO289" s="18" t="n">
        <f aca="false">AVERAGE(DC289:DN289)</f>
        <v>12.2833333333333</v>
      </c>
      <c r="EA289" s="17" t="n">
        <v>1939</v>
      </c>
      <c r="EB289" s="20" t="s">
        <v>113</v>
      </c>
      <c r="EC289" s="22" t="n">
        <v>14.6</v>
      </c>
      <c r="ED289" s="22" t="n">
        <v>15.1</v>
      </c>
      <c r="EE289" s="22" t="n">
        <v>14.9</v>
      </c>
      <c r="EF289" s="22" t="n">
        <v>14.1</v>
      </c>
      <c r="EG289" s="22" t="n">
        <v>13.3</v>
      </c>
      <c r="EH289" s="22" t="n">
        <v>10.2</v>
      </c>
      <c r="EI289" s="22" t="n">
        <v>8.6</v>
      </c>
      <c r="EJ289" s="22" t="n">
        <v>8.8</v>
      </c>
      <c r="EK289" s="22" t="n">
        <v>9.5</v>
      </c>
      <c r="EL289" s="22" t="n">
        <v>10.5</v>
      </c>
      <c r="EM289" s="22" t="n">
        <v>11.1</v>
      </c>
      <c r="EN289" s="22" t="n">
        <v>11.8</v>
      </c>
      <c r="EO289" s="18" t="n">
        <f aca="false">AVERAGE(EC289:EN289)</f>
        <v>11.875</v>
      </c>
      <c r="FA289" s="1" t="n">
        <v>1939</v>
      </c>
      <c r="FB289" s="20" t="s">
        <v>113</v>
      </c>
      <c r="FC289" s="22" t="n">
        <v>22.2</v>
      </c>
      <c r="FD289" s="22" t="n">
        <v>21.8</v>
      </c>
      <c r="FE289" s="22" t="n">
        <v>20.8</v>
      </c>
      <c r="FF289" s="22" t="n">
        <v>18.8</v>
      </c>
      <c r="FG289" s="22" t="n">
        <v>17.3</v>
      </c>
      <c r="FH289" s="22" t="n">
        <v>13.9</v>
      </c>
      <c r="FI289" s="22" t="n">
        <v>12.2</v>
      </c>
      <c r="FJ289" s="22" t="n">
        <v>12.8</v>
      </c>
      <c r="FK289" s="22" t="n">
        <v>14</v>
      </c>
      <c r="FL289" s="22" t="n">
        <v>16.3</v>
      </c>
      <c r="FM289" s="22" t="n">
        <v>19.4</v>
      </c>
      <c r="FN289" s="22" t="n">
        <v>20.7</v>
      </c>
      <c r="FO289" s="18" t="n">
        <f aca="false">AVERAGE(FC289:FN289)</f>
        <v>17.5166666666667</v>
      </c>
      <c r="GA289" s="1" t="n">
        <v>1939</v>
      </c>
      <c r="GB289" s="14" t="n">
        <v>1939</v>
      </c>
      <c r="GC289" s="15" t="n">
        <v>22.8</v>
      </c>
      <c r="GD289" s="15" t="n">
        <v>22.1</v>
      </c>
      <c r="GE289" s="15" t="n">
        <v>21.6</v>
      </c>
      <c r="GF289" s="15" t="n">
        <v>19.7</v>
      </c>
      <c r="GG289" s="15" t="n">
        <v>17.6</v>
      </c>
      <c r="GH289" s="15" t="n">
        <v>14.7</v>
      </c>
      <c r="GI289" s="15" t="n">
        <v>13.2</v>
      </c>
      <c r="GJ289" s="15" t="n">
        <v>13.1</v>
      </c>
      <c r="GK289" s="15" t="n">
        <v>14.5</v>
      </c>
      <c r="GL289" s="15" t="n">
        <v>17.4</v>
      </c>
      <c r="GM289" s="15" t="n">
        <v>20.1</v>
      </c>
      <c r="GN289" s="15" t="n">
        <v>21.7</v>
      </c>
      <c r="GO289" s="18" t="n">
        <f aca="false">AVERAGE(GC289:GN289)</f>
        <v>18.2083333333333</v>
      </c>
      <c r="HA289" s="1" t="n">
        <v>1939</v>
      </c>
      <c r="HB289" s="34" t="s">
        <v>113</v>
      </c>
      <c r="HC289" s="15" t="n">
        <v>25.4</v>
      </c>
      <c r="HD289" s="15" t="n">
        <v>24.6</v>
      </c>
      <c r="HE289" s="15" t="n">
        <v>25</v>
      </c>
      <c r="HF289" s="15" t="n">
        <v>24.7</v>
      </c>
      <c r="HG289" s="15" t="n">
        <v>23.4</v>
      </c>
      <c r="HH289" s="15" t="n">
        <v>22.6</v>
      </c>
      <c r="HI289" s="15" t="n">
        <v>21.8</v>
      </c>
      <c r="HJ289" s="15" t="n">
        <v>20.6</v>
      </c>
      <c r="HK289" s="15" t="n">
        <v>21.6</v>
      </c>
      <c r="HL289" s="15" t="n">
        <v>23</v>
      </c>
      <c r="HM289" s="15" t="n">
        <v>24.7</v>
      </c>
      <c r="HN289" s="15" t="n">
        <v>25.6</v>
      </c>
      <c r="HO289" s="18" t="n">
        <f aca="false">AVERAGE(HC289:HN289)</f>
        <v>23.5833333333333</v>
      </c>
      <c r="IA289" s="1" t="n">
        <f aca="false">IA288+1</f>
        <v>1939</v>
      </c>
      <c r="IB289" s="3" t="n">
        <v>1939</v>
      </c>
      <c r="IC289" s="22" t="n">
        <v>16.3</v>
      </c>
      <c r="ID289" s="22" t="n">
        <v>14.6</v>
      </c>
      <c r="IE289" s="22" t="n">
        <v>13.8</v>
      </c>
      <c r="IF289" s="22" t="n">
        <v>13.3</v>
      </c>
      <c r="IG289" s="22" t="n">
        <v>12.3</v>
      </c>
      <c r="IH289" s="22" t="n">
        <v>9.4</v>
      </c>
      <c r="II289" s="22" t="n">
        <v>8.5</v>
      </c>
      <c r="IJ289" s="22" t="n">
        <v>7.6</v>
      </c>
      <c r="IK289" s="22" t="n">
        <v>8.6</v>
      </c>
      <c r="IL289" s="22" t="n">
        <v>9.3</v>
      </c>
      <c r="IM289" s="22" t="n">
        <v>12</v>
      </c>
      <c r="IN289" s="22" t="n">
        <v>11.5</v>
      </c>
      <c r="IO289" s="29" t="n">
        <f aca="false">SUM(IC289:IN289)/12</f>
        <v>11.4333333333333</v>
      </c>
      <c r="JA289" s="1" t="n">
        <v>1939</v>
      </c>
      <c r="JB289" s="30" t="n">
        <v>1939</v>
      </c>
      <c r="JC289" s="31" t="n">
        <v>14.9</v>
      </c>
      <c r="JD289" s="31" t="n">
        <v>15.1</v>
      </c>
      <c r="JE289" s="31" t="n">
        <v>14.4</v>
      </c>
      <c r="JF289" s="31" t="n">
        <v>14.1</v>
      </c>
      <c r="JG289" s="31" t="n">
        <v>13</v>
      </c>
      <c r="JH289" s="31" t="n">
        <v>11.3</v>
      </c>
      <c r="JI289" s="31" t="n">
        <v>10</v>
      </c>
      <c r="JJ289" s="31" t="n">
        <v>10</v>
      </c>
      <c r="JK289" s="31" t="n">
        <v>10.5</v>
      </c>
      <c r="JL289" s="31" t="n">
        <v>10.9</v>
      </c>
      <c r="JM289" s="31" t="n">
        <v>13.7</v>
      </c>
      <c r="JN289" s="31" t="n">
        <v>14.4</v>
      </c>
      <c r="JO289" s="32" t="n">
        <f aca="false">AVERAGE(JC289:JN289)</f>
        <v>12.6916666666667</v>
      </c>
      <c r="KA289" s="1" t="n">
        <v>1939</v>
      </c>
      <c r="KB289" s="33" t="s">
        <v>113</v>
      </c>
      <c r="KC289" s="31" t="n">
        <v>16.7</v>
      </c>
      <c r="KD289" s="31" t="n">
        <v>16.9</v>
      </c>
      <c r="KE289" s="31" t="n">
        <v>16.5</v>
      </c>
      <c r="KF289" s="31" t="n">
        <v>16</v>
      </c>
      <c r="KG289" s="31" t="n">
        <v>14</v>
      </c>
      <c r="KH289" s="31" t="n">
        <v>12</v>
      </c>
      <c r="KI289" s="31" t="n">
        <v>11.2</v>
      </c>
      <c r="KJ289" s="31" t="n">
        <v>11</v>
      </c>
      <c r="KK289" s="31" t="n">
        <v>12.4</v>
      </c>
      <c r="KL289" s="31" t="n">
        <v>13</v>
      </c>
      <c r="KM289" s="31" t="n">
        <v>14.4</v>
      </c>
      <c r="KN289" s="31" t="n">
        <v>16</v>
      </c>
      <c r="KO289" s="32" t="n">
        <f aca="false">AVERAGE(KC289:KN289)</f>
        <v>14.175</v>
      </c>
      <c r="LB289" s="65" t="n">
        <v>1939</v>
      </c>
      <c r="LC289" s="22" t="n">
        <v>10.5</v>
      </c>
      <c r="LD289" s="22" t="n">
        <v>11</v>
      </c>
      <c r="LE289" s="22" t="n">
        <v>10.4</v>
      </c>
      <c r="LF289" s="22" t="n">
        <v>11</v>
      </c>
      <c r="LG289" s="22" t="n">
        <v>10.3</v>
      </c>
      <c r="LH289" s="22" t="n">
        <v>6.4</v>
      </c>
      <c r="LI289" s="22" t="n">
        <v>5.3</v>
      </c>
      <c r="LJ289" s="22" t="n">
        <v>6.6</v>
      </c>
      <c r="LK289" s="22" t="n">
        <v>7.2</v>
      </c>
      <c r="LL289" s="22" t="n">
        <v>8.6</v>
      </c>
      <c r="LM289" s="22" t="n">
        <v>9.4</v>
      </c>
      <c r="LN289" s="22" t="n">
        <v>9.9</v>
      </c>
      <c r="LO289" s="29" t="n">
        <f aca="false">SUM(LC289:LN289)/12</f>
        <v>8.88333333333333</v>
      </c>
      <c r="MA289" s="1" t="n">
        <f aca="false">MA288+1</f>
        <v>1939</v>
      </c>
      <c r="MB289" s="3" t="n">
        <v>1939</v>
      </c>
      <c r="MC289" s="22" t="n">
        <v>11.1</v>
      </c>
      <c r="MD289" s="22" t="n">
        <v>12.2</v>
      </c>
      <c r="ME289" s="22" t="n">
        <v>11.4</v>
      </c>
      <c r="MF289" s="22" t="n">
        <v>12.4</v>
      </c>
      <c r="MG289" s="22" t="n">
        <v>11.4</v>
      </c>
      <c r="MH289" s="22" t="n">
        <v>8.7</v>
      </c>
      <c r="MI289" s="22" t="n">
        <v>6.9</v>
      </c>
      <c r="MJ289" s="22" t="n">
        <v>7.4</v>
      </c>
      <c r="MK289" s="22" t="n">
        <v>7.9</v>
      </c>
      <c r="ML289" s="22" t="n">
        <v>8.8</v>
      </c>
      <c r="MM289" s="22" t="n">
        <v>10.3</v>
      </c>
      <c r="MN289" s="22" t="n">
        <v>10.6</v>
      </c>
      <c r="MO289" s="29" t="n">
        <f aca="false">SUM(MC289:MN289)/12</f>
        <v>9.925</v>
      </c>
      <c r="NA289" s="1" t="n">
        <f aca="false">NA288+1</f>
        <v>1939</v>
      </c>
      <c r="NB289" s="3" t="n">
        <v>1939</v>
      </c>
      <c r="NC289" s="22" t="n">
        <v>10.6</v>
      </c>
      <c r="ND289" s="22" t="n">
        <v>12.6</v>
      </c>
      <c r="NE289" s="22" t="n">
        <v>12.7</v>
      </c>
      <c r="NF289" s="22" t="n">
        <v>12.8</v>
      </c>
      <c r="NG289" s="22" t="n">
        <v>11.1</v>
      </c>
      <c r="NH289" s="22" t="n">
        <v>9.3</v>
      </c>
      <c r="NI289" s="22" t="n">
        <v>6.8</v>
      </c>
      <c r="NJ289" s="22" t="n">
        <v>8.1</v>
      </c>
      <c r="NK289" s="22" t="n">
        <v>8.3</v>
      </c>
      <c r="NL289" s="22" t="n">
        <v>8.9</v>
      </c>
      <c r="NM289" s="22" t="n">
        <v>9.9</v>
      </c>
      <c r="NN289" s="22" t="n">
        <v>10.3</v>
      </c>
      <c r="NO289" s="29" t="n">
        <f aca="false">SUM(NC289:NN289)/12</f>
        <v>10.1166666666667</v>
      </c>
      <c r="OA289" s="1" t="n">
        <f aca="false">OA288+1</f>
        <v>1939</v>
      </c>
      <c r="OB289" s="20" t="s">
        <v>113</v>
      </c>
      <c r="OC289" s="22" t="n">
        <v>13.3</v>
      </c>
      <c r="OD289" s="22" t="n">
        <v>13.5</v>
      </c>
      <c r="OE289" s="22" t="n">
        <v>13.2</v>
      </c>
      <c r="OF289" s="22" t="n">
        <v>12.5</v>
      </c>
      <c r="OG289" s="22" t="n">
        <v>10.8</v>
      </c>
      <c r="OH289" s="22" t="n">
        <v>7.6</v>
      </c>
      <c r="OI289" s="22" t="n">
        <v>6.2</v>
      </c>
      <c r="OJ289" s="22" t="n">
        <v>7.4</v>
      </c>
      <c r="OK289" s="22" t="n">
        <v>7.7</v>
      </c>
      <c r="OL289" s="22" t="n">
        <v>8.4</v>
      </c>
      <c r="OM289" s="22" t="n">
        <v>10.4</v>
      </c>
      <c r="ON289" s="22" t="n">
        <v>10</v>
      </c>
      <c r="OO289" s="29" t="n">
        <f aca="false">SUM(OC289:ON289)/12</f>
        <v>10.0833333333333</v>
      </c>
      <c r="PA289" s="1" t="n">
        <f aca="false">PA288+1</f>
        <v>1939</v>
      </c>
      <c r="PB289" s="20" t="s">
        <v>113</v>
      </c>
      <c r="PC289" s="22" t="n">
        <v>12.2</v>
      </c>
      <c r="PD289" s="22" t="n">
        <v>13.7</v>
      </c>
      <c r="PE289" s="22" t="n">
        <v>12</v>
      </c>
      <c r="PF289" s="22" t="n">
        <v>11.7</v>
      </c>
      <c r="PG289" s="22" t="n">
        <v>9.8</v>
      </c>
      <c r="PH289" s="22" t="n">
        <v>6.6</v>
      </c>
      <c r="PI289" s="22" t="n">
        <v>5.4</v>
      </c>
      <c r="PJ289" s="22" t="n">
        <v>7.5</v>
      </c>
      <c r="PK289" s="22" t="n">
        <v>8.4</v>
      </c>
      <c r="PL289" s="22" t="n">
        <v>8</v>
      </c>
      <c r="PM289" s="22" t="n">
        <v>10.3</v>
      </c>
      <c r="PN289" s="22" t="n">
        <v>11.7</v>
      </c>
      <c r="PO289" s="29" t="n">
        <f aca="false">SUM(PC289:PN289)/12</f>
        <v>9.775</v>
      </c>
    </row>
    <row r="290" customFormat="false" ht="12.8" hidden="false" customHeight="false" outlineLevel="0" collapsed="false">
      <c r="A290" s="4" t="n">
        <f aca="false">A285+5</f>
        <v>1940</v>
      </c>
      <c r="B290" s="5" t="n">
        <f aca="false">AVERAGE(AO290,BO290,CO290,DO290,EO290,FO290,GO290,HO290,IO290,JO282,KO282)</f>
        <v>14.494696969697</v>
      </c>
      <c r="C290" s="19" t="n">
        <f aca="false">AVERAGE(B286:B290)</f>
        <v>14.3810606060606</v>
      </c>
      <c r="D290" s="24" t="n">
        <f aca="false">AVERAGE(B281:B290)</f>
        <v>14.3732702020202</v>
      </c>
      <c r="E290" s="5" t="n">
        <f aca="false">AVERAGE(B271:B290)</f>
        <v>14.3670328282828</v>
      </c>
      <c r="F290" s="25" t="n">
        <f aca="false">AVERAGE(B241:B290)</f>
        <v>13.1587967291967</v>
      </c>
      <c r="G290" s="7" t="n">
        <f aca="false">MAX(AC290:AN290,BC290:BN290,CC290:CN290,DC290:DN290,EC290:EN290,FC290:FN290,GC290:GN290,HC290:HN290,IC290:IN290,JC282:JN282,KC282:KN282)</f>
        <v>26</v>
      </c>
      <c r="H290" s="10" t="n">
        <f aca="false">MEDIAN(AC290:AN290,BC290:BN290,CC290:CN290,DC290:DN290,EC290:EN290,FC290:FN290,GC290:GN290,HC290:HN290,IC290:IN290,JC282:JN282,KC282:KN282)</f>
        <v>13.6</v>
      </c>
      <c r="I290" s="11" t="n">
        <f aca="false">MIN(AC290:AN290,BC290:BN290,CC290:CN290,DC290:DN290,EC290:EN290,FC290:FN290,GC290:GN290,HC290:HN290,IC290:IN290,JC282:JN282,KC282:KN282)</f>
        <v>6.4</v>
      </c>
      <c r="J290" s="12" t="n">
        <f aca="false">(G290+I290)/2</f>
        <v>16.2</v>
      </c>
      <c r="K290" s="12" t="n">
        <f aca="false">(G290+I290)/2</f>
        <v>16.2</v>
      </c>
      <c r="AA290" s="13" t="n">
        <f aca="false">AA289+1</f>
        <v>1940</v>
      </c>
      <c r="AB290" s="34" t="s">
        <v>114</v>
      </c>
      <c r="AC290" s="15" t="n">
        <v>16.3</v>
      </c>
      <c r="AD290" s="15" t="n">
        <v>15.6</v>
      </c>
      <c r="AE290" s="15" t="n">
        <v>15.8</v>
      </c>
      <c r="AF290" s="15" t="n">
        <v>12.3</v>
      </c>
      <c r="AG290" s="15" t="n">
        <v>8.8</v>
      </c>
      <c r="AH290" s="15" t="n">
        <v>6.8</v>
      </c>
      <c r="AI290" s="15" t="n">
        <v>6.8</v>
      </c>
      <c r="AJ290" s="15" t="n">
        <v>6.4</v>
      </c>
      <c r="AK290" s="15" t="n">
        <v>8.7</v>
      </c>
      <c r="AL290" s="15" t="n">
        <v>11.8</v>
      </c>
      <c r="AM290" s="15" t="n">
        <v>12.5</v>
      </c>
      <c r="AN290" s="15" t="n">
        <v>15.9</v>
      </c>
      <c r="AO290" s="16" t="n">
        <f aca="false">AVERAGE(AC290:AN290)</f>
        <v>11.475</v>
      </c>
      <c r="BA290" s="13" t="n">
        <f aca="false">BA289+1</f>
        <v>1950</v>
      </c>
      <c r="BB290" s="14" t="n">
        <v>1940</v>
      </c>
      <c r="BC290" s="15" t="n">
        <v>19.7</v>
      </c>
      <c r="BD290" s="15" t="n">
        <v>20.1</v>
      </c>
      <c r="BE290" s="15" t="n">
        <v>20.1</v>
      </c>
      <c r="BF290" s="15" t="n">
        <v>15.9</v>
      </c>
      <c r="BG290" s="15" t="n">
        <v>12.2</v>
      </c>
      <c r="BH290" s="15" t="n">
        <v>9.7</v>
      </c>
      <c r="BI290" s="15" t="n">
        <v>8.7</v>
      </c>
      <c r="BJ290" s="15" t="n">
        <v>9.9</v>
      </c>
      <c r="BK290" s="15" t="n">
        <v>11.9</v>
      </c>
      <c r="BL290" s="15" t="n">
        <v>15.4</v>
      </c>
      <c r="BM290" s="15" t="n">
        <v>16.2</v>
      </c>
      <c r="BN290" s="15" t="n">
        <v>18.8</v>
      </c>
      <c r="BO290" s="16" t="n">
        <f aca="false">AVERAGE(BC290:BN290)</f>
        <v>14.8833333333333</v>
      </c>
      <c r="CA290" s="17" t="n">
        <v>1940</v>
      </c>
      <c r="CB290" s="20" t="s">
        <v>114</v>
      </c>
      <c r="CC290" s="22" t="n">
        <v>12.4</v>
      </c>
      <c r="CD290" s="22" t="n">
        <v>12.5</v>
      </c>
      <c r="CE290" s="22" t="n">
        <v>14</v>
      </c>
      <c r="CF290" s="22" t="n">
        <v>11.1</v>
      </c>
      <c r="CG290" s="22" t="n">
        <v>9.7</v>
      </c>
      <c r="CH290" s="22" t="n">
        <v>8.4</v>
      </c>
      <c r="CI290" s="22" t="n">
        <v>7.8</v>
      </c>
      <c r="CJ290" s="22" t="n">
        <v>8.1</v>
      </c>
      <c r="CK290" s="22" t="n">
        <v>8.9</v>
      </c>
      <c r="CL290" s="22" t="n">
        <v>11.4</v>
      </c>
      <c r="CM290" s="22" t="n">
        <v>9.5</v>
      </c>
      <c r="CN290" s="22" t="n">
        <v>11</v>
      </c>
      <c r="CO290" s="18" t="n">
        <f aca="false">AVERAGE(CC290:CN290)</f>
        <v>10.4</v>
      </c>
      <c r="DA290" s="17" t="n">
        <v>1940</v>
      </c>
      <c r="DB290" s="20" t="s">
        <v>114</v>
      </c>
      <c r="DC290" s="22" t="n">
        <v>15</v>
      </c>
      <c r="DD290" s="22" t="n">
        <v>14.7</v>
      </c>
      <c r="DE290" s="22" t="n">
        <v>16.3</v>
      </c>
      <c r="DF290" s="22" t="n">
        <v>13.5</v>
      </c>
      <c r="DG290" s="22" t="n">
        <v>10.9</v>
      </c>
      <c r="DH290" s="22" t="n">
        <v>9.4</v>
      </c>
      <c r="DI290" s="22" t="n">
        <v>9.1</v>
      </c>
      <c r="DJ290" s="22" t="n">
        <v>8.9</v>
      </c>
      <c r="DK290" s="22" t="n">
        <v>10</v>
      </c>
      <c r="DL290" s="22" t="n">
        <v>11.9</v>
      </c>
      <c r="DM290" s="22" t="n">
        <v>12.5</v>
      </c>
      <c r="DN290" s="22" t="n">
        <v>15.3</v>
      </c>
      <c r="DO290" s="18" t="n">
        <f aca="false">AVERAGE(DC290:DN290)</f>
        <v>12.2916666666667</v>
      </c>
      <c r="EA290" s="17" t="n">
        <v>1940</v>
      </c>
      <c r="EB290" s="20" t="s">
        <v>114</v>
      </c>
      <c r="EC290" s="22" t="n">
        <v>13.8</v>
      </c>
      <c r="ED290" s="22" t="n">
        <v>12.9</v>
      </c>
      <c r="EE290" s="22" t="n">
        <v>15.1</v>
      </c>
      <c r="EF290" s="22" t="n">
        <v>12.6</v>
      </c>
      <c r="EG290" s="22" t="n">
        <v>11.1</v>
      </c>
      <c r="EH290" s="22" t="n">
        <v>9.2</v>
      </c>
      <c r="EI290" s="22" t="n">
        <v>9.1</v>
      </c>
      <c r="EJ290" s="22" t="n">
        <v>8.9</v>
      </c>
      <c r="EK290" s="22" t="n">
        <v>9.5</v>
      </c>
      <c r="EL290" s="22" t="n">
        <v>11</v>
      </c>
      <c r="EM290" s="22" t="n">
        <v>10.6</v>
      </c>
      <c r="EN290" s="22" t="n">
        <v>12.7</v>
      </c>
      <c r="EO290" s="18" t="n">
        <f aca="false">AVERAGE(EC290:EN290)</f>
        <v>11.375</v>
      </c>
      <c r="FA290" s="1" t="n">
        <v>1940</v>
      </c>
      <c r="FB290" s="20" t="s">
        <v>114</v>
      </c>
      <c r="FC290" s="22" t="n">
        <v>22.2</v>
      </c>
      <c r="FD290" s="22" t="n">
        <v>22.7</v>
      </c>
      <c r="FE290" s="22" t="n">
        <v>21.6</v>
      </c>
      <c r="FF290" s="22" t="n">
        <v>18.9</v>
      </c>
      <c r="FG290" s="22" t="n">
        <v>15.5</v>
      </c>
      <c r="FH290" s="22" t="n">
        <v>14.8</v>
      </c>
      <c r="FI290" s="22" t="n">
        <v>13.2</v>
      </c>
      <c r="FJ290" s="22" t="n">
        <v>14.5</v>
      </c>
      <c r="FK290" s="22" t="n">
        <v>16.1</v>
      </c>
      <c r="FL290" s="22" t="n">
        <v>17.8</v>
      </c>
      <c r="FM290" s="22" t="n">
        <v>19.9</v>
      </c>
      <c r="FN290" s="22" t="n">
        <v>21.4</v>
      </c>
      <c r="FO290" s="18" t="n">
        <f aca="false">AVERAGE(FC290:FN290)</f>
        <v>18.2166666666667</v>
      </c>
      <c r="GA290" s="1" t="n">
        <v>1940</v>
      </c>
      <c r="GB290" s="14" t="n">
        <v>1940</v>
      </c>
      <c r="GC290" s="15" t="n">
        <v>23.5</v>
      </c>
      <c r="GD290" s="15" t="n">
        <v>23.9</v>
      </c>
      <c r="GE290" s="15" t="n">
        <v>22.1</v>
      </c>
      <c r="GF290" s="15" t="n">
        <v>19.3</v>
      </c>
      <c r="GG290" s="15" t="n">
        <v>17.3</v>
      </c>
      <c r="GH290" s="15" t="n">
        <v>16.1</v>
      </c>
      <c r="GI290" s="15" t="n">
        <v>13.9</v>
      </c>
      <c r="GJ290" s="15" t="n">
        <v>15.4</v>
      </c>
      <c r="GK290" s="15" t="n">
        <v>16.4</v>
      </c>
      <c r="GL290" s="15" t="n">
        <v>18.2</v>
      </c>
      <c r="GM290" s="15" t="n">
        <v>21.4</v>
      </c>
      <c r="GN290" s="15" t="n">
        <v>21.8</v>
      </c>
      <c r="GO290" s="18" t="n">
        <f aca="false">AVERAGE(GC290:GN290)</f>
        <v>19.1083333333333</v>
      </c>
      <c r="HA290" s="1" t="n">
        <v>1940</v>
      </c>
      <c r="HB290" s="34" t="s">
        <v>114</v>
      </c>
      <c r="HC290" s="15" t="n">
        <v>26</v>
      </c>
      <c r="HD290" s="15" t="n">
        <v>25.6</v>
      </c>
      <c r="HE290" s="15" t="n">
        <v>25.1</v>
      </c>
      <c r="HF290" s="15" t="n">
        <v>24.3</v>
      </c>
      <c r="HG290" s="15" t="n">
        <v>23.4</v>
      </c>
      <c r="HH290" s="15" t="n">
        <v>22.3</v>
      </c>
      <c r="HI290" s="15" t="n">
        <v>21.7</v>
      </c>
      <c r="HJ290" s="15" t="n">
        <v>21.8</v>
      </c>
      <c r="HK290" s="15" t="n">
        <v>22</v>
      </c>
      <c r="HL290" s="15" t="n">
        <v>21.9</v>
      </c>
      <c r="HM290" s="15" t="n">
        <v>24.6</v>
      </c>
      <c r="HN290" s="15" t="n">
        <v>25.3</v>
      </c>
      <c r="HO290" s="18" t="n">
        <f aca="false">AVERAGE(HC290:HN290)</f>
        <v>23.6666666666667</v>
      </c>
      <c r="IA290" s="1" t="n">
        <f aca="false">IA289+1</f>
        <v>1940</v>
      </c>
      <c r="IB290" s="3" t="n">
        <v>1940</v>
      </c>
      <c r="IC290" s="22" t="n">
        <v>14</v>
      </c>
      <c r="ID290" s="22" t="n">
        <v>13.4</v>
      </c>
      <c r="IE290" s="22" t="n">
        <v>15.2</v>
      </c>
      <c r="IF290" s="22" t="n">
        <v>11.5</v>
      </c>
      <c r="IG290" s="22" t="n">
        <v>9.8</v>
      </c>
      <c r="IH290" s="22" t="n">
        <v>8.8</v>
      </c>
      <c r="II290" s="22" t="n">
        <v>8.6</v>
      </c>
      <c r="IJ290" s="22" t="n">
        <v>7.9</v>
      </c>
      <c r="IK290" s="22" t="n">
        <v>8.9</v>
      </c>
      <c r="IL290" s="22" t="n">
        <v>10.9</v>
      </c>
      <c r="IM290" s="22" t="n">
        <v>10.8</v>
      </c>
      <c r="IN290" s="22" t="n">
        <v>13.6</v>
      </c>
      <c r="IO290" s="29" t="n">
        <f aca="false">SUM(IC290:IN290)/12</f>
        <v>11.1166666666667</v>
      </c>
      <c r="JA290" s="1" t="n">
        <v>1940</v>
      </c>
      <c r="JB290" s="30" t="n">
        <v>1940</v>
      </c>
      <c r="JC290" s="31" t="n">
        <v>16.8</v>
      </c>
      <c r="JD290" s="31" t="n">
        <v>17.2</v>
      </c>
      <c r="JE290" s="31" t="n">
        <v>16.7</v>
      </c>
      <c r="JF290" s="31" t="n">
        <v>13.2</v>
      </c>
      <c r="JG290" s="31" t="n">
        <v>13</v>
      </c>
      <c r="JH290" s="31" t="n">
        <v>12.3</v>
      </c>
      <c r="JI290" s="31" t="n">
        <v>10.9</v>
      </c>
      <c r="JJ290" s="31" t="n">
        <v>9.9</v>
      </c>
      <c r="JK290" s="31" t="n">
        <v>10.2</v>
      </c>
      <c r="JL290" s="31" t="n">
        <v>10.8</v>
      </c>
      <c r="JM290" s="31" t="n">
        <v>12.3</v>
      </c>
      <c r="JN290" s="31" t="n">
        <v>13.5</v>
      </c>
      <c r="JO290" s="32" t="n">
        <f aca="false">AVERAGE(JC290:JN290)</f>
        <v>13.0666666666667</v>
      </c>
      <c r="KA290" s="1" t="n">
        <v>1940</v>
      </c>
      <c r="KB290" s="33" t="s">
        <v>114</v>
      </c>
      <c r="KC290" s="31" t="n">
        <v>16.7</v>
      </c>
      <c r="KD290" s="31" t="n">
        <v>17.4</v>
      </c>
      <c r="KE290" s="31" t="n">
        <v>17.1</v>
      </c>
      <c r="KF290" s="31" t="n">
        <v>14.2</v>
      </c>
      <c r="KG290" s="31" t="n">
        <v>12.8</v>
      </c>
      <c r="KH290" s="31" t="n">
        <v>13</v>
      </c>
      <c r="KI290" s="31" t="n">
        <v>11.7</v>
      </c>
      <c r="KJ290" s="31" t="n">
        <v>11.7</v>
      </c>
      <c r="KK290" s="31" t="n">
        <v>12.1</v>
      </c>
      <c r="KL290" s="31" t="n">
        <v>13.1</v>
      </c>
      <c r="KM290" s="31" t="n">
        <v>14.1</v>
      </c>
      <c r="KN290" s="31" t="n">
        <v>15.3</v>
      </c>
      <c r="KO290" s="32" t="n">
        <f aca="false">AVERAGE(KC290:KN290)</f>
        <v>14.1</v>
      </c>
      <c r="LB290" s="65" t="n">
        <v>1940</v>
      </c>
      <c r="LC290" s="22" t="n">
        <v>10.6</v>
      </c>
      <c r="LD290" s="22" t="n">
        <v>9.3</v>
      </c>
      <c r="LE290" s="22" t="n">
        <v>10.5</v>
      </c>
      <c r="LF290" s="22" t="n">
        <v>8.7</v>
      </c>
      <c r="LG290" s="22" t="n">
        <v>7.9</v>
      </c>
      <c r="LH290" s="22" t="n">
        <v>7.1</v>
      </c>
      <c r="LI290" s="22" t="n">
        <v>6.3</v>
      </c>
      <c r="LJ290" s="22" t="n">
        <v>7</v>
      </c>
      <c r="LK290" s="22" t="n">
        <v>7.3</v>
      </c>
      <c r="LL290" s="22" t="n">
        <v>7.3</v>
      </c>
      <c r="LM290" s="22" t="n">
        <v>8.5</v>
      </c>
      <c r="LN290" s="22" t="n">
        <v>11.1</v>
      </c>
      <c r="LO290" s="29" t="n">
        <f aca="false">SUM(LC290:LN290)/12</f>
        <v>8.46666666666667</v>
      </c>
      <c r="MA290" s="1" t="n">
        <f aca="false">MA289+1</f>
        <v>1940</v>
      </c>
      <c r="MB290" s="3" t="n">
        <v>1940</v>
      </c>
      <c r="MC290" s="22" t="n">
        <v>11.7</v>
      </c>
      <c r="MD290" s="22" t="n">
        <v>10.9</v>
      </c>
      <c r="ME290" s="22" t="n">
        <v>12.2</v>
      </c>
      <c r="MF290" s="22" t="n">
        <v>9.7</v>
      </c>
      <c r="MG290" s="22" t="n">
        <v>8.8</v>
      </c>
      <c r="MH290" s="22" t="n">
        <v>9</v>
      </c>
      <c r="MI290" s="22" t="n">
        <v>7.8</v>
      </c>
      <c r="MJ290" s="22" t="n">
        <v>8.7</v>
      </c>
      <c r="MK290" s="22" t="n">
        <v>8.6</v>
      </c>
      <c r="ML290" s="22" t="n">
        <v>8.4</v>
      </c>
      <c r="MM290" s="22" t="n">
        <v>8.9</v>
      </c>
      <c r="MN290" s="22" t="n">
        <v>11.9</v>
      </c>
      <c r="MO290" s="29" t="n">
        <f aca="false">SUM(MC290:MN290)/12</f>
        <v>9.71666666666667</v>
      </c>
      <c r="NA290" s="1" t="n">
        <f aca="false">NA289+1</f>
        <v>1940</v>
      </c>
      <c r="NB290" s="3" t="n">
        <v>1940</v>
      </c>
      <c r="NC290" s="22" t="n">
        <v>11.8</v>
      </c>
      <c r="ND290" s="22" t="n">
        <v>11.5</v>
      </c>
      <c r="NE290" s="22" t="n">
        <v>11.7</v>
      </c>
      <c r="NF290" s="22" t="n">
        <v>9.9</v>
      </c>
      <c r="NG290" s="22" t="n">
        <v>9.2</v>
      </c>
      <c r="NH290" s="22" t="n">
        <v>8.1</v>
      </c>
      <c r="NI290" s="22" t="n">
        <v>8</v>
      </c>
      <c r="NJ290" s="22" t="n">
        <v>7.9</v>
      </c>
      <c r="NK290" s="22" t="n">
        <v>8</v>
      </c>
      <c r="NL290" s="22" t="n">
        <v>8.9</v>
      </c>
      <c r="NM290" s="22" t="n">
        <v>9.3</v>
      </c>
      <c r="NN290" s="22" t="n">
        <v>11.4</v>
      </c>
      <c r="NO290" s="29" t="n">
        <f aca="false">SUM(NC290:NN290)/12</f>
        <v>9.64166666666667</v>
      </c>
      <c r="OA290" s="1" t="n">
        <f aca="false">OA289+1</f>
        <v>1940</v>
      </c>
      <c r="OB290" s="20" t="s">
        <v>114</v>
      </c>
      <c r="OC290" s="22" t="n">
        <v>12</v>
      </c>
      <c r="OD290" s="22" t="n">
        <v>10.8</v>
      </c>
      <c r="OE290" s="22" t="n">
        <v>12.6</v>
      </c>
      <c r="OF290" s="22" t="n">
        <v>10.5</v>
      </c>
      <c r="OG290" s="22" t="n">
        <v>8.4</v>
      </c>
      <c r="OH290" s="22" t="n">
        <v>6.8</v>
      </c>
      <c r="OI290" s="22" t="n">
        <v>6.7</v>
      </c>
      <c r="OJ290" s="22" t="n">
        <v>6.7</v>
      </c>
      <c r="OK290" s="22" t="n">
        <v>7.8</v>
      </c>
      <c r="OL290" s="22" t="n">
        <v>8.3</v>
      </c>
      <c r="OM290" s="22" t="n">
        <v>9.6</v>
      </c>
      <c r="ON290" s="22" t="n">
        <v>12.1</v>
      </c>
      <c r="OO290" s="29" t="n">
        <f aca="false">SUM(OC290:ON290)/12</f>
        <v>9.35833333333333</v>
      </c>
      <c r="PA290" s="1" t="n">
        <f aca="false">PA289+1</f>
        <v>1940</v>
      </c>
      <c r="PB290" s="20" t="s">
        <v>114</v>
      </c>
      <c r="PC290" s="22" t="n">
        <v>12.2</v>
      </c>
      <c r="PD290" s="22" t="n">
        <v>11.6</v>
      </c>
      <c r="PE290" s="22" t="n">
        <v>11.9</v>
      </c>
      <c r="PF290" s="22" t="n">
        <v>9.3</v>
      </c>
      <c r="PG290" s="22" t="n">
        <v>8.1</v>
      </c>
      <c r="PH290" s="22" t="n">
        <v>7.6</v>
      </c>
      <c r="PI290" s="22" t="n">
        <v>6.7</v>
      </c>
      <c r="PJ290" s="22" t="n">
        <v>6.8</v>
      </c>
      <c r="PK290" s="22" t="n">
        <v>7.8</v>
      </c>
      <c r="PL290" s="22" t="n">
        <v>8.5</v>
      </c>
      <c r="PM290" s="22" t="n">
        <v>9.4</v>
      </c>
      <c r="PN290" s="22" t="n">
        <v>12.4</v>
      </c>
      <c r="PO290" s="29" t="n">
        <f aca="false">SUM(PC290:PN290)/12</f>
        <v>9.35833333333333</v>
      </c>
    </row>
    <row r="291" customFormat="false" ht="12.8" hidden="false" customHeight="false" outlineLevel="0" collapsed="false">
      <c r="A291" s="4"/>
      <c r="B291" s="5" t="n">
        <f aca="false">AVERAGE(AO291,BO291,CO291,DO291,EO291,FO291,GO291,HO291,IO291,JO283,KO283)</f>
        <v>14.3121212121212</v>
      </c>
      <c r="C291" s="19" t="n">
        <f aca="false">AVERAGE(B287:B291)</f>
        <v>14.3945454545455</v>
      </c>
      <c r="D291" s="24" t="n">
        <f aca="false">AVERAGE(B282:B291)</f>
        <v>14.3672095959596</v>
      </c>
      <c r="E291" s="5" t="n">
        <f aca="false">AVERAGE(B272:B291)</f>
        <v>14.3433775252525</v>
      </c>
      <c r="F291" s="25" t="n">
        <f aca="false">AVERAGE(B242:B291)</f>
        <v>13.2066558201058</v>
      </c>
      <c r="G291" s="7" t="n">
        <f aca="false">MAX(AC291:AN291,BC291:BN291,CC291:CN291,DC291:DN291,EC291:EN291,FC291:FN291,GC291:GN291,HC291:HN291,IC291:IN291,JC283:JN283,KC283:KN283)</f>
        <v>26.2</v>
      </c>
      <c r="H291" s="10" t="n">
        <f aca="false">MEDIAN(AC291:AN291,BC291:BN291,CC291:CN291,DC291:DN291,EC291:EN291,FC291:FN291,GC291:GN291,HC291:HN291,IC291:IN291,JC283:JN283,KC283:KN283)</f>
        <v>13.75</v>
      </c>
      <c r="I291" s="11" t="n">
        <f aca="false">MIN(AC291:AN291,BC291:BN291,CC291:CN291,DC291:DN291,EC291:EN291,FC291:FN291,GC291:GN291,HC291:HN291,IC291:IN291,JC283:JN283,KC283:KN283)</f>
        <v>6</v>
      </c>
      <c r="J291" s="12" t="n">
        <f aca="false">(G291+I291)/2</f>
        <v>16.1</v>
      </c>
      <c r="K291" s="12" t="n">
        <f aca="false">(G291+I291)/2</f>
        <v>16.1</v>
      </c>
      <c r="AA291" s="13" t="n">
        <f aca="false">AA290+1</f>
        <v>1941</v>
      </c>
      <c r="AB291" s="34" t="s">
        <v>115</v>
      </c>
      <c r="AC291" s="15" t="n">
        <v>16.8</v>
      </c>
      <c r="AD291" s="15" t="n">
        <v>16.1</v>
      </c>
      <c r="AE291" s="15" t="n">
        <v>14.8</v>
      </c>
      <c r="AF291" s="15" t="n">
        <v>12.9</v>
      </c>
      <c r="AG291" s="15" t="n">
        <v>9.4</v>
      </c>
      <c r="AH291" s="15" t="n">
        <v>7.1</v>
      </c>
      <c r="AI291" s="15" t="n">
        <v>6</v>
      </c>
      <c r="AJ291" s="15" t="n">
        <v>6.8</v>
      </c>
      <c r="AK291" s="15" t="n">
        <v>8.6</v>
      </c>
      <c r="AL291" s="15" t="n">
        <v>10.1</v>
      </c>
      <c r="AM291" s="15" t="n">
        <v>13.2</v>
      </c>
      <c r="AN291" s="15" t="n">
        <v>13.8</v>
      </c>
      <c r="AO291" s="16" t="n">
        <f aca="false">AVERAGE(AC291:AN291)</f>
        <v>11.3</v>
      </c>
      <c r="BA291" s="13" t="n">
        <f aca="false">BA290+1</f>
        <v>1951</v>
      </c>
      <c r="BB291" s="14" t="n">
        <v>1941</v>
      </c>
      <c r="BC291" s="15" t="n">
        <v>18.9</v>
      </c>
      <c r="BD291" s="15" t="n">
        <v>18.7</v>
      </c>
      <c r="BE291" s="15" t="n">
        <v>17.3</v>
      </c>
      <c r="BF291" s="15" t="n">
        <v>14.6</v>
      </c>
      <c r="BG291" s="15" t="n">
        <v>11.4</v>
      </c>
      <c r="BH291" s="15" t="n">
        <v>9.5</v>
      </c>
      <c r="BI291" s="15" t="n">
        <v>8.6</v>
      </c>
      <c r="BJ291" s="15" t="n">
        <v>8.9</v>
      </c>
      <c r="BK291" s="15" t="n">
        <v>11.8</v>
      </c>
      <c r="BL291" s="15" t="n">
        <v>13.1</v>
      </c>
      <c r="BM291" s="15" t="n">
        <v>17.4</v>
      </c>
      <c r="BN291" s="15" t="n">
        <v>17.1</v>
      </c>
      <c r="BO291" s="16" t="n">
        <f aca="false">AVERAGE(BC291:BN291)</f>
        <v>13.9416666666667</v>
      </c>
      <c r="CA291" s="17" t="n">
        <v>1941</v>
      </c>
      <c r="CB291" s="20" t="s">
        <v>115</v>
      </c>
      <c r="CC291" s="22" t="n">
        <v>12.7</v>
      </c>
      <c r="CD291" s="22" t="n">
        <v>13.1</v>
      </c>
      <c r="CE291" s="22" t="n">
        <v>12.6</v>
      </c>
      <c r="CF291" s="22" t="n">
        <v>12.8</v>
      </c>
      <c r="CG291" s="22" t="n">
        <v>10.5</v>
      </c>
      <c r="CH291" s="22" t="n">
        <v>8.9</v>
      </c>
      <c r="CI291" s="22" t="n">
        <v>7.4</v>
      </c>
      <c r="CJ291" s="22" t="n">
        <v>8.1</v>
      </c>
      <c r="CK291" s="22" t="n">
        <v>8</v>
      </c>
      <c r="CL291" s="22" t="n">
        <v>9.4</v>
      </c>
      <c r="CM291" s="22" t="n">
        <v>8.8</v>
      </c>
      <c r="CN291" s="22" t="n">
        <v>12.6</v>
      </c>
      <c r="CO291" s="18" t="n">
        <f aca="false">AVERAGE(CC291:CN291)</f>
        <v>10.4083333333333</v>
      </c>
      <c r="DA291" s="17" t="n">
        <v>1941</v>
      </c>
      <c r="DB291" s="20" t="s">
        <v>115</v>
      </c>
      <c r="DC291" s="22" t="n">
        <v>16.4</v>
      </c>
      <c r="DD291" s="22" t="n">
        <v>16.1</v>
      </c>
      <c r="DE291" s="22" t="n">
        <v>14.7</v>
      </c>
      <c r="DF291" s="22" t="n">
        <v>14</v>
      </c>
      <c r="DG291" s="22" t="n">
        <v>11.1</v>
      </c>
      <c r="DH291" s="22" t="n">
        <v>9.3</v>
      </c>
      <c r="DI291" s="22" t="n">
        <v>8.5</v>
      </c>
      <c r="DJ291" s="22" t="n">
        <v>8.9</v>
      </c>
      <c r="DK291" s="22" t="n">
        <v>10.1</v>
      </c>
      <c r="DL291" s="22" t="n">
        <v>10.4</v>
      </c>
      <c r="DM291" s="22" t="n">
        <v>12.7</v>
      </c>
      <c r="DN291" s="22" t="n">
        <v>14.1</v>
      </c>
      <c r="DO291" s="18" t="n">
        <f aca="false">AVERAGE(DC291:DN291)</f>
        <v>12.1916666666667</v>
      </c>
      <c r="EA291" s="17" t="n">
        <v>1941</v>
      </c>
      <c r="EB291" s="20" t="s">
        <v>115</v>
      </c>
      <c r="EC291" s="22" t="n">
        <v>14.3</v>
      </c>
      <c r="ED291" s="22" t="n">
        <v>14.8</v>
      </c>
      <c r="EE291" s="22" t="n">
        <v>13.7</v>
      </c>
      <c r="EF291" s="22" t="n">
        <v>14</v>
      </c>
      <c r="EG291" s="22" t="n">
        <v>11.4</v>
      </c>
      <c r="EH291" s="22" t="n">
        <v>10</v>
      </c>
      <c r="EI291" s="22" t="n">
        <v>9.3</v>
      </c>
      <c r="EJ291" s="22" t="n">
        <v>8.3</v>
      </c>
      <c r="EK291" s="22" t="n">
        <v>9.2</v>
      </c>
      <c r="EL291" s="22" t="n">
        <v>9.4</v>
      </c>
      <c r="EM291" s="22" t="n">
        <v>11.7</v>
      </c>
      <c r="EN291" s="22" t="n">
        <v>12.9</v>
      </c>
      <c r="EO291" s="18" t="n">
        <f aca="false">AVERAGE(EC291:EN291)</f>
        <v>11.5833333333333</v>
      </c>
      <c r="FA291" s="1" t="n">
        <v>1941</v>
      </c>
      <c r="FB291" s="20" t="s">
        <v>115</v>
      </c>
      <c r="FC291" s="22" t="n">
        <v>21</v>
      </c>
      <c r="FD291" s="22" t="n">
        <v>21.6</v>
      </c>
      <c r="FE291" s="22" t="n">
        <v>20.6</v>
      </c>
      <c r="FF291" s="22" t="n">
        <v>18.7</v>
      </c>
      <c r="FG291" s="22" t="n">
        <v>16.9</v>
      </c>
      <c r="FH291" s="22" t="n">
        <v>13.6</v>
      </c>
      <c r="FI291" s="22" t="n">
        <v>12.9</v>
      </c>
      <c r="FJ291" s="22" t="n">
        <v>12.8</v>
      </c>
      <c r="FK291" s="22" t="n">
        <v>15.6</v>
      </c>
      <c r="FL291" s="22" t="n">
        <v>17.4</v>
      </c>
      <c r="FM291" s="22" t="n">
        <v>19.7</v>
      </c>
      <c r="FN291" s="22" t="n">
        <v>20.5</v>
      </c>
      <c r="FO291" s="18" t="n">
        <f aca="false">AVERAGE(FC291:FN291)</f>
        <v>17.6083333333333</v>
      </c>
      <c r="GA291" s="1" t="n">
        <v>1941</v>
      </c>
      <c r="GB291" s="14" t="n">
        <v>1941</v>
      </c>
      <c r="GC291" s="15" t="n">
        <v>22.3</v>
      </c>
      <c r="GD291" s="15" t="n">
        <v>21.7</v>
      </c>
      <c r="GE291" s="15" t="n">
        <v>21.9</v>
      </c>
      <c r="GF291" s="15" t="n">
        <v>19.2</v>
      </c>
      <c r="GG291" s="15" t="n">
        <v>17.6</v>
      </c>
      <c r="GH291" s="15" t="n">
        <v>14.8</v>
      </c>
      <c r="GI291" s="15" t="n">
        <v>14.4</v>
      </c>
      <c r="GJ291" s="15" t="n">
        <v>14.6</v>
      </c>
      <c r="GK291" s="15" t="n">
        <v>18.2</v>
      </c>
      <c r="GL291" s="15" t="n">
        <v>18.6</v>
      </c>
      <c r="GM291" s="15" t="n">
        <v>19.7</v>
      </c>
      <c r="GN291" s="15" t="n">
        <v>21.1</v>
      </c>
      <c r="GO291" s="18" t="n">
        <f aca="false">AVERAGE(GC291:GN291)</f>
        <v>18.675</v>
      </c>
      <c r="HA291" s="1" t="n">
        <v>1941</v>
      </c>
      <c r="HB291" s="34" t="s">
        <v>115</v>
      </c>
      <c r="HC291" s="15" t="n">
        <v>26.2</v>
      </c>
      <c r="HD291" s="15" t="n">
        <v>25.4</v>
      </c>
      <c r="HE291" s="15" t="n">
        <v>26.2</v>
      </c>
      <c r="HF291" s="15" t="n">
        <v>24.7</v>
      </c>
      <c r="HG291" s="15" t="n">
        <v>23.5</v>
      </c>
      <c r="HH291" s="15" t="n">
        <v>21.8</v>
      </c>
      <c r="HI291" s="15" t="n">
        <v>20.8</v>
      </c>
      <c r="HJ291" s="15" t="n">
        <v>20.1</v>
      </c>
      <c r="HK291" s="15" t="n">
        <v>21.3</v>
      </c>
      <c r="HL291" s="15" t="n">
        <v>22</v>
      </c>
      <c r="HM291" s="15" t="n">
        <v>24</v>
      </c>
      <c r="HN291" s="15" t="n">
        <v>24.5</v>
      </c>
      <c r="HO291" s="18" t="n">
        <f aca="false">AVERAGE(HC291:HN291)</f>
        <v>23.375</v>
      </c>
      <c r="IA291" s="1" t="n">
        <f aca="false">IA290+1</f>
        <v>1941</v>
      </c>
      <c r="IB291" s="3" t="n">
        <v>1941</v>
      </c>
      <c r="IC291" s="22" t="n">
        <v>13.9</v>
      </c>
      <c r="ID291" s="22" t="n">
        <v>13.8</v>
      </c>
      <c r="IE291" s="22" t="n">
        <v>13</v>
      </c>
      <c r="IF291" s="22" t="n">
        <v>13.4</v>
      </c>
      <c r="IG291" s="22" t="n">
        <v>9.6</v>
      </c>
      <c r="IH291" s="22" t="n">
        <v>9.1</v>
      </c>
      <c r="II291" s="22" t="n">
        <v>9.1</v>
      </c>
      <c r="IJ291" s="22" t="n">
        <v>7.7</v>
      </c>
      <c r="IK291" s="22" t="n">
        <v>9.2</v>
      </c>
      <c r="IL291" s="22" t="n">
        <v>9.2</v>
      </c>
      <c r="IM291" s="22" t="n">
        <v>12</v>
      </c>
      <c r="IN291" s="22" t="n">
        <v>13.9</v>
      </c>
      <c r="IO291" s="29" t="n">
        <f aca="false">SUM(IC291:IN291)/12</f>
        <v>11.1583333333333</v>
      </c>
      <c r="JA291" s="1" t="n">
        <v>1941</v>
      </c>
      <c r="JB291" s="30" t="n">
        <v>1941</v>
      </c>
      <c r="JC291" s="31" t="n">
        <v>14.7</v>
      </c>
      <c r="JD291" s="31" t="n">
        <v>14.9</v>
      </c>
      <c r="JE291" s="31" t="n">
        <v>13.4</v>
      </c>
      <c r="JF291" s="31" t="n">
        <v>12.6</v>
      </c>
      <c r="JG291" s="31" t="n">
        <v>11.9</v>
      </c>
      <c r="JH291" s="31" t="n">
        <v>12.2</v>
      </c>
      <c r="JI291" s="31" t="n">
        <v>11.1</v>
      </c>
      <c r="JJ291" s="31" t="n">
        <v>10.6</v>
      </c>
      <c r="JK291" s="31" t="n">
        <v>9.3</v>
      </c>
      <c r="JL291" s="31" t="n">
        <v>10.3</v>
      </c>
      <c r="JM291" s="31" t="n">
        <v>12.6</v>
      </c>
      <c r="JN291" s="31" t="n">
        <v>14.6</v>
      </c>
      <c r="JO291" s="32" t="n">
        <f aca="false">AVERAGE(JC291:JN291)</f>
        <v>12.35</v>
      </c>
      <c r="KA291" s="1" t="n">
        <v>1941</v>
      </c>
      <c r="KB291" s="33" t="s">
        <v>115</v>
      </c>
      <c r="KC291" s="31" t="n">
        <v>17</v>
      </c>
      <c r="KD291" s="31" t="n">
        <v>17.1</v>
      </c>
      <c r="KE291" s="31" t="n">
        <v>16</v>
      </c>
      <c r="KF291" s="31" t="n">
        <v>14.3</v>
      </c>
      <c r="KG291" s="31" t="n">
        <v>13.5</v>
      </c>
      <c r="KH291" s="31" t="n">
        <v>12.7</v>
      </c>
      <c r="KI291" s="31" t="n">
        <v>12</v>
      </c>
      <c r="KJ291" s="31" t="n">
        <v>12.1</v>
      </c>
      <c r="KK291" s="31" t="n">
        <v>10.9</v>
      </c>
      <c r="KL291" s="31" t="n">
        <v>12.4</v>
      </c>
      <c r="KM291" s="31" t="n">
        <v>14.3</v>
      </c>
      <c r="KN291" s="31" t="n">
        <v>16.5</v>
      </c>
      <c r="KO291" s="32" t="n">
        <f aca="false">AVERAGE(KC291:KN291)</f>
        <v>14.0666666666667</v>
      </c>
      <c r="LB291" s="65" t="n">
        <v>1941</v>
      </c>
      <c r="LC291" s="22" t="n">
        <v>10.3</v>
      </c>
      <c r="LD291" s="22" t="n">
        <v>10.9</v>
      </c>
      <c r="LE291" s="22" t="n">
        <v>10.3</v>
      </c>
      <c r="LF291" s="22" t="n">
        <v>9.9</v>
      </c>
      <c r="LG291" s="22" t="n">
        <v>8.1</v>
      </c>
      <c r="LH291" s="22" t="n">
        <v>7</v>
      </c>
      <c r="LI291" s="22" t="n">
        <v>5.6</v>
      </c>
      <c r="LJ291" s="22" t="n">
        <v>5.8</v>
      </c>
      <c r="LK291" s="22" t="n">
        <v>7.1</v>
      </c>
      <c r="LL291" s="22" t="n">
        <v>7.5</v>
      </c>
      <c r="LM291" s="22" t="n">
        <v>7.9</v>
      </c>
      <c r="LN291" s="22" t="n">
        <v>9.9</v>
      </c>
      <c r="LO291" s="29" t="n">
        <f aca="false">SUM(LC291:LN291)/12</f>
        <v>8.35833333333333</v>
      </c>
      <c r="MA291" s="1" t="n">
        <f aca="false">MA290+1</f>
        <v>1941</v>
      </c>
      <c r="MB291" s="3" t="n">
        <v>1941</v>
      </c>
      <c r="MC291" s="22" t="n">
        <v>10.4</v>
      </c>
      <c r="MD291" s="22" t="n">
        <v>11.3</v>
      </c>
      <c r="ME291" s="22" t="n">
        <v>11</v>
      </c>
      <c r="MF291" s="22" t="n">
        <v>10.2</v>
      </c>
      <c r="MG291" s="22" t="n">
        <v>9.4</v>
      </c>
      <c r="MH291" s="22" t="n">
        <v>8.4</v>
      </c>
      <c r="MI291" s="22" t="n">
        <v>7.8</v>
      </c>
      <c r="MJ291" s="22" t="n">
        <v>7</v>
      </c>
      <c r="MK291" s="22" t="n">
        <v>7.5</v>
      </c>
      <c r="ML291" s="22" t="n">
        <v>7.9</v>
      </c>
      <c r="MM291" s="22" t="n">
        <v>9.6</v>
      </c>
      <c r="MN291" s="22" t="n">
        <v>10.6</v>
      </c>
      <c r="MO291" s="29" t="n">
        <f aca="false">SUM(MC291:MN291)/12</f>
        <v>9.25833333333333</v>
      </c>
      <c r="NA291" s="1" t="n">
        <f aca="false">NA290+1</f>
        <v>1941</v>
      </c>
      <c r="NB291" s="3" t="n">
        <v>1941</v>
      </c>
      <c r="NC291" s="22" t="n">
        <v>12.3</v>
      </c>
      <c r="ND291" s="22" t="n">
        <v>12.5</v>
      </c>
      <c r="NE291" s="22" t="n">
        <v>12.1</v>
      </c>
      <c r="NF291" s="22" t="n">
        <v>11.1</v>
      </c>
      <c r="NG291" s="22" t="n">
        <v>10.3</v>
      </c>
      <c r="NH291" s="22" t="n">
        <v>9.3</v>
      </c>
      <c r="NI291" s="22" t="n">
        <v>8.3</v>
      </c>
      <c r="NJ291" s="22" t="n">
        <v>7.8</v>
      </c>
      <c r="NK291" s="22" t="n">
        <v>8</v>
      </c>
      <c r="NL291" s="22" t="n">
        <v>8.3</v>
      </c>
      <c r="NM291" s="22" t="n">
        <v>10.2</v>
      </c>
      <c r="NN291" s="22" t="n">
        <v>10.9</v>
      </c>
      <c r="NO291" s="29" t="n">
        <f aca="false">SUM(NC291:NN291)/12</f>
        <v>10.0916666666667</v>
      </c>
      <c r="OA291" s="1" t="n">
        <f aca="false">OA290+1</f>
        <v>1941</v>
      </c>
      <c r="OB291" s="20" t="s">
        <v>115</v>
      </c>
      <c r="OC291" s="22" t="n">
        <v>13.1</v>
      </c>
      <c r="OD291" s="22" t="n">
        <v>13</v>
      </c>
      <c r="OE291" s="22" t="n">
        <v>12.5</v>
      </c>
      <c r="OF291" s="22" t="n">
        <v>12.1</v>
      </c>
      <c r="OG291" s="22" t="n">
        <v>8.5</v>
      </c>
      <c r="OH291" s="22" t="n">
        <v>7.2</v>
      </c>
      <c r="OI291" s="22" t="n">
        <v>6</v>
      </c>
      <c r="OJ291" s="22" t="n">
        <v>6.2</v>
      </c>
      <c r="OK291" s="22" t="n">
        <v>7.4</v>
      </c>
      <c r="OL291" s="22" t="n">
        <v>7.5</v>
      </c>
      <c r="OM291" s="22" t="n">
        <v>10</v>
      </c>
      <c r="ON291" s="22" t="n">
        <v>11.3</v>
      </c>
      <c r="OO291" s="29" t="n">
        <f aca="false">SUM(OC291:ON291)/12</f>
        <v>9.56666666666667</v>
      </c>
      <c r="PA291" s="1" t="n">
        <f aca="false">PA290+1</f>
        <v>1941</v>
      </c>
      <c r="PB291" s="20" t="s">
        <v>115</v>
      </c>
      <c r="PC291" s="22" t="n">
        <v>12.8</v>
      </c>
      <c r="PD291" s="22" t="n">
        <v>12.5</v>
      </c>
      <c r="PE291" s="22" t="n">
        <v>12</v>
      </c>
      <c r="PF291" s="22" t="n">
        <v>11.1</v>
      </c>
      <c r="PG291" s="22" t="n">
        <v>8.4</v>
      </c>
      <c r="PH291" s="22" t="n">
        <v>6.9</v>
      </c>
      <c r="PI291" s="22" t="n">
        <v>5.4</v>
      </c>
      <c r="PJ291" s="22" t="n">
        <v>5.4</v>
      </c>
      <c r="PK291" s="22" t="n">
        <v>7</v>
      </c>
      <c r="PL291" s="22" t="n">
        <v>8.1</v>
      </c>
      <c r="PM291" s="22" t="n">
        <v>9.4</v>
      </c>
      <c r="PN291" s="22" t="n">
        <v>11.6</v>
      </c>
      <c r="PO291" s="29" t="n">
        <f aca="false">SUM(PC291:PN291)/12</f>
        <v>9.21666666666667</v>
      </c>
    </row>
    <row r="292" customFormat="false" ht="12.8" hidden="false" customHeight="false" outlineLevel="0" collapsed="false">
      <c r="A292" s="4"/>
      <c r="B292" s="5" t="n">
        <f aca="false">AVERAGE(AO292,BO292,CO292,DO292,EO292,FO292,GO292,HO292,IO292,JO284,KO284)</f>
        <v>14.7492424242424</v>
      </c>
      <c r="C292" s="19" t="n">
        <f aca="false">AVERAGE(B288:B292)</f>
        <v>14.4901515151515</v>
      </c>
      <c r="D292" s="24" t="n">
        <f aca="false">AVERAGE(B283:B292)</f>
        <v>14.3959217171717</v>
      </c>
      <c r="E292" s="5" t="n">
        <f aca="false">AVERAGE(B273:B292)</f>
        <v>14.3583017676768</v>
      </c>
      <c r="F292" s="25" t="n">
        <f aca="false">AVERAGE(B243:B292)</f>
        <v>13.2697573352573</v>
      </c>
      <c r="G292" s="7" t="n">
        <f aca="false">MAX(AC292:AN292,BC292:BN292,CC292:CN292,DC292:DN292,EC292:EN292,FC292:FN292,GC292:GN292,HC292:HN292,IC292:IN292,JC284:JN284,KC284:KN284)</f>
        <v>25.7</v>
      </c>
      <c r="H292" s="10" t="n">
        <f aca="false">MEDIAN(AC292:AN292,BC292:BN292,CC292:CN292,DC292:DN292,EC292:EN292,FC292:FN292,GC292:GN292,HC292:HN292,IC292:IN292,JC284:JN284,KC284:KN284)</f>
        <v>14.05</v>
      </c>
      <c r="I292" s="11" t="n">
        <f aca="false">MIN(AC292:AN292,BC292:BN292,CC292:CN292,DC292:DN292,EC292:EN292,FC292:FN292,GC292:GN292,HC292:HN292,IC292:IN292,JC284:JN284,KC284:KN284)</f>
        <v>6.3</v>
      </c>
      <c r="J292" s="12" t="n">
        <f aca="false">(G292+I292)/2</f>
        <v>16</v>
      </c>
      <c r="K292" s="12" t="n">
        <f aca="false">(G292+I292)/2</f>
        <v>16</v>
      </c>
      <c r="AA292" s="13" t="n">
        <f aca="false">AA291+1</f>
        <v>1942</v>
      </c>
      <c r="AB292" s="34" t="s">
        <v>116</v>
      </c>
      <c r="AC292" s="15" t="n">
        <v>16.5</v>
      </c>
      <c r="AD292" s="15" t="n">
        <v>16.4</v>
      </c>
      <c r="AE292" s="15" t="n">
        <v>15.1</v>
      </c>
      <c r="AF292" s="15" t="n">
        <v>12.1</v>
      </c>
      <c r="AG292" s="15" t="n">
        <v>11.6</v>
      </c>
      <c r="AH292" s="15" t="n">
        <v>8.4</v>
      </c>
      <c r="AI292" s="15" t="n">
        <v>6.3</v>
      </c>
      <c r="AJ292" s="15" t="n">
        <v>7.5</v>
      </c>
      <c r="AK292" s="15" t="n">
        <v>9.1</v>
      </c>
      <c r="AL292" s="15" t="n">
        <v>11.1</v>
      </c>
      <c r="AM292" s="15" t="n">
        <v>14</v>
      </c>
      <c r="AN292" s="15" t="n">
        <v>15.7</v>
      </c>
      <c r="AO292" s="16" t="n">
        <f aca="false">AVERAGE(AC292:AN292)</f>
        <v>11.9833333333333</v>
      </c>
      <c r="BA292" s="13" t="n">
        <f aca="false">BA291+1</f>
        <v>1952</v>
      </c>
      <c r="BB292" s="14" t="n">
        <v>1942</v>
      </c>
      <c r="BC292" s="15" t="n">
        <v>19.9</v>
      </c>
      <c r="BD292" s="15" t="n">
        <v>18.7</v>
      </c>
      <c r="BE292" s="15" t="n">
        <v>18.3</v>
      </c>
      <c r="BF292" s="15" t="n">
        <v>15.3</v>
      </c>
      <c r="BG292" s="15" t="n">
        <v>13.7</v>
      </c>
      <c r="BH292" s="15" t="n">
        <v>10.9</v>
      </c>
      <c r="BI292" s="15" t="n">
        <v>9.2</v>
      </c>
      <c r="BJ292" s="15" t="n">
        <v>10.1</v>
      </c>
      <c r="BK292" s="15" t="n">
        <v>11.9</v>
      </c>
      <c r="BL292" s="15" t="n">
        <v>14.3</v>
      </c>
      <c r="BM292" s="15" t="n">
        <v>16.3</v>
      </c>
      <c r="BN292" s="15" t="n">
        <v>18.7</v>
      </c>
      <c r="BO292" s="16" t="n">
        <f aca="false">AVERAGE(BC292:BN292)</f>
        <v>14.775</v>
      </c>
      <c r="CA292" s="17" t="n">
        <v>1942</v>
      </c>
      <c r="CB292" s="20" t="s">
        <v>116</v>
      </c>
      <c r="CC292" s="22" t="n">
        <v>13.3</v>
      </c>
      <c r="CD292" s="22" t="n">
        <v>13.6</v>
      </c>
      <c r="CE292" s="22" t="n">
        <v>13.6</v>
      </c>
      <c r="CF292" s="22" t="n">
        <v>11.2</v>
      </c>
      <c r="CG292" s="22" t="n">
        <v>10.7</v>
      </c>
      <c r="CH292" s="22" t="n">
        <v>8.8</v>
      </c>
      <c r="CI292" s="22" t="n">
        <v>7.3</v>
      </c>
      <c r="CJ292" s="22" t="n">
        <v>8.2</v>
      </c>
      <c r="CK292" s="22" t="n">
        <v>8.7</v>
      </c>
      <c r="CL292" s="22" t="n">
        <v>9.9</v>
      </c>
      <c r="CM292" s="22" t="n">
        <v>11.5</v>
      </c>
      <c r="CN292" s="22" t="n">
        <v>12.6</v>
      </c>
      <c r="CO292" s="18" t="n">
        <f aca="false">AVERAGE(CC292:CN292)</f>
        <v>10.7833333333333</v>
      </c>
      <c r="DA292" s="17" t="n">
        <v>1942</v>
      </c>
      <c r="DB292" s="20" t="s">
        <v>116</v>
      </c>
      <c r="DC292" s="22" t="n">
        <v>15.9</v>
      </c>
      <c r="DD292" s="22" t="n">
        <v>16.5</v>
      </c>
      <c r="DE292" s="22" t="n">
        <v>15.7</v>
      </c>
      <c r="DF292" s="22" t="n">
        <v>13.5</v>
      </c>
      <c r="DG292" s="22" t="n">
        <v>12.5</v>
      </c>
      <c r="DH292" s="22" t="n">
        <v>10.6</v>
      </c>
      <c r="DI292" s="22" t="n">
        <v>9</v>
      </c>
      <c r="DJ292" s="22" t="n">
        <v>9.3</v>
      </c>
      <c r="DK292" s="22" t="n">
        <v>10.1</v>
      </c>
      <c r="DL292" s="22" t="n">
        <v>11.3</v>
      </c>
      <c r="DM292" s="22" t="n">
        <v>13.5</v>
      </c>
      <c r="DN292" s="22" t="n">
        <v>15.1</v>
      </c>
      <c r="DO292" s="18" t="n">
        <f aca="false">AVERAGE(DC292:DN292)</f>
        <v>12.75</v>
      </c>
      <c r="EA292" s="17" t="n">
        <v>1942</v>
      </c>
      <c r="EB292" s="20" t="s">
        <v>116</v>
      </c>
      <c r="EC292" s="22" t="n">
        <v>14.1</v>
      </c>
      <c r="ED292" s="22" t="n">
        <v>14.9</v>
      </c>
      <c r="EE292" s="22" t="n">
        <v>14.8</v>
      </c>
      <c r="EF292" s="22" t="n">
        <v>12.1</v>
      </c>
      <c r="EG292" s="22" t="n">
        <v>11.6</v>
      </c>
      <c r="EH292" s="22" t="n">
        <v>10.2</v>
      </c>
      <c r="EI292" s="22" t="n">
        <v>8.6</v>
      </c>
      <c r="EJ292" s="22" t="n">
        <v>9.2</v>
      </c>
      <c r="EK292" s="22" t="n">
        <v>9.6</v>
      </c>
      <c r="EL292" s="22" t="n">
        <v>10.4</v>
      </c>
      <c r="EM292" s="22" t="n">
        <v>11.8</v>
      </c>
      <c r="EN292" s="22" t="n">
        <v>13.6</v>
      </c>
      <c r="EO292" s="18" t="n">
        <f aca="false">AVERAGE(EC292:EN292)</f>
        <v>11.7416666666667</v>
      </c>
      <c r="FA292" s="1" t="n">
        <v>1942</v>
      </c>
      <c r="FB292" s="20" t="s">
        <v>116</v>
      </c>
      <c r="FC292" s="22" t="n">
        <v>22.1</v>
      </c>
      <c r="FD292" s="22" t="n">
        <v>21.2</v>
      </c>
      <c r="FE292" s="22" t="n">
        <v>21.4</v>
      </c>
      <c r="FF292" s="22" t="n">
        <v>19.2</v>
      </c>
      <c r="FG292" s="22" t="n">
        <v>17.1</v>
      </c>
      <c r="FH292" s="22" t="n">
        <v>15.7</v>
      </c>
      <c r="FI292" s="22" t="n">
        <v>14.3</v>
      </c>
      <c r="FJ292" s="22" t="n">
        <v>15</v>
      </c>
      <c r="FK292" s="22" t="n">
        <v>16.5</v>
      </c>
      <c r="FL292" s="22" t="n">
        <v>17.5</v>
      </c>
      <c r="FM292" s="22" t="n">
        <v>19.4</v>
      </c>
      <c r="FN292" s="22" t="n">
        <v>20.3</v>
      </c>
      <c r="FO292" s="18" t="n">
        <f aca="false">AVERAGE(FC292:FN292)</f>
        <v>18.3083333333333</v>
      </c>
      <c r="GA292" s="1" t="n">
        <v>1942</v>
      </c>
      <c r="GB292" s="14" t="n">
        <v>1942</v>
      </c>
      <c r="GC292" s="15" t="n">
        <v>22.4</v>
      </c>
      <c r="GD292" s="15" t="n">
        <v>22</v>
      </c>
      <c r="GE292" s="15" t="n">
        <v>22.2</v>
      </c>
      <c r="GF292" s="15" t="n">
        <v>19.9</v>
      </c>
      <c r="GG292" s="15" t="n">
        <v>17.5</v>
      </c>
      <c r="GH292" s="15" t="n">
        <v>16.3</v>
      </c>
      <c r="GI292" s="15" t="n">
        <v>15.2</v>
      </c>
      <c r="GJ292" s="15" t="n">
        <v>16.7</v>
      </c>
      <c r="GK292" s="15" t="n">
        <v>17.7</v>
      </c>
      <c r="GL292" s="15" t="n">
        <v>18.6</v>
      </c>
      <c r="GM292" s="15" t="n">
        <v>20.2</v>
      </c>
      <c r="GN292" s="15" t="n">
        <v>21.2</v>
      </c>
      <c r="GO292" s="18" t="n">
        <f aca="false">AVERAGE(GC292:GN292)</f>
        <v>19.1583333333333</v>
      </c>
      <c r="HA292" s="1" t="n">
        <v>1942</v>
      </c>
      <c r="HB292" s="34" t="s">
        <v>116</v>
      </c>
      <c r="HC292" s="15" t="n">
        <v>25.5</v>
      </c>
      <c r="HD292" s="15" t="n">
        <v>25.6</v>
      </c>
      <c r="HE292" s="15" t="n">
        <v>25.7</v>
      </c>
      <c r="HF292" s="15" t="n">
        <v>25.1</v>
      </c>
      <c r="HG292" s="15" t="n">
        <v>24.1</v>
      </c>
      <c r="HH292" s="15" t="n">
        <v>23</v>
      </c>
      <c r="HI292" s="15" t="n">
        <v>22.3</v>
      </c>
      <c r="HJ292" s="15" t="n">
        <v>22.4</v>
      </c>
      <c r="HK292" s="15" t="n">
        <v>22.7</v>
      </c>
      <c r="HL292" s="15" t="n">
        <v>23.2</v>
      </c>
      <c r="HM292" s="15" t="n">
        <v>24.5</v>
      </c>
      <c r="HN292" s="15" t="n">
        <v>25.2</v>
      </c>
      <c r="HO292" s="18" t="n">
        <f aca="false">AVERAGE(HC292:HN292)</f>
        <v>24.1083333333333</v>
      </c>
      <c r="IA292" s="1" t="n">
        <f aca="false">IA291+1</f>
        <v>1942</v>
      </c>
      <c r="IB292" s="3" t="n">
        <v>1942</v>
      </c>
      <c r="IC292" s="22" t="n">
        <v>14.5</v>
      </c>
      <c r="ID292" s="22" t="n">
        <v>14.2</v>
      </c>
      <c r="IE292" s="22" t="n">
        <v>14.3</v>
      </c>
      <c r="IF292" s="22" t="n">
        <v>12.1</v>
      </c>
      <c r="IG292" s="22" t="n">
        <v>11.2</v>
      </c>
      <c r="IH292" s="22" t="n">
        <v>10.1</v>
      </c>
      <c r="II292" s="22" t="n">
        <v>8</v>
      </c>
      <c r="IJ292" s="22" t="n">
        <v>8.4</v>
      </c>
      <c r="IK292" s="22" t="n">
        <v>8.9</v>
      </c>
      <c r="IL292" s="22" t="n">
        <v>10.6</v>
      </c>
      <c r="IM292" s="22" t="n">
        <v>12.4</v>
      </c>
      <c r="IN292" s="22" t="n">
        <v>13.9</v>
      </c>
      <c r="IO292" s="29" t="n">
        <f aca="false">SUM(IC292:IN292)/12</f>
        <v>11.55</v>
      </c>
      <c r="JA292" s="1" t="n">
        <v>1942</v>
      </c>
      <c r="JB292" s="30" t="n">
        <v>1942</v>
      </c>
      <c r="JC292" s="31" t="n">
        <v>14</v>
      </c>
      <c r="JD292" s="31" t="n">
        <v>15</v>
      </c>
      <c r="JE292" s="31" t="n">
        <v>14.4</v>
      </c>
      <c r="JF292" s="31" t="n">
        <v>12.9</v>
      </c>
      <c r="JG292" s="31" t="n">
        <v>12.6</v>
      </c>
      <c r="JH292" s="31" t="n">
        <v>11.3</v>
      </c>
      <c r="JI292" s="31" t="n">
        <v>10</v>
      </c>
      <c r="JJ292" s="31" t="n">
        <v>9.9</v>
      </c>
      <c r="JK292" s="31" t="n">
        <v>10.2</v>
      </c>
      <c r="JL292" s="31" t="n">
        <v>10.2</v>
      </c>
      <c r="JM292" s="31" t="n">
        <v>12.6</v>
      </c>
      <c r="JN292" s="31" t="n">
        <v>15.1</v>
      </c>
      <c r="JO292" s="32" t="n">
        <f aca="false">AVERAGE(JC292:JN292)</f>
        <v>12.35</v>
      </c>
      <c r="KA292" s="1" t="n">
        <v>1942</v>
      </c>
      <c r="KB292" s="33" t="s">
        <v>116</v>
      </c>
      <c r="KC292" s="31" t="n">
        <v>16.2</v>
      </c>
      <c r="KD292" s="31" t="n">
        <v>16.9</v>
      </c>
      <c r="KE292" s="31" t="n">
        <v>16.4</v>
      </c>
      <c r="KF292" s="31" t="n">
        <v>15</v>
      </c>
      <c r="KG292" s="31" t="n">
        <v>13.8</v>
      </c>
      <c r="KH292" s="31" t="n">
        <v>11.8</v>
      </c>
      <c r="KI292" s="31" t="n">
        <v>11.2</v>
      </c>
      <c r="KJ292" s="31" t="n">
        <v>11.2</v>
      </c>
      <c r="KK292" s="31" t="n">
        <v>11</v>
      </c>
      <c r="KL292" s="31" t="n">
        <v>11.8</v>
      </c>
      <c r="KM292" s="31" t="n">
        <v>14.4</v>
      </c>
      <c r="KN292" s="31" t="n">
        <v>16.6</v>
      </c>
      <c r="KO292" s="32" t="n">
        <f aca="false">AVERAGE(KC292:KN292)</f>
        <v>13.8583333333333</v>
      </c>
      <c r="LB292" s="65" t="n">
        <v>1942</v>
      </c>
      <c r="LC292" s="22" t="n">
        <v>10.4</v>
      </c>
      <c r="LD292" s="22" t="n">
        <v>10.8</v>
      </c>
      <c r="LE292" s="22" t="n">
        <v>10.7</v>
      </c>
      <c r="LF292" s="22" t="n">
        <v>8.7</v>
      </c>
      <c r="LG292" s="22" t="n">
        <v>7.5</v>
      </c>
      <c r="LH292" s="22" t="n">
        <v>7.2</v>
      </c>
      <c r="LI292" s="22" t="n">
        <v>5.8</v>
      </c>
      <c r="LJ292" s="22" t="n">
        <v>6.8</v>
      </c>
      <c r="LK292" s="22" t="n">
        <v>7.4</v>
      </c>
      <c r="LL292" s="22" t="n">
        <v>7.9</v>
      </c>
      <c r="LM292" s="22" t="n">
        <v>9.5</v>
      </c>
      <c r="LN292" s="22" t="n">
        <v>9.9</v>
      </c>
      <c r="LO292" s="29" t="n">
        <f aca="false">SUM(LC292:LN292)/12</f>
        <v>8.55</v>
      </c>
      <c r="MA292" s="1" t="n">
        <f aca="false">MA291+1</f>
        <v>1942</v>
      </c>
      <c r="MB292" s="3" t="n">
        <v>1942</v>
      </c>
      <c r="MC292" s="22" t="n">
        <v>11.6</v>
      </c>
      <c r="MD292" s="22" t="n">
        <v>11.4</v>
      </c>
      <c r="ME292" s="22" t="n">
        <v>11</v>
      </c>
      <c r="MF292" s="22" t="n">
        <v>10.2</v>
      </c>
      <c r="MG292" s="22" t="n">
        <v>9.2</v>
      </c>
      <c r="MH292" s="22" t="n">
        <v>8.3</v>
      </c>
      <c r="MI292" s="22" t="n">
        <v>7.4</v>
      </c>
      <c r="MJ292" s="22" t="n">
        <v>7.7</v>
      </c>
      <c r="MK292" s="22" t="n">
        <v>8.8</v>
      </c>
      <c r="ML292" s="22" t="n">
        <v>8.7</v>
      </c>
      <c r="MM292" s="22" t="n">
        <v>10.3</v>
      </c>
      <c r="MN292" s="22" t="n">
        <v>11.2</v>
      </c>
      <c r="MO292" s="29" t="n">
        <f aca="false">SUM(MC292:MN292)/12</f>
        <v>9.65</v>
      </c>
      <c r="NA292" s="1" t="n">
        <f aca="false">NA291+1</f>
        <v>1942</v>
      </c>
      <c r="NB292" s="3" t="n">
        <v>1942</v>
      </c>
      <c r="NC292" s="22" t="n">
        <v>12.2</v>
      </c>
      <c r="ND292" s="22" t="n">
        <v>11.9</v>
      </c>
      <c r="NE292" s="22" t="n">
        <v>12.8</v>
      </c>
      <c r="NF292" s="22" t="n">
        <v>10.6</v>
      </c>
      <c r="NG292" s="22" t="n">
        <v>10.3</v>
      </c>
      <c r="NH292" s="22" t="n">
        <v>9.2</v>
      </c>
      <c r="NI292" s="22" t="n">
        <v>7.7</v>
      </c>
      <c r="NJ292" s="22" t="n">
        <v>8.4</v>
      </c>
      <c r="NK292" s="22" t="n">
        <v>9.3</v>
      </c>
      <c r="NL292" s="22" t="n">
        <v>9.3</v>
      </c>
      <c r="NM292" s="22" t="n">
        <v>10.8</v>
      </c>
      <c r="NN292" s="22" t="n">
        <v>11.4</v>
      </c>
      <c r="NO292" s="29" t="n">
        <f aca="false">SUM(NC292:NN292)/12</f>
        <v>10.325</v>
      </c>
      <c r="OA292" s="1" t="n">
        <f aca="false">OA291+1</f>
        <v>1942</v>
      </c>
      <c r="OB292" s="20" t="s">
        <v>116</v>
      </c>
      <c r="OC292" s="22" t="n">
        <v>12.1</v>
      </c>
      <c r="OD292" s="22" t="n">
        <v>13.2</v>
      </c>
      <c r="OE292" s="22" t="n">
        <v>13.1</v>
      </c>
      <c r="OF292" s="22" t="n">
        <v>10</v>
      </c>
      <c r="OG292" s="22" t="n">
        <v>9.3</v>
      </c>
      <c r="OH292" s="22" t="n">
        <v>8.6</v>
      </c>
      <c r="OI292" s="22" t="n">
        <v>6.5</v>
      </c>
      <c r="OJ292" s="22" t="n">
        <v>7.6</v>
      </c>
      <c r="OK292" s="22" t="n">
        <v>8.4</v>
      </c>
      <c r="OL292" s="22" t="n">
        <v>9.6</v>
      </c>
      <c r="OM292" s="22" t="n">
        <v>10.8</v>
      </c>
      <c r="ON292" s="22" t="n">
        <v>12</v>
      </c>
      <c r="OO292" s="29" t="n">
        <f aca="false">SUM(OC292:ON292)/12</f>
        <v>10.1</v>
      </c>
      <c r="PA292" s="1" t="n">
        <f aca="false">PA291+1</f>
        <v>1942</v>
      </c>
      <c r="PB292" s="20" t="s">
        <v>116</v>
      </c>
      <c r="PC292" s="22" t="n">
        <v>12.2</v>
      </c>
      <c r="PD292" s="22" t="n">
        <v>12.3</v>
      </c>
      <c r="PE292" s="22" t="n">
        <v>11.5</v>
      </c>
      <c r="PF292" s="22" t="n">
        <v>9.9</v>
      </c>
      <c r="PG292" s="22" t="n">
        <v>8.5</v>
      </c>
      <c r="PH292" s="22" t="n">
        <v>7.9</v>
      </c>
      <c r="PI292" s="22" t="n">
        <v>6.6</v>
      </c>
      <c r="PJ292" s="22" t="n">
        <v>7.4</v>
      </c>
      <c r="PK292" s="22" t="n">
        <v>8.5</v>
      </c>
      <c r="PL292" s="22" t="n">
        <v>8.9</v>
      </c>
      <c r="PM292" s="22" t="n">
        <v>10.8</v>
      </c>
      <c r="PN292" s="22" t="n">
        <v>11.9</v>
      </c>
      <c r="PO292" s="29" t="n">
        <f aca="false">SUM(PC292:PN292)/12</f>
        <v>9.7</v>
      </c>
    </row>
    <row r="293" customFormat="false" ht="12.8" hidden="false" customHeight="false" outlineLevel="0" collapsed="false">
      <c r="A293" s="4"/>
      <c r="B293" s="5" t="n">
        <f aca="false">AVERAGE(AO293,BO293,CO293,DO293,EO293,FO293,GO293,HO293,IO293,JO285,KO285)</f>
        <v>13.9969696969697</v>
      </c>
      <c r="C293" s="19" t="n">
        <f aca="false">AVERAGE(B289:B293)</f>
        <v>14.3690909090909</v>
      </c>
      <c r="D293" s="24" t="n">
        <f aca="false">AVERAGE(B284:B293)</f>
        <v>14.3643939393939</v>
      </c>
      <c r="E293" s="5" t="n">
        <f aca="false">AVERAGE(B274:B293)</f>
        <v>14.3366351010101</v>
      </c>
      <c r="F293" s="25" t="n">
        <f aca="false">AVERAGE(B244:B293)</f>
        <v>13.3126300625301</v>
      </c>
      <c r="G293" s="7" t="n">
        <f aca="false">MAX(AC293:AN293,BC293:BN293,CC293:CN293,DC293:DN293,EC293:EN293,FC293:FN293,GC293:GN293,HC293:HN293,IC293:IN293,JC285:JN285,KC285:KN285)</f>
        <v>25.9</v>
      </c>
      <c r="H293" s="10" t="n">
        <f aca="false">MEDIAN(AC293:AN293,BC293:BN293,CC293:CN293,DC293:DN293,EC293:EN293,FC293:FN293,GC293:GN293,HC293:HN293,IC293:IN293,JC285:JN285,KC285:KN285)</f>
        <v>13.15</v>
      </c>
      <c r="I293" s="11" t="n">
        <f aca="false">MIN(AC293:AN293,BC293:BN293,CC293:CN293,DC293:DN293,EC293:EN293,FC293:FN293,GC293:GN293,HC293:HN293,IC293:IN293,JC285:JN285,KC285:KN285)</f>
        <v>4.7</v>
      </c>
      <c r="J293" s="12" t="n">
        <f aca="false">(G293+I293)/2</f>
        <v>15.3</v>
      </c>
      <c r="K293" s="12" t="n">
        <f aca="false">(G293+I293)/2</f>
        <v>15.3</v>
      </c>
      <c r="AA293" s="13" t="n">
        <f aca="false">AA292+1</f>
        <v>1943</v>
      </c>
      <c r="AB293" s="34" t="s">
        <v>117</v>
      </c>
      <c r="AC293" s="15" t="n">
        <v>16</v>
      </c>
      <c r="AD293" s="15" t="n">
        <v>15.8</v>
      </c>
      <c r="AE293" s="15" t="n">
        <v>15.8</v>
      </c>
      <c r="AF293" s="15" t="n">
        <v>12.3</v>
      </c>
      <c r="AG293" s="15" t="n">
        <v>9.6</v>
      </c>
      <c r="AH293" s="15" t="n">
        <v>6.2</v>
      </c>
      <c r="AI293" s="15" t="n">
        <v>4.7</v>
      </c>
      <c r="AJ293" s="15" t="n">
        <v>6.1</v>
      </c>
      <c r="AK293" s="15" t="n">
        <v>8.2</v>
      </c>
      <c r="AL293" s="15" t="n">
        <v>10.8</v>
      </c>
      <c r="AM293" s="15" t="n">
        <v>12.5</v>
      </c>
      <c r="AN293" s="15" t="n">
        <v>14.3</v>
      </c>
      <c r="AO293" s="16" t="n">
        <f aca="false">AVERAGE(AC293:AN293)</f>
        <v>11.025</v>
      </c>
      <c r="BA293" s="13" t="n">
        <f aca="false">BA292+1</f>
        <v>1953</v>
      </c>
      <c r="BB293" s="14" t="n">
        <v>1943</v>
      </c>
      <c r="BC293" s="15" t="n">
        <v>18.7</v>
      </c>
      <c r="BD293" s="15" t="n">
        <v>19</v>
      </c>
      <c r="BE293" s="15" t="n">
        <v>19.1</v>
      </c>
      <c r="BF293" s="15" t="n">
        <v>14.3</v>
      </c>
      <c r="BG293" s="15" t="n">
        <v>13.1</v>
      </c>
      <c r="BH293" s="15" t="n">
        <v>8.4</v>
      </c>
      <c r="BI293" s="15" t="n">
        <v>7.2</v>
      </c>
      <c r="BJ293" s="15" t="n">
        <v>8.6</v>
      </c>
      <c r="BK293" s="15" t="n">
        <v>11.5</v>
      </c>
      <c r="BL293" s="15" t="n">
        <v>14.3</v>
      </c>
      <c r="BM293" s="15" t="n">
        <v>15.2</v>
      </c>
      <c r="BN293" s="15" t="n">
        <v>17.4</v>
      </c>
      <c r="BO293" s="16" t="n">
        <f aca="false">AVERAGE(BC293:BN293)</f>
        <v>13.9</v>
      </c>
      <c r="CA293" s="17" t="n">
        <v>1943</v>
      </c>
      <c r="CB293" s="20" t="s">
        <v>117</v>
      </c>
      <c r="CC293" s="22" t="n">
        <v>13.6</v>
      </c>
      <c r="CD293" s="22" t="n">
        <v>13.2</v>
      </c>
      <c r="CE293" s="22" t="n">
        <v>13</v>
      </c>
      <c r="CF293" s="22" t="n">
        <v>11.1</v>
      </c>
      <c r="CG293" s="22" t="n">
        <v>9.8</v>
      </c>
      <c r="CH293" s="22" t="n">
        <v>7.8</v>
      </c>
      <c r="CI293" s="22" t="n">
        <v>7.2</v>
      </c>
      <c r="CJ293" s="22" t="n">
        <v>7.2</v>
      </c>
      <c r="CK293" s="22" t="n">
        <v>8.1</v>
      </c>
      <c r="CL293" s="22" t="n">
        <v>9.1</v>
      </c>
      <c r="CM293" s="22" t="n">
        <v>10.8</v>
      </c>
      <c r="CN293" s="22" t="n">
        <v>11.5</v>
      </c>
      <c r="CO293" s="18" t="n">
        <f aca="false">AVERAGE(CC293:CN293)</f>
        <v>10.2</v>
      </c>
      <c r="DA293" s="17" t="n">
        <v>1943</v>
      </c>
      <c r="DB293" s="20" t="s">
        <v>117</v>
      </c>
      <c r="DC293" s="22" t="n">
        <v>15.3</v>
      </c>
      <c r="DD293" s="22" t="n">
        <v>16.3</v>
      </c>
      <c r="DE293" s="22" t="n">
        <v>16.3</v>
      </c>
      <c r="DF293" s="22" t="n">
        <v>11.7</v>
      </c>
      <c r="DG293" s="22" t="n">
        <v>10.5</v>
      </c>
      <c r="DH293" s="22" t="n">
        <v>7.3</v>
      </c>
      <c r="DI293" s="22" t="n">
        <v>6.6</v>
      </c>
      <c r="DJ293" s="22" t="n">
        <v>6.7</v>
      </c>
      <c r="DK293" s="22" t="n">
        <v>8.2</v>
      </c>
      <c r="DL293" s="22" t="n">
        <v>10.3</v>
      </c>
      <c r="DM293" s="22" t="n">
        <v>11.5</v>
      </c>
      <c r="DN293" s="22" t="n">
        <v>12.9</v>
      </c>
      <c r="DO293" s="18" t="n">
        <f aca="false">AVERAGE(DC293:DN293)</f>
        <v>11.1333333333333</v>
      </c>
      <c r="EA293" s="17" t="n">
        <v>1943</v>
      </c>
      <c r="EB293" s="20" t="s">
        <v>117</v>
      </c>
      <c r="EC293" s="22" t="n">
        <v>14.7</v>
      </c>
      <c r="ED293" s="22" t="n">
        <v>14.5</v>
      </c>
      <c r="EE293" s="22" t="n">
        <v>14.1</v>
      </c>
      <c r="EF293" s="22" t="n">
        <v>11.5</v>
      </c>
      <c r="EG293" s="22" t="n">
        <v>10.5</v>
      </c>
      <c r="EH293" s="22" t="n">
        <v>8.8</v>
      </c>
      <c r="EI293" s="22" t="n">
        <v>8.7</v>
      </c>
      <c r="EJ293" s="22" t="n">
        <v>7.9</v>
      </c>
      <c r="EK293" s="22" t="n">
        <v>8.6</v>
      </c>
      <c r="EL293" s="22" t="n">
        <v>10</v>
      </c>
      <c r="EM293" s="22" t="n">
        <v>11.8</v>
      </c>
      <c r="EN293" s="22" t="n">
        <v>12.5</v>
      </c>
      <c r="EO293" s="18" t="n">
        <f aca="false">AVERAGE(EC293:EN293)</f>
        <v>11.1333333333333</v>
      </c>
      <c r="FA293" s="1" t="n">
        <v>1943</v>
      </c>
      <c r="FB293" s="20" t="s">
        <v>117</v>
      </c>
      <c r="FC293" s="22" t="n">
        <v>22</v>
      </c>
      <c r="FD293" s="22" t="n">
        <v>21.9</v>
      </c>
      <c r="FE293" s="22" t="n">
        <v>21.4</v>
      </c>
      <c r="FF293" s="22" t="n">
        <v>18.8</v>
      </c>
      <c r="FG293" s="22" t="n">
        <v>16.1</v>
      </c>
      <c r="FH293" s="22" t="n">
        <v>12.5</v>
      </c>
      <c r="FI293" s="22" t="n">
        <v>12.6</v>
      </c>
      <c r="FJ293" s="22" t="n">
        <v>12.9</v>
      </c>
      <c r="FK293" s="22" t="n">
        <v>16.3</v>
      </c>
      <c r="FL293" s="22" t="n">
        <v>17.9</v>
      </c>
      <c r="FM293" s="22" t="n">
        <v>19</v>
      </c>
      <c r="FN293" s="22" t="n">
        <v>20.5</v>
      </c>
      <c r="FO293" s="18" t="n">
        <f aca="false">AVERAGE(FC293:FN293)</f>
        <v>17.6583333333333</v>
      </c>
      <c r="GA293" s="1" t="n">
        <v>1943</v>
      </c>
      <c r="GB293" s="14" t="n">
        <v>1943</v>
      </c>
      <c r="GC293" s="15" t="n">
        <v>22.4</v>
      </c>
      <c r="GD293" s="15" t="n">
        <v>22.2</v>
      </c>
      <c r="GE293" s="15" t="n">
        <v>21.4</v>
      </c>
      <c r="GF293" s="15" t="n">
        <v>20.2</v>
      </c>
      <c r="GG293" s="15" t="n">
        <v>16.8</v>
      </c>
      <c r="GH293" s="15" t="n">
        <v>13.9</v>
      </c>
      <c r="GI293" s="15" t="n">
        <v>13.8</v>
      </c>
      <c r="GJ293" s="15" t="n">
        <v>14.1</v>
      </c>
      <c r="GK293" s="15" t="n">
        <v>17.4</v>
      </c>
      <c r="GL293" s="15" t="n">
        <v>18.8</v>
      </c>
      <c r="GM293" s="15" t="n">
        <v>20</v>
      </c>
      <c r="GN293" s="15" t="n">
        <v>21.6</v>
      </c>
      <c r="GO293" s="18" t="n">
        <f aca="false">AVERAGE(GC293:GN293)</f>
        <v>18.55</v>
      </c>
      <c r="HA293" s="1" t="n">
        <v>1943</v>
      </c>
      <c r="HB293" s="34" t="s">
        <v>117</v>
      </c>
      <c r="HC293" s="15" t="n">
        <v>24.3</v>
      </c>
      <c r="HD293" s="15" t="n">
        <v>24.9</v>
      </c>
      <c r="HE293" s="15" t="n">
        <v>24.8</v>
      </c>
      <c r="HF293" s="15" t="n">
        <v>24.5</v>
      </c>
      <c r="HG293" s="15" t="n">
        <v>23.6</v>
      </c>
      <c r="HH293" s="15" t="n">
        <v>21.9</v>
      </c>
      <c r="HI293" s="15" t="n">
        <v>22.2</v>
      </c>
      <c r="HJ293" s="15" t="n">
        <v>22.5</v>
      </c>
      <c r="HK293" s="15" t="n">
        <v>23</v>
      </c>
      <c r="HL293" s="15" t="n">
        <v>23.8</v>
      </c>
      <c r="HM293" s="15" t="n">
        <v>24.8</v>
      </c>
      <c r="HN293" s="15" t="n">
        <v>25.9</v>
      </c>
      <c r="HO293" s="18" t="n">
        <f aca="false">AVERAGE(HC293:HN293)</f>
        <v>23.85</v>
      </c>
      <c r="IA293" s="1" t="n">
        <f aca="false">IA292+1</f>
        <v>1943</v>
      </c>
      <c r="IB293" s="3" t="n">
        <v>1943</v>
      </c>
      <c r="IC293" s="22" t="n">
        <v>14.4</v>
      </c>
      <c r="ID293" s="22" t="n">
        <v>15.1</v>
      </c>
      <c r="IE293" s="22" t="n">
        <v>14.9</v>
      </c>
      <c r="IF293" s="22" t="n">
        <v>11.4</v>
      </c>
      <c r="IG293" s="22" t="n">
        <v>9.8</v>
      </c>
      <c r="IH293" s="22" t="n">
        <v>8.1</v>
      </c>
      <c r="II293" s="22" t="n">
        <v>8</v>
      </c>
      <c r="IJ293" s="22" t="n">
        <v>6.1</v>
      </c>
      <c r="IK293" s="22" t="n">
        <v>7.9</v>
      </c>
      <c r="IL293" s="22" t="n">
        <v>9.1</v>
      </c>
      <c r="IM293" s="22" t="n">
        <v>11.8</v>
      </c>
      <c r="IN293" s="22" t="n">
        <v>12.3</v>
      </c>
      <c r="IO293" s="29" t="n">
        <f aca="false">SUM(IC293:IN293)/12</f>
        <v>10.7416666666667</v>
      </c>
      <c r="JA293" s="1" t="n">
        <v>1943</v>
      </c>
      <c r="JB293" s="30" t="n">
        <v>1943</v>
      </c>
      <c r="JC293" s="31" t="n">
        <v>14.2</v>
      </c>
      <c r="JD293" s="31" t="n">
        <v>14.3</v>
      </c>
      <c r="JE293" s="31" t="n">
        <v>15.1</v>
      </c>
      <c r="JF293" s="31" t="n">
        <v>13</v>
      </c>
      <c r="JG293" s="31" t="n">
        <v>11.3</v>
      </c>
      <c r="JH293" s="31" t="n">
        <v>12</v>
      </c>
      <c r="JI293" s="31" t="n">
        <v>9.5</v>
      </c>
      <c r="JJ293" s="31" t="n">
        <v>9.1</v>
      </c>
      <c r="JK293" s="31" t="n">
        <v>10.2</v>
      </c>
      <c r="JL293" s="31" t="n">
        <v>10</v>
      </c>
      <c r="JM293" s="31" t="n">
        <v>12.2</v>
      </c>
      <c r="JN293" s="31" t="n">
        <v>13.4</v>
      </c>
      <c r="JO293" s="32" t="n">
        <f aca="false">AVERAGE(JC293:JN293)</f>
        <v>12.025</v>
      </c>
      <c r="KA293" s="1" t="n">
        <v>1943</v>
      </c>
      <c r="KB293" s="33" t="s">
        <v>117</v>
      </c>
      <c r="KC293" s="31" t="n">
        <v>16.2</v>
      </c>
      <c r="KD293" s="31" t="n">
        <v>16.7</v>
      </c>
      <c r="KE293" s="31" t="n">
        <v>16.7</v>
      </c>
      <c r="KF293" s="31" t="n">
        <v>14.6</v>
      </c>
      <c r="KG293" s="31" t="n">
        <v>13</v>
      </c>
      <c r="KH293" s="31" t="n">
        <v>12.6</v>
      </c>
      <c r="KI293" s="31" t="n">
        <v>10.8</v>
      </c>
      <c r="KJ293" s="31" t="n">
        <v>10.7</v>
      </c>
      <c r="KK293" s="31" t="n">
        <v>11.6</v>
      </c>
      <c r="KL293" s="31" t="n">
        <v>12.1</v>
      </c>
      <c r="KM293" s="31" t="n">
        <v>13.9</v>
      </c>
      <c r="KN293" s="31" t="n">
        <v>15.5</v>
      </c>
      <c r="KO293" s="32" t="n">
        <f aca="false">AVERAGE(KC293:KN293)</f>
        <v>13.7</v>
      </c>
      <c r="LB293" s="65" t="n">
        <v>1943</v>
      </c>
      <c r="LC293" s="22" t="n">
        <v>11.2</v>
      </c>
      <c r="LD293" s="22" t="n">
        <v>11.1</v>
      </c>
      <c r="LE293" s="22" t="n">
        <v>10.5</v>
      </c>
      <c r="LF293" s="22" t="n">
        <v>8.3</v>
      </c>
      <c r="LG293" s="22" t="n">
        <v>6.4</v>
      </c>
      <c r="LH293" s="22" t="n">
        <v>5.3</v>
      </c>
      <c r="LI293" s="22" t="n">
        <v>5.7</v>
      </c>
      <c r="LJ293" s="22" t="n">
        <v>4.9</v>
      </c>
      <c r="LK293" s="22" t="n">
        <v>5.9</v>
      </c>
      <c r="LL293" s="22" t="n">
        <v>8</v>
      </c>
      <c r="LM293" s="22" t="n">
        <v>9</v>
      </c>
      <c r="LN293" s="22" t="n">
        <v>9.7</v>
      </c>
      <c r="LO293" s="29" t="n">
        <f aca="false">SUM(LC293:LN293)/12</f>
        <v>8</v>
      </c>
      <c r="MA293" s="1" t="n">
        <f aca="false">MA292+1</f>
        <v>1943</v>
      </c>
      <c r="MB293" s="3" t="n">
        <v>1943</v>
      </c>
      <c r="MC293" s="22" t="n">
        <v>11.3</v>
      </c>
      <c r="MD293" s="22" t="n">
        <v>11.8</v>
      </c>
      <c r="ME293" s="22" t="n">
        <v>11.1</v>
      </c>
      <c r="MF293" s="22" t="n">
        <v>9.5</v>
      </c>
      <c r="MG293" s="22" t="n">
        <v>7.2</v>
      </c>
      <c r="MH293" s="22" t="n">
        <v>6.4</v>
      </c>
      <c r="MI293" s="22" t="n">
        <v>6.8</v>
      </c>
      <c r="MJ293" s="22" t="n">
        <v>5.1</v>
      </c>
      <c r="MK293" s="22" t="n">
        <v>6.8</v>
      </c>
      <c r="ML293" s="22" t="n">
        <v>8.8</v>
      </c>
      <c r="MM293" s="22" t="n">
        <v>9.5</v>
      </c>
      <c r="MN293" s="22" t="n">
        <v>10.1</v>
      </c>
      <c r="MO293" s="29" t="n">
        <f aca="false">SUM(MC293:MN293)/12</f>
        <v>8.7</v>
      </c>
      <c r="NA293" s="1" t="n">
        <f aca="false">NA292+1</f>
        <v>1943</v>
      </c>
      <c r="NB293" s="3" t="n">
        <v>1943</v>
      </c>
      <c r="NC293" s="22" t="n">
        <v>12.4</v>
      </c>
      <c r="ND293" s="22" t="n">
        <v>12.3</v>
      </c>
      <c r="NE293" s="22" t="n">
        <v>11.8</v>
      </c>
      <c r="NF293" s="22" t="n">
        <v>10.3</v>
      </c>
      <c r="NG293" s="22" t="n">
        <v>8.8</v>
      </c>
      <c r="NH293" s="22" t="n">
        <v>7.6</v>
      </c>
      <c r="NI293" s="22" t="n">
        <v>7.8</v>
      </c>
      <c r="NJ293" s="22" t="n">
        <v>5.7</v>
      </c>
      <c r="NK293" s="22" t="n">
        <v>6.9</v>
      </c>
      <c r="NL293" s="22" t="n">
        <v>8.3</v>
      </c>
      <c r="NM293" s="22" t="n">
        <v>9.9</v>
      </c>
      <c r="NN293" s="22" t="n">
        <v>10.7</v>
      </c>
      <c r="NO293" s="29" t="n">
        <f aca="false">SUM(NC293:NN293)/12</f>
        <v>9.375</v>
      </c>
      <c r="OA293" s="1" t="n">
        <f aca="false">OA292+1</f>
        <v>1943</v>
      </c>
      <c r="OB293" s="20" t="s">
        <v>117</v>
      </c>
      <c r="OC293" s="22" t="n">
        <v>12.6</v>
      </c>
      <c r="OD293" s="22" t="n">
        <v>12.2</v>
      </c>
      <c r="OE293" s="22" t="n">
        <v>12.2</v>
      </c>
      <c r="OF293" s="22" t="n">
        <v>9.2</v>
      </c>
      <c r="OG293" s="22" t="n">
        <v>8.7</v>
      </c>
      <c r="OH293" s="22" t="n">
        <v>6.6</v>
      </c>
      <c r="OI293" s="22" t="n">
        <v>5.8</v>
      </c>
      <c r="OJ293" s="22" t="n">
        <v>5.9</v>
      </c>
      <c r="OK293" s="22" t="n">
        <v>7.3</v>
      </c>
      <c r="OL293" s="22" t="n">
        <v>8.5</v>
      </c>
      <c r="OM293" s="22" t="n">
        <v>11.1</v>
      </c>
      <c r="ON293" s="22" t="n">
        <v>11.1</v>
      </c>
      <c r="OO293" s="29" t="n">
        <f aca="false">SUM(OC293:ON293)/12</f>
        <v>9.26666666666667</v>
      </c>
      <c r="PA293" s="1" t="n">
        <f aca="false">PA292+1</f>
        <v>1943</v>
      </c>
      <c r="PB293" s="20" t="s">
        <v>117</v>
      </c>
      <c r="PC293" s="22" t="n">
        <v>12.6</v>
      </c>
      <c r="PD293" s="22" t="n">
        <v>11.9</v>
      </c>
      <c r="PE293" s="22" t="n">
        <v>11.6</v>
      </c>
      <c r="PF293" s="22" t="n">
        <v>9.3</v>
      </c>
      <c r="PG293" s="22" t="n">
        <v>7.7</v>
      </c>
      <c r="PH293" s="22" t="n">
        <v>6</v>
      </c>
      <c r="PI293" s="22" t="n">
        <v>5.9</v>
      </c>
      <c r="PJ293" s="22" t="n">
        <v>4.6</v>
      </c>
      <c r="PK293" s="22" t="n">
        <v>6</v>
      </c>
      <c r="PL293" s="22" t="n">
        <v>7.9</v>
      </c>
      <c r="PM293" s="22" t="n">
        <v>9.9</v>
      </c>
      <c r="PN293" s="22" t="n">
        <v>11.4</v>
      </c>
      <c r="PO293" s="29" t="n">
        <f aca="false">SUM(PC293:PN293)/12</f>
        <v>8.73333333333333</v>
      </c>
    </row>
    <row r="294" customFormat="false" ht="12.8" hidden="false" customHeight="false" outlineLevel="0" collapsed="false">
      <c r="A294" s="4"/>
      <c r="B294" s="5" t="n">
        <f aca="false">AVERAGE(AO294,BO294,CO294,DO294,EO294,FO294,GO294,HO294,IO294,JO286,KO286)</f>
        <v>14.1242424242424</v>
      </c>
      <c r="C294" s="19" t="n">
        <f aca="false">AVERAGE(B290:B294)</f>
        <v>14.3354545454545</v>
      </c>
      <c r="D294" s="24" t="n">
        <f aca="false">AVERAGE(B285:B294)</f>
        <v>14.3225</v>
      </c>
      <c r="E294" s="5" t="n">
        <f aca="false">AVERAGE(B275:B294)</f>
        <v>14.3358017676768</v>
      </c>
      <c r="F294" s="25" t="n">
        <f aca="false">AVERAGE(B245:B294)</f>
        <v>13.3573815776816</v>
      </c>
      <c r="G294" s="7" t="n">
        <f aca="false">MAX(AC294:AN294,BC294:BN294,CC294:CN294,DC294:DN294,EC294:EN294,FC294:FN294,GC294:GN294,HC294:HN294,IC294:IN294,JC286:JN286,KC286:KN286)</f>
        <v>26.4</v>
      </c>
      <c r="H294" s="10" t="n">
        <f aca="false">MEDIAN(AC294:AN294,BC294:BN294,CC294:CN294,DC294:DN294,EC294:EN294,FC294:FN294,GC294:GN294,HC294:HN294,IC294:IN294,JC286:JN286,KC286:KN286)</f>
        <v>13.45</v>
      </c>
      <c r="I294" s="11" t="n">
        <f aca="false">MIN(AC294:AN294,BC294:BN294,CC294:CN294,DC294:DN294,EC294:EN294,FC294:FN294,GC294:GN294,HC294:HN294,IC294:IN294,JC286:JN286,KC286:KN286)</f>
        <v>5.1</v>
      </c>
      <c r="J294" s="12" t="n">
        <f aca="false">(G294+I294)/2</f>
        <v>15.75</v>
      </c>
      <c r="K294" s="12" t="n">
        <f aca="false">(G294+I294)/2</f>
        <v>15.75</v>
      </c>
      <c r="AA294" s="13" t="n">
        <f aca="false">AA293+1</f>
        <v>1944</v>
      </c>
      <c r="AB294" s="34" t="s">
        <v>118</v>
      </c>
      <c r="AC294" s="15" t="n">
        <v>16.9</v>
      </c>
      <c r="AD294" s="15" t="n">
        <v>15.7</v>
      </c>
      <c r="AE294" s="15" t="n">
        <v>13.3</v>
      </c>
      <c r="AF294" s="15" t="n">
        <v>10.5</v>
      </c>
      <c r="AG294" s="15" t="n">
        <v>10.1</v>
      </c>
      <c r="AH294" s="15" t="n">
        <v>5.3</v>
      </c>
      <c r="AI294" s="15" t="n">
        <v>5.1</v>
      </c>
      <c r="AJ294" s="15" t="n">
        <v>6.2</v>
      </c>
      <c r="AK294" s="15" t="n">
        <v>7.8</v>
      </c>
      <c r="AL294" s="15" t="n">
        <v>10.9</v>
      </c>
      <c r="AM294" s="15" t="n">
        <v>13.8</v>
      </c>
      <c r="AN294" s="15" t="n">
        <v>14</v>
      </c>
      <c r="AO294" s="16" t="n">
        <f aca="false">AVERAGE(AC294:AN294)</f>
        <v>10.8</v>
      </c>
      <c r="BA294" s="13" t="n">
        <f aca="false">BA293+1</f>
        <v>1954</v>
      </c>
      <c r="BB294" s="14" t="n">
        <v>1944</v>
      </c>
      <c r="BC294" s="15" t="n">
        <v>20.5</v>
      </c>
      <c r="BD294" s="15" t="n">
        <v>19.1</v>
      </c>
      <c r="BE294" s="15" t="n">
        <v>17.6</v>
      </c>
      <c r="BF294" s="15" t="n">
        <v>13.2</v>
      </c>
      <c r="BG294" s="15" t="n">
        <v>11.1</v>
      </c>
      <c r="BH294" s="15" t="n">
        <v>8.7</v>
      </c>
      <c r="BI294" s="15" t="n">
        <v>9.1</v>
      </c>
      <c r="BJ294" s="15" t="n">
        <v>10.4</v>
      </c>
      <c r="BK294" s="15" t="n">
        <v>11.4</v>
      </c>
      <c r="BL294" s="15" t="n">
        <v>14.1</v>
      </c>
      <c r="BM294" s="15" t="n">
        <v>16.9</v>
      </c>
      <c r="BN294" s="15" t="n">
        <v>18.5</v>
      </c>
      <c r="BO294" s="16" t="n">
        <f aca="false">AVERAGE(BC294:BN294)</f>
        <v>14.2166666666667</v>
      </c>
      <c r="CA294" s="17" t="n">
        <v>1944</v>
      </c>
      <c r="CB294" s="20" t="s">
        <v>118</v>
      </c>
      <c r="CC294" s="22" t="n">
        <v>12.8</v>
      </c>
      <c r="CD294" s="22" t="n">
        <v>12.3</v>
      </c>
      <c r="CE294" s="22" t="n">
        <v>13.1</v>
      </c>
      <c r="CF294" s="22" t="n">
        <v>10.2</v>
      </c>
      <c r="CG294" s="22" t="n">
        <v>9.4</v>
      </c>
      <c r="CH294" s="22" t="n">
        <v>7.6</v>
      </c>
      <c r="CI294" s="22" t="n">
        <v>7.1</v>
      </c>
      <c r="CJ294" s="22" t="n">
        <v>6.3</v>
      </c>
      <c r="CK294" s="22" t="n">
        <v>8.2</v>
      </c>
      <c r="CL294" s="22" t="n">
        <v>8.4</v>
      </c>
      <c r="CM294" s="22" t="n">
        <v>9.7</v>
      </c>
      <c r="CN294" s="22" t="n">
        <v>10.9</v>
      </c>
      <c r="CO294" s="18" t="n">
        <f aca="false">AVERAGE(CC294:CN294)</f>
        <v>9.66666666666667</v>
      </c>
      <c r="DA294" s="17" t="n">
        <v>1944</v>
      </c>
      <c r="DB294" s="20" t="s">
        <v>118</v>
      </c>
      <c r="DC294" s="22" t="n">
        <v>15.1</v>
      </c>
      <c r="DD294" s="22" t="n">
        <v>15.2</v>
      </c>
      <c r="DE294" s="22" t="n">
        <v>14.4</v>
      </c>
      <c r="DF294" s="22" t="n">
        <v>11.9</v>
      </c>
      <c r="DG294" s="22" t="n">
        <v>11.1</v>
      </c>
      <c r="DH294" s="22" t="n">
        <v>8.3</v>
      </c>
      <c r="DI294" s="22" t="n">
        <v>7.3</v>
      </c>
      <c r="DJ294" s="22" t="n">
        <v>7.7</v>
      </c>
      <c r="DK294" s="22" t="n">
        <v>9.5</v>
      </c>
      <c r="DL294" s="22" t="n">
        <v>10.8</v>
      </c>
      <c r="DM294" s="22" t="n">
        <v>12.8</v>
      </c>
      <c r="DN294" s="22" t="n">
        <v>13.6</v>
      </c>
      <c r="DO294" s="18" t="n">
        <f aca="false">AVERAGE(DC294:DN294)</f>
        <v>11.475</v>
      </c>
      <c r="EA294" s="17" t="n">
        <v>1944</v>
      </c>
      <c r="EB294" s="20" t="s">
        <v>118</v>
      </c>
      <c r="EC294" s="22" t="n">
        <v>13.8</v>
      </c>
      <c r="ED294" s="22" t="n">
        <v>14.3</v>
      </c>
      <c r="EE294" s="22" t="n">
        <v>14</v>
      </c>
      <c r="EF294" s="22" t="n">
        <v>11.4</v>
      </c>
      <c r="EG294" s="22" t="n">
        <v>10.9</v>
      </c>
      <c r="EH294" s="22" t="n">
        <v>9.1</v>
      </c>
      <c r="EI294" s="22" t="n">
        <v>8.5</v>
      </c>
      <c r="EJ294" s="22" t="n">
        <v>8</v>
      </c>
      <c r="EK294" s="22" t="n">
        <v>9.4</v>
      </c>
      <c r="EL294" s="22" t="n">
        <v>10.4</v>
      </c>
      <c r="EM294" s="22" t="n">
        <v>11.2</v>
      </c>
      <c r="EN294" s="22" t="n">
        <v>12.2</v>
      </c>
      <c r="EO294" s="18" t="n">
        <f aca="false">AVERAGE(EC294:EN294)</f>
        <v>11.1</v>
      </c>
      <c r="FA294" s="1" t="n">
        <v>1944</v>
      </c>
      <c r="FB294" s="20" t="s">
        <v>118</v>
      </c>
      <c r="FC294" s="22" t="n">
        <v>22.6</v>
      </c>
      <c r="FD294" s="22" t="n">
        <v>21.3</v>
      </c>
      <c r="FE294" s="22" t="n">
        <v>20.9</v>
      </c>
      <c r="FF294" s="22" t="n">
        <v>18.7</v>
      </c>
      <c r="FG294" s="22" t="n">
        <v>14.6</v>
      </c>
      <c r="FH294" s="22" t="n">
        <v>13.8</v>
      </c>
      <c r="FI294" s="22" t="n">
        <v>13.7</v>
      </c>
      <c r="FJ294" s="22" t="n">
        <v>14.2</v>
      </c>
      <c r="FK294" s="22" t="n">
        <v>16</v>
      </c>
      <c r="FL294" s="22" t="n">
        <v>17.4</v>
      </c>
      <c r="FM294" s="22" t="n">
        <v>19.9</v>
      </c>
      <c r="FN294" s="22" t="n">
        <v>21.4</v>
      </c>
      <c r="FO294" s="18" t="n">
        <f aca="false">AVERAGE(FC294:FN294)</f>
        <v>17.875</v>
      </c>
      <c r="GA294" s="1" t="n">
        <v>1944</v>
      </c>
      <c r="GB294" s="14" t="n">
        <v>1944</v>
      </c>
      <c r="GC294" s="15" t="n">
        <v>22.8</v>
      </c>
      <c r="GD294" s="15" t="n">
        <v>22.3</v>
      </c>
      <c r="GE294" s="15" t="n">
        <v>21.4</v>
      </c>
      <c r="GF294" s="15" t="n">
        <v>19.5</v>
      </c>
      <c r="GG294" s="15" t="n">
        <v>15.7</v>
      </c>
      <c r="GH294" s="15" t="n">
        <v>15.2</v>
      </c>
      <c r="GI294" s="15" t="n">
        <v>14.8</v>
      </c>
      <c r="GJ294" s="15" t="n">
        <v>14.7</v>
      </c>
      <c r="GK294" s="15" t="n">
        <v>16.9</v>
      </c>
      <c r="GL294" s="15" t="n">
        <v>17.7</v>
      </c>
      <c r="GM294" s="15" t="n">
        <v>20.7</v>
      </c>
      <c r="GN294" s="15" t="n">
        <v>22.3</v>
      </c>
      <c r="GO294" s="18" t="n">
        <f aca="false">AVERAGE(GC294:GN294)</f>
        <v>18.6666666666667</v>
      </c>
      <c r="HA294" s="1" t="n">
        <v>1944</v>
      </c>
      <c r="HB294" s="34" t="s">
        <v>118</v>
      </c>
      <c r="HC294" s="15" t="n">
        <v>26.4</v>
      </c>
      <c r="HD294" s="15" t="n">
        <v>25.9</v>
      </c>
      <c r="HE294" s="15" t="n">
        <v>24.6</v>
      </c>
      <c r="HF294" s="15" t="n">
        <v>24.3</v>
      </c>
      <c r="HG294" s="15" t="n">
        <v>23.1</v>
      </c>
      <c r="HH294" s="15" t="n">
        <v>22.3</v>
      </c>
      <c r="HI294" s="15" t="n">
        <v>21.6</v>
      </c>
      <c r="HJ294" s="15" t="n">
        <v>21.4</v>
      </c>
      <c r="HK294" s="15" t="n">
        <v>21.7</v>
      </c>
      <c r="HL294" s="15" t="n">
        <v>22.2</v>
      </c>
      <c r="HM294" s="15" t="n">
        <v>23.4</v>
      </c>
      <c r="HN294" s="15" t="n">
        <v>24.7</v>
      </c>
      <c r="HO294" s="18" t="n">
        <f aca="false">AVERAGE(HC294:HN294)</f>
        <v>23.4666666666667</v>
      </c>
      <c r="IA294" s="1" t="n">
        <f aca="false">IA293+1</f>
        <v>1944</v>
      </c>
      <c r="IB294" s="3" t="n">
        <v>1944</v>
      </c>
      <c r="IC294" s="22" t="n">
        <v>13.2</v>
      </c>
      <c r="ID294" s="22" t="n">
        <v>15</v>
      </c>
      <c r="IE294" s="22" t="n">
        <v>13.9</v>
      </c>
      <c r="IF294" s="22" t="n">
        <v>11.6</v>
      </c>
      <c r="IG294" s="22" t="n">
        <v>9.4</v>
      </c>
      <c r="IH294" s="22" t="n">
        <v>8.5</v>
      </c>
      <c r="II294" s="22" t="n">
        <v>7.9</v>
      </c>
      <c r="IJ294" s="22" t="n">
        <v>6.8</v>
      </c>
      <c r="IK294" s="22" t="n">
        <v>9.4</v>
      </c>
      <c r="IL294" s="22" t="n">
        <v>9.6</v>
      </c>
      <c r="IM294" s="22" t="n">
        <v>11.9</v>
      </c>
      <c r="IN294" s="22" t="n">
        <v>13.2</v>
      </c>
      <c r="IO294" s="29" t="n">
        <f aca="false">SUM(IC294:IN294)/12</f>
        <v>10.8666666666667</v>
      </c>
      <c r="JA294" s="1" t="n">
        <v>1944</v>
      </c>
      <c r="JB294" s="30" t="n">
        <v>1944</v>
      </c>
      <c r="JC294" s="31" t="n">
        <v>14.9</v>
      </c>
      <c r="JD294" s="31" t="n">
        <v>14.4</v>
      </c>
      <c r="JE294" s="31" t="n">
        <v>13.7</v>
      </c>
      <c r="JF294" s="31" t="n">
        <v>13.3</v>
      </c>
      <c r="JG294" s="31" t="n">
        <v>11.3</v>
      </c>
      <c r="JH294" s="31" t="n">
        <v>12.6</v>
      </c>
      <c r="JI294" s="31" t="n">
        <v>10.6</v>
      </c>
      <c r="JJ294" s="31" t="n">
        <v>9.8</v>
      </c>
      <c r="JK294" s="31" t="n">
        <v>10.6</v>
      </c>
      <c r="JL294" s="31" t="n">
        <v>12.5</v>
      </c>
      <c r="JM294" s="31" t="n">
        <v>13.1</v>
      </c>
      <c r="JN294" s="31" t="n">
        <v>13.7</v>
      </c>
      <c r="JO294" s="32" t="n">
        <f aca="false">AVERAGE(JC294:JN294)</f>
        <v>12.5416666666667</v>
      </c>
      <c r="KA294" s="1" t="n">
        <v>1944</v>
      </c>
      <c r="KB294" s="33" t="s">
        <v>118</v>
      </c>
      <c r="KC294" s="31" t="n">
        <v>16.9</v>
      </c>
      <c r="KD294" s="31" t="n">
        <v>16.9</v>
      </c>
      <c r="KE294" s="31" t="n">
        <v>15.9</v>
      </c>
      <c r="KF294" s="31" t="n">
        <v>14.8</v>
      </c>
      <c r="KG294" s="31" t="n">
        <v>13</v>
      </c>
      <c r="KH294" s="31" t="n">
        <v>12.6</v>
      </c>
      <c r="KI294" s="31" t="n">
        <v>11.3</v>
      </c>
      <c r="KJ294" s="31" t="n">
        <v>11.7</v>
      </c>
      <c r="KK294" s="31" t="n">
        <v>12.1</v>
      </c>
      <c r="KL294" s="31" t="n">
        <v>14.2</v>
      </c>
      <c r="KM294" s="31" t="n">
        <v>15.7</v>
      </c>
      <c r="KN294" s="31" t="n">
        <v>15.1</v>
      </c>
      <c r="KO294" s="32" t="n">
        <f aca="false">AVERAGE(KC294:KN294)</f>
        <v>14.1833333333333</v>
      </c>
      <c r="LB294" s="65" t="n">
        <v>1944</v>
      </c>
      <c r="LC294" s="22" t="n">
        <v>11.7</v>
      </c>
      <c r="LD294" s="22" t="n">
        <v>10.5</v>
      </c>
      <c r="LE294" s="22" t="n">
        <v>10.5</v>
      </c>
      <c r="LF294" s="22" t="n">
        <v>7.8</v>
      </c>
      <c r="LG294" s="22" t="n">
        <v>8.2</v>
      </c>
      <c r="LH294" s="22" t="n">
        <v>5.8</v>
      </c>
      <c r="LI294" s="22" t="n">
        <v>6</v>
      </c>
      <c r="LJ294" s="22" t="n">
        <v>5.2</v>
      </c>
      <c r="LK294" s="22" t="n">
        <v>6.8</v>
      </c>
      <c r="LL294" s="22" t="n">
        <v>6.6</v>
      </c>
      <c r="LM294" s="22" t="n">
        <v>8.5</v>
      </c>
      <c r="LN294" s="22" t="n">
        <v>10.8</v>
      </c>
      <c r="LO294" s="29" t="n">
        <f aca="false">SUM(LC294:LN294)/12</f>
        <v>8.2</v>
      </c>
      <c r="MA294" s="1" t="n">
        <f aca="false">MA293+1</f>
        <v>1944</v>
      </c>
      <c r="MB294" s="3" t="n">
        <v>1944</v>
      </c>
      <c r="MC294" s="22" t="n">
        <v>12.4</v>
      </c>
      <c r="MD294" s="22" t="n">
        <v>11.5</v>
      </c>
      <c r="ME294" s="22" t="n">
        <v>11.2</v>
      </c>
      <c r="MF294" s="22" t="n">
        <v>9.1</v>
      </c>
      <c r="MG294" s="22" t="n">
        <v>8.7</v>
      </c>
      <c r="MH294" s="22" t="n">
        <v>7.8</v>
      </c>
      <c r="MI294" s="22" t="n">
        <v>6.8</v>
      </c>
      <c r="MJ294" s="22" t="n">
        <v>6.3</v>
      </c>
      <c r="MK294" s="22" t="n">
        <v>7.8</v>
      </c>
      <c r="ML294" s="22" t="n">
        <v>8.4</v>
      </c>
      <c r="MM294" s="22" t="n">
        <v>9.3</v>
      </c>
      <c r="MN294" s="22" t="n">
        <v>11.6</v>
      </c>
      <c r="MO294" s="29" t="n">
        <f aca="false">SUM(MC294:MN294)/12</f>
        <v>9.24166666666667</v>
      </c>
      <c r="NA294" s="1" t="n">
        <f aca="false">NA293+1</f>
        <v>1944</v>
      </c>
      <c r="NB294" s="3" t="n">
        <v>1944</v>
      </c>
      <c r="NC294" s="22" t="n">
        <v>12.3</v>
      </c>
      <c r="ND294" s="22" t="n">
        <v>12.5</v>
      </c>
      <c r="NE294" s="22" t="n">
        <v>12.4</v>
      </c>
      <c r="NF294" s="22" t="n">
        <v>9.8</v>
      </c>
      <c r="NG294" s="22" t="n">
        <v>10</v>
      </c>
      <c r="NH294" s="22" t="n">
        <v>8.2</v>
      </c>
      <c r="NI294" s="22" t="n">
        <v>7.8</v>
      </c>
      <c r="NJ294" s="22" t="n">
        <v>5.9</v>
      </c>
      <c r="NK294" s="22" t="n">
        <v>7.9</v>
      </c>
      <c r="NL294" s="22" t="n">
        <v>8.4</v>
      </c>
      <c r="NM294" s="22" t="n">
        <v>9.7</v>
      </c>
      <c r="NN294" s="22" t="n">
        <v>11.4</v>
      </c>
      <c r="NO294" s="29" t="n">
        <f aca="false">SUM(NC294:NN294)/12</f>
        <v>9.69166666666667</v>
      </c>
      <c r="OA294" s="1" t="n">
        <f aca="false">OA293+1</f>
        <v>1944</v>
      </c>
      <c r="OB294" s="20" t="s">
        <v>118</v>
      </c>
      <c r="OC294" s="22" t="n">
        <v>13.1</v>
      </c>
      <c r="OD294" s="22" t="n">
        <v>13</v>
      </c>
      <c r="OE294" s="22" t="n">
        <v>12.3</v>
      </c>
      <c r="OF294" s="22" t="n">
        <v>8.9</v>
      </c>
      <c r="OG294" s="22" t="n">
        <v>9.4</v>
      </c>
      <c r="OH294" s="22" t="n">
        <v>6.6</v>
      </c>
      <c r="OI294" s="22" t="n">
        <v>6.8</v>
      </c>
      <c r="OJ294" s="22" t="n">
        <v>5.5</v>
      </c>
      <c r="OK294" s="22" t="n">
        <v>7.5</v>
      </c>
      <c r="OL294" s="22" t="n">
        <v>8.1</v>
      </c>
      <c r="OM294" s="22" t="n">
        <v>9.9</v>
      </c>
      <c r="ON294" s="22" t="n">
        <v>11.2</v>
      </c>
      <c r="OO294" s="29" t="n">
        <f aca="false">SUM(OC294:ON294)/12</f>
        <v>9.35833333333333</v>
      </c>
      <c r="PA294" s="1" t="n">
        <f aca="false">PA293+1</f>
        <v>1944</v>
      </c>
      <c r="PB294" s="20" t="s">
        <v>118</v>
      </c>
      <c r="PC294" s="22" t="n">
        <v>12.8</v>
      </c>
      <c r="PD294" s="22" t="n">
        <v>12</v>
      </c>
      <c r="PE294" s="22" t="n">
        <v>11.3</v>
      </c>
      <c r="PF294" s="22" t="n">
        <v>9.1</v>
      </c>
      <c r="PG294" s="22" t="n">
        <v>7.9</v>
      </c>
      <c r="PH294" s="22" t="n">
        <v>6.8</v>
      </c>
      <c r="PI294" s="22" t="n">
        <v>6.4</v>
      </c>
      <c r="PJ294" s="22" t="n">
        <v>4.9</v>
      </c>
      <c r="PK294" s="22" t="n">
        <v>7.2</v>
      </c>
      <c r="PL294" s="22" t="n">
        <v>7.7</v>
      </c>
      <c r="PM294" s="22" t="n">
        <v>9.3</v>
      </c>
      <c r="PN294" s="22" t="n">
        <v>11.3</v>
      </c>
      <c r="PO294" s="29" t="n">
        <f aca="false">SUM(PC294:PN294)/12</f>
        <v>8.89166666666667</v>
      </c>
    </row>
    <row r="295" customFormat="false" ht="12.8" hidden="false" customHeight="false" outlineLevel="0" collapsed="false">
      <c r="A295" s="4" t="n">
        <f aca="false">A290+5</f>
        <v>1945</v>
      </c>
      <c r="B295" s="5" t="n">
        <f aca="false">AVERAGE(AO295,BO295,CO295,DO295,EO295,FO295,GO295,HO295,IO295,JO287,KO287)</f>
        <v>14.2924242424242</v>
      </c>
      <c r="C295" s="19" t="n">
        <f aca="false">AVERAGE(B291:B295)</f>
        <v>14.295</v>
      </c>
      <c r="D295" s="24" t="n">
        <f aca="false">AVERAGE(B286:B295)</f>
        <v>14.3380303030303</v>
      </c>
      <c r="E295" s="5" t="n">
        <f aca="false">AVERAGE(B276:B295)</f>
        <v>14.3502714646465</v>
      </c>
      <c r="F295" s="25" t="n">
        <f aca="false">AVERAGE(B246:B295)</f>
        <v>13.4169300625301</v>
      </c>
      <c r="G295" s="7" t="n">
        <f aca="false">MAX(AC295:AN295,BC295:BN295,CC295:CN295,DC295:DN295,EC295:EN295,FC295:FN295,GC295:GN295,HC295:HN295,IC295:IN295,JC287:JN287,KC287:KN287)</f>
        <v>25.5</v>
      </c>
      <c r="H295" s="10" t="n">
        <f aca="false">MEDIAN(AC295:AN295,BC295:BN295,CC295:CN295,DC295:DN295,EC295:EN295,FC295:FN295,GC295:GN295,HC295:HN295,IC295:IN295,JC287:JN287,KC287:KN287)</f>
        <v>13.3</v>
      </c>
      <c r="I295" s="11" t="n">
        <f aca="false">MIN(AC295:AN295,BC295:BN295,CC295:CN295,DC295:DN295,EC295:EN295,FC295:FN295,GC295:GN295,HC295:HN295,IC295:IN295,JC287:JN287,KC287:KN287)</f>
        <v>5.1</v>
      </c>
      <c r="J295" s="12" t="n">
        <f aca="false">(G295+I295)/2</f>
        <v>15.3</v>
      </c>
      <c r="K295" s="12" t="n">
        <f aca="false">(G295+I295)/2</f>
        <v>15.3</v>
      </c>
      <c r="AA295" s="13" t="n">
        <f aca="false">AA294+1</f>
        <v>1945</v>
      </c>
      <c r="AB295" s="34" t="s">
        <v>119</v>
      </c>
      <c r="AC295" s="15" t="n">
        <v>15.9</v>
      </c>
      <c r="AD295" s="15" t="n">
        <v>15.4</v>
      </c>
      <c r="AE295" s="15" t="n">
        <v>13.8</v>
      </c>
      <c r="AF295" s="15" t="n">
        <v>12.3</v>
      </c>
      <c r="AG295" s="15" t="n">
        <v>8.9</v>
      </c>
      <c r="AH295" s="15" t="n">
        <v>9.2</v>
      </c>
      <c r="AI295" s="15" t="n">
        <v>5.1</v>
      </c>
      <c r="AJ295" s="15" t="n">
        <v>7.4</v>
      </c>
      <c r="AK295" s="15" t="n">
        <v>7.6</v>
      </c>
      <c r="AL295" s="15" t="n">
        <v>10.2</v>
      </c>
      <c r="AM295" s="15" t="n">
        <v>13.5</v>
      </c>
      <c r="AN295" s="15" t="n">
        <v>14.5</v>
      </c>
      <c r="AO295" s="16" t="n">
        <f aca="false">AVERAGE(AC295:AN295)</f>
        <v>11.15</v>
      </c>
      <c r="BA295" s="13" t="n">
        <f aca="false">BA294+1</f>
        <v>1955</v>
      </c>
      <c r="BB295" s="14" t="n">
        <v>1945</v>
      </c>
      <c r="BC295" s="15" t="n">
        <v>19.1</v>
      </c>
      <c r="BD295" s="15" t="n">
        <v>19</v>
      </c>
      <c r="BE295" s="15" t="n">
        <v>18.6</v>
      </c>
      <c r="BF295" s="15" t="n">
        <v>15.4</v>
      </c>
      <c r="BG295" s="15" t="n">
        <v>12.1</v>
      </c>
      <c r="BH295" s="15" t="n">
        <v>12.3</v>
      </c>
      <c r="BI295" s="15" t="n">
        <v>8.9</v>
      </c>
      <c r="BJ295" s="15" t="n">
        <v>10.3</v>
      </c>
      <c r="BK295" s="15" t="n">
        <v>10.4</v>
      </c>
      <c r="BL295" s="15" t="n">
        <v>13.3</v>
      </c>
      <c r="BM295" s="15" t="n">
        <v>16.5</v>
      </c>
      <c r="BN295" s="15" t="n">
        <v>17.8</v>
      </c>
      <c r="BO295" s="16" t="n">
        <f aca="false">AVERAGE(BC295:BN295)</f>
        <v>14.475</v>
      </c>
      <c r="CA295" s="17" t="n">
        <v>1945</v>
      </c>
      <c r="CB295" s="20" t="s">
        <v>119</v>
      </c>
      <c r="CC295" s="22" t="n">
        <v>12</v>
      </c>
      <c r="CD295" s="22" t="n">
        <v>12.2</v>
      </c>
      <c r="CE295" s="22" t="n">
        <v>10.8</v>
      </c>
      <c r="CF295" s="22" t="n">
        <v>10.6</v>
      </c>
      <c r="CG295" s="22" t="n">
        <v>8.8</v>
      </c>
      <c r="CH295" s="22" t="n">
        <v>9.2</v>
      </c>
      <c r="CI295" s="22" t="n">
        <v>6.9</v>
      </c>
      <c r="CJ295" s="22" t="n">
        <v>8.4</v>
      </c>
      <c r="CK295" s="22" t="n">
        <v>8.1</v>
      </c>
      <c r="CL295" s="22" t="n">
        <v>9.4</v>
      </c>
      <c r="CM295" s="22" t="n">
        <v>10.8</v>
      </c>
      <c r="CN295" s="22" t="n">
        <v>12.2</v>
      </c>
      <c r="CO295" s="18" t="n">
        <f aca="false">AVERAGE(CC295:CN295)</f>
        <v>9.95</v>
      </c>
      <c r="DA295" s="17" t="n">
        <v>1945</v>
      </c>
      <c r="DB295" s="20" t="s">
        <v>119</v>
      </c>
      <c r="DC295" s="22" t="n">
        <v>14.9</v>
      </c>
      <c r="DD295" s="22" t="n">
        <v>15.1</v>
      </c>
      <c r="DE295" s="22" t="n">
        <v>13.7</v>
      </c>
      <c r="DF295" s="22" t="n">
        <v>12.7</v>
      </c>
      <c r="DG295" s="22" t="n">
        <v>10.3</v>
      </c>
      <c r="DH295" s="22" t="n">
        <v>10.4</v>
      </c>
      <c r="DI295" s="22" t="n">
        <v>7.7</v>
      </c>
      <c r="DJ295" s="22" t="n">
        <v>8.5</v>
      </c>
      <c r="DK295" s="22" t="n">
        <v>8.9</v>
      </c>
      <c r="DL295" s="22" t="n">
        <v>10.6</v>
      </c>
      <c r="DM295" s="22" t="n">
        <v>13</v>
      </c>
      <c r="DN295" s="22" t="n">
        <v>14.6</v>
      </c>
      <c r="DO295" s="18" t="n">
        <f aca="false">AVERAGE(DC295:DN295)</f>
        <v>11.7</v>
      </c>
      <c r="EA295" s="17" t="n">
        <v>1945</v>
      </c>
      <c r="EB295" s="20" t="s">
        <v>119</v>
      </c>
      <c r="EC295" s="22" t="n">
        <v>13.3</v>
      </c>
      <c r="ED295" s="22" t="n">
        <v>13.3</v>
      </c>
      <c r="EE295" s="22" t="n">
        <v>12.4</v>
      </c>
      <c r="EF295" s="22" t="n">
        <v>11.6</v>
      </c>
      <c r="EG295" s="22" t="n">
        <v>10.8</v>
      </c>
      <c r="EH295" s="22" t="n">
        <v>10.4</v>
      </c>
      <c r="EI295" s="22" t="n">
        <v>8.5</v>
      </c>
      <c r="EJ295" s="22" t="n">
        <v>9.4</v>
      </c>
      <c r="EK295" s="22" t="n">
        <v>8.8</v>
      </c>
      <c r="EL295" s="22" t="n">
        <v>10</v>
      </c>
      <c r="EM295" s="22" t="n">
        <v>11.7</v>
      </c>
      <c r="EN295" s="22" t="n">
        <v>12.9</v>
      </c>
      <c r="EO295" s="18" t="n">
        <f aca="false">AVERAGE(EC295:EN295)</f>
        <v>11.0916666666667</v>
      </c>
      <c r="FA295" s="1" t="n">
        <v>1945</v>
      </c>
      <c r="FB295" s="20" t="s">
        <v>119</v>
      </c>
      <c r="FC295" s="22" t="n">
        <v>22.1</v>
      </c>
      <c r="FD295" s="22" t="n">
        <v>22.3</v>
      </c>
      <c r="FE295" s="22" t="n">
        <v>21.9</v>
      </c>
      <c r="FF295" s="22" t="n">
        <v>18.3</v>
      </c>
      <c r="FG295" s="22" t="n">
        <v>15.9</v>
      </c>
      <c r="FH295" s="22" t="n">
        <v>15.1</v>
      </c>
      <c r="FI295" s="22" t="n">
        <v>12.8</v>
      </c>
      <c r="FJ295" s="22" t="n">
        <v>15.2</v>
      </c>
      <c r="FK295" s="22" t="n">
        <v>15.3</v>
      </c>
      <c r="FL295" s="22" t="n">
        <v>17.6</v>
      </c>
      <c r="FM295" s="22" t="n">
        <v>19.4</v>
      </c>
      <c r="FN295" s="22" t="n">
        <v>20.8</v>
      </c>
      <c r="FO295" s="18" t="n">
        <f aca="false">AVERAGE(FC295:FN295)</f>
        <v>18.0583333333333</v>
      </c>
      <c r="GA295" s="1" t="n">
        <v>1945</v>
      </c>
      <c r="GB295" s="14" t="n">
        <v>1945</v>
      </c>
      <c r="GC295" s="15" t="n">
        <v>22.8</v>
      </c>
      <c r="GD295" s="15" t="n">
        <v>23.2</v>
      </c>
      <c r="GE295" s="15" t="n">
        <v>22.2</v>
      </c>
      <c r="GF295" s="15" t="n">
        <v>19.8</v>
      </c>
      <c r="GG295" s="15" t="n">
        <v>16.7</v>
      </c>
      <c r="GH295" s="15" t="n">
        <v>16.3</v>
      </c>
      <c r="GI295" s="15" t="n">
        <v>14.1</v>
      </c>
      <c r="GJ295" s="15" t="n">
        <v>16.1</v>
      </c>
      <c r="GK295" s="15" t="n">
        <v>16.5</v>
      </c>
      <c r="GL295" s="15" t="n">
        <v>17.9</v>
      </c>
      <c r="GM295" s="15" t="n">
        <v>20</v>
      </c>
      <c r="GN295" s="15" t="n">
        <v>21.3</v>
      </c>
      <c r="GO295" s="18" t="n">
        <f aca="false">AVERAGE(GC295:GN295)</f>
        <v>18.9083333333333</v>
      </c>
      <c r="HA295" s="1" t="n">
        <v>1945</v>
      </c>
      <c r="HB295" s="34" t="s">
        <v>119</v>
      </c>
      <c r="HC295" s="15" t="n">
        <v>25.1</v>
      </c>
      <c r="HD295" s="15" t="n">
        <v>25.5</v>
      </c>
      <c r="HE295" s="15" t="n">
        <v>24.8</v>
      </c>
      <c r="HF295" s="15" t="n">
        <v>24.3</v>
      </c>
      <c r="HG295" s="15" t="n">
        <v>23</v>
      </c>
      <c r="HH295" s="15" t="n">
        <v>22.4</v>
      </c>
      <c r="HI295" s="15" t="n">
        <v>21.3</v>
      </c>
      <c r="HJ295" s="15" t="n">
        <v>22.3</v>
      </c>
      <c r="HK295" s="15" t="n">
        <v>22.8</v>
      </c>
      <c r="HL295" s="15" t="n">
        <v>23.5</v>
      </c>
      <c r="HM295" s="15" t="n">
        <v>24.3</v>
      </c>
      <c r="HN295" s="15" t="n">
        <v>25.1</v>
      </c>
      <c r="HO295" s="18" t="n">
        <f aca="false">AVERAGE(HC295:HN295)</f>
        <v>23.7</v>
      </c>
      <c r="IA295" s="1" t="n">
        <f aca="false">IA294+1</f>
        <v>1945</v>
      </c>
      <c r="IB295" s="3" t="n">
        <v>1945</v>
      </c>
      <c r="IC295" s="22" t="n">
        <v>13.6</v>
      </c>
      <c r="ID295" s="22" t="n">
        <v>14</v>
      </c>
      <c r="IE295" s="22" t="n">
        <v>13.1</v>
      </c>
      <c r="IF295" s="22" t="n">
        <v>11.4</v>
      </c>
      <c r="IG295" s="22" t="n">
        <v>9.7</v>
      </c>
      <c r="IH295" s="22" t="n">
        <v>9.7</v>
      </c>
      <c r="II295" s="22" t="n">
        <v>7.2</v>
      </c>
      <c r="IJ295" s="22" t="n">
        <v>8.9</v>
      </c>
      <c r="IK295" s="22" t="n">
        <v>8.4</v>
      </c>
      <c r="IL295" s="22" t="n">
        <v>9.5</v>
      </c>
      <c r="IM295" s="22" t="n">
        <v>11.2</v>
      </c>
      <c r="IN295" s="22" t="n">
        <v>14.2</v>
      </c>
      <c r="IO295" s="29" t="n">
        <f aca="false">SUM(IC295:IN295)/12</f>
        <v>10.9083333333333</v>
      </c>
      <c r="JA295" s="1" t="n">
        <v>1945</v>
      </c>
      <c r="JB295" s="30" t="n">
        <v>1945</v>
      </c>
      <c r="JC295" s="31" t="n">
        <v>14.1</v>
      </c>
      <c r="JD295" s="31" t="n">
        <v>15.8</v>
      </c>
      <c r="JE295" s="31" t="n">
        <v>14.7</v>
      </c>
      <c r="JF295" s="31" t="n">
        <v>15.2</v>
      </c>
      <c r="JG295" s="31" t="n">
        <v>13.7</v>
      </c>
      <c r="JH295" s="31" t="n">
        <v>11.5</v>
      </c>
      <c r="JI295" s="31" t="n">
        <v>9.8</v>
      </c>
      <c r="JJ295" s="31" t="n">
        <v>10.3</v>
      </c>
      <c r="JK295" s="31" t="n">
        <v>9.9</v>
      </c>
      <c r="JL295" s="31" t="n">
        <v>11.1</v>
      </c>
      <c r="JM295" s="31" t="n">
        <v>13.4</v>
      </c>
      <c r="JN295" s="31" t="n">
        <v>13.3</v>
      </c>
      <c r="JO295" s="32" t="n">
        <f aca="false">AVERAGE(JC295:JN295)</f>
        <v>12.7333333333333</v>
      </c>
      <c r="KA295" s="1" t="n">
        <v>1945</v>
      </c>
      <c r="KB295" s="33" t="s">
        <v>119</v>
      </c>
      <c r="KC295" s="31" t="n">
        <v>16.3</v>
      </c>
      <c r="KD295" s="31" t="n">
        <v>17.1</v>
      </c>
      <c r="KE295" s="31" t="n">
        <v>16.6</v>
      </c>
      <c r="KF295" s="31" t="n">
        <v>17.1</v>
      </c>
      <c r="KG295" s="31" t="n">
        <v>15</v>
      </c>
      <c r="KH295" s="31" t="n">
        <v>12.3</v>
      </c>
      <c r="KI295" s="31" t="n">
        <v>11.2</v>
      </c>
      <c r="KJ295" s="31" t="n">
        <v>11.1</v>
      </c>
      <c r="KK295" s="31" t="n">
        <v>11.3</v>
      </c>
      <c r="KL295" s="31" t="n">
        <v>13</v>
      </c>
      <c r="KM295" s="31" t="n">
        <v>14.7</v>
      </c>
      <c r="KN295" s="31" t="n">
        <v>15.4</v>
      </c>
      <c r="KO295" s="32" t="n">
        <f aca="false">AVERAGE(KC295:KN295)</f>
        <v>14.2583333333333</v>
      </c>
      <c r="LB295" s="65" t="n">
        <v>1945</v>
      </c>
      <c r="LC295" s="22" t="n">
        <v>11</v>
      </c>
      <c r="LD295" s="22" t="n">
        <v>10.3</v>
      </c>
      <c r="LE295" s="22" t="n">
        <v>8.7</v>
      </c>
      <c r="LF295" s="22" t="n">
        <v>8.1</v>
      </c>
      <c r="LG295" s="22" t="n">
        <v>7.4</v>
      </c>
      <c r="LH295" s="22" t="n">
        <v>6.7</v>
      </c>
      <c r="LI295" s="22" t="n">
        <v>5.1</v>
      </c>
      <c r="LJ295" s="22" t="n">
        <v>6.4</v>
      </c>
      <c r="LK295" s="22" t="n">
        <v>6.1</v>
      </c>
      <c r="LL295" s="22" t="n">
        <v>7.6</v>
      </c>
      <c r="LM295" s="22" t="n">
        <v>9.4</v>
      </c>
      <c r="LN295" s="22" t="n">
        <v>10.3</v>
      </c>
      <c r="LO295" s="29" t="n">
        <f aca="false">SUM(LC295:LN295)/12</f>
        <v>8.09166666666667</v>
      </c>
      <c r="MA295" s="1" t="n">
        <f aca="false">MA294+1</f>
        <v>1945</v>
      </c>
      <c r="MB295" s="3" t="n">
        <v>1945</v>
      </c>
      <c r="MC295" s="22" t="n">
        <v>11.9</v>
      </c>
      <c r="MD295" s="22" t="n">
        <v>11.2</v>
      </c>
      <c r="ME295" s="22" t="n">
        <v>9.7</v>
      </c>
      <c r="MF295" s="22" t="n">
        <v>9.1</v>
      </c>
      <c r="MG295" s="22" t="n">
        <v>8.5</v>
      </c>
      <c r="MH295" s="22" t="n">
        <v>7.9</v>
      </c>
      <c r="MI295" s="22" t="n">
        <v>6.7</v>
      </c>
      <c r="MJ295" s="22" t="n">
        <v>7.6</v>
      </c>
      <c r="MK295" s="22" t="n">
        <v>7.1</v>
      </c>
      <c r="ML295" s="22" t="n">
        <v>8.5</v>
      </c>
      <c r="MM295" s="22" t="n">
        <v>10.4</v>
      </c>
      <c r="MN295" s="22" t="n">
        <v>11.1</v>
      </c>
      <c r="MO295" s="29" t="n">
        <f aca="false">SUM(MC295:MN295)/12</f>
        <v>9.14166666666667</v>
      </c>
      <c r="NA295" s="1" t="n">
        <f aca="false">NA294+1</f>
        <v>1945</v>
      </c>
      <c r="NB295" s="3" t="n">
        <v>1945</v>
      </c>
      <c r="NC295" s="22" t="n">
        <v>11.9</v>
      </c>
      <c r="ND295" s="22" t="n">
        <v>12.2</v>
      </c>
      <c r="NE295" s="22" t="n">
        <v>10.6</v>
      </c>
      <c r="NF295" s="22" t="n">
        <v>9.4</v>
      </c>
      <c r="NG295" s="22" t="n">
        <v>9.1</v>
      </c>
      <c r="NH295" s="22" t="n">
        <v>9.4</v>
      </c>
      <c r="NI295" s="22" t="n">
        <v>6.8</v>
      </c>
      <c r="NJ295" s="22" t="n">
        <v>8.7</v>
      </c>
      <c r="NK295" s="22" t="n">
        <v>7.6</v>
      </c>
      <c r="NL295" s="22" t="n">
        <v>8.8</v>
      </c>
      <c r="NM295" s="22" t="n">
        <v>10.8</v>
      </c>
      <c r="NN295" s="22" t="n">
        <v>11</v>
      </c>
      <c r="NO295" s="29" t="n">
        <f aca="false">SUM(NC295:NN295)/12</f>
        <v>9.69166666666667</v>
      </c>
      <c r="OA295" s="1" t="n">
        <f aca="false">OA294+1</f>
        <v>1945</v>
      </c>
      <c r="OB295" s="20" t="s">
        <v>119</v>
      </c>
      <c r="OC295" s="22" t="n">
        <v>12.1</v>
      </c>
      <c r="OD295" s="22" t="n">
        <v>13.2</v>
      </c>
      <c r="OE295" s="22" t="n">
        <v>10.4</v>
      </c>
      <c r="OF295" s="22" t="n">
        <v>9.5</v>
      </c>
      <c r="OG295" s="22" t="n">
        <v>8</v>
      </c>
      <c r="OH295" s="22" t="n">
        <v>8.6</v>
      </c>
      <c r="OI295" s="22" t="n">
        <v>5.6</v>
      </c>
      <c r="OJ295" s="22" t="n">
        <v>7.4</v>
      </c>
      <c r="OK295" s="22" t="n">
        <v>6.9</v>
      </c>
      <c r="OL295" s="22" t="n">
        <v>7.9</v>
      </c>
      <c r="OM295" s="22" t="n">
        <v>10.5</v>
      </c>
      <c r="ON295" s="22" t="n">
        <v>11.7</v>
      </c>
      <c r="OO295" s="29" t="n">
        <f aca="false">SUM(OC295:ON295)/12</f>
        <v>9.31666666666667</v>
      </c>
      <c r="PA295" s="1" t="n">
        <f aca="false">PA294+1</f>
        <v>1945</v>
      </c>
      <c r="PB295" s="20" t="s">
        <v>119</v>
      </c>
      <c r="PC295" s="22" t="n">
        <v>12.7</v>
      </c>
      <c r="PD295" s="22" t="n">
        <v>12.4</v>
      </c>
      <c r="PE295" s="22" t="n">
        <v>10.6</v>
      </c>
      <c r="PF295" s="22" t="n">
        <v>9</v>
      </c>
      <c r="PG295" s="22" t="n">
        <v>6.5</v>
      </c>
      <c r="PH295" s="22" t="n">
        <v>7.1</v>
      </c>
      <c r="PI295" s="22" t="n">
        <v>4.8</v>
      </c>
      <c r="PJ295" s="22" t="n">
        <v>7</v>
      </c>
      <c r="PK295" s="22" t="n">
        <v>6.6</v>
      </c>
      <c r="PL295" s="22" t="n">
        <v>9.1</v>
      </c>
      <c r="PM295" s="22" t="n">
        <v>10.5</v>
      </c>
      <c r="PN295" s="22" t="n">
        <v>11.4</v>
      </c>
      <c r="PO295" s="29" t="n">
        <f aca="false">SUM(PC295:PN295)/12</f>
        <v>8.975</v>
      </c>
    </row>
    <row r="296" customFormat="false" ht="12.8" hidden="false" customHeight="false" outlineLevel="0" collapsed="false">
      <c r="A296" s="4"/>
      <c r="B296" s="5" t="n">
        <f aca="false">AVERAGE(AO296,BO296,CO296,DO296,EO296,FO296,GO296,HO296,IO296,JO288,KO288)</f>
        <v>14.1234848484848</v>
      </c>
      <c r="C296" s="19" t="n">
        <f aca="false">AVERAGE(B292:B296)</f>
        <v>14.2572727272727</v>
      </c>
      <c r="D296" s="24" t="n">
        <f aca="false">AVERAGE(B287:B296)</f>
        <v>14.3259090909091</v>
      </c>
      <c r="E296" s="5" t="n">
        <f aca="false">AVERAGE(B277:B296)</f>
        <v>14.3290214646465</v>
      </c>
      <c r="F296" s="25" t="n">
        <f aca="false">AVERAGE(B247:B296)</f>
        <v>13.4761997594998</v>
      </c>
      <c r="G296" s="7" t="n">
        <f aca="false">MAX(AC296:AN296,BC296:BN296,CC296:CN296,DC296:DN296,EC296:EN296,FC296:FN296,GC296:GN296,HC296:HN296,IC296:IN296,JC288:JN288,KC288:KN288)</f>
        <v>25.9</v>
      </c>
      <c r="H296" s="10" t="n">
        <f aca="false">MEDIAN(AC296:AN296,BC296:BN296,CC296:CN296,DC296:DN296,EC296:EN296,FC296:FN296,GC296:GN296,HC296:HN296,IC296:IN296,JC288:JN288,KC288:KN288)</f>
        <v>13.2</v>
      </c>
      <c r="I296" s="11" t="n">
        <f aca="false">MIN(AC296:AN296,BC296:BN296,CC296:CN296,DC296:DN296,EC296:EN296,FC296:FN296,GC296:GN296,HC296:HN296,IC296:IN296,JC288:JN288,KC288:KN288)</f>
        <v>6.1</v>
      </c>
      <c r="J296" s="12" t="n">
        <f aca="false">(G296+I296)/2</f>
        <v>16</v>
      </c>
      <c r="K296" s="12" t="n">
        <f aca="false">(G296+I296)/2</f>
        <v>16</v>
      </c>
      <c r="AA296" s="13" t="n">
        <f aca="false">AA295+1</f>
        <v>1946</v>
      </c>
      <c r="AB296" s="34" t="s">
        <v>120</v>
      </c>
      <c r="AC296" s="15" t="n">
        <v>17.8</v>
      </c>
      <c r="AD296" s="15" t="n">
        <v>17.5</v>
      </c>
      <c r="AE296" s="15" t="n">
        <v>15.3</v>
      </c>
      <c r="AF296" s="15" t="n">
        <v>12.2</v>
      </c>
      <c r="AG296" s="15" t="n">
        <v>9.1</v>
      </c>
      <c r="AH296" s="15" t="n">
        <v>7</v>
      </c>
      <c r="AI296" s="15" t="n">
        <v>7.6</v>
      </c>
      <c r="AJ296" s="15" t="n">
        <v>6.1</v>
      </c>
      <c r="AK296" s="15" t="n">
        <v>7.8</v>
      </c>
      <c r="AL296" s="15" t="n">
        <v>9.3</v>
      </c>
      <c r="AM296" s="15" t="n">
        <v>13.2</v>
      </c>
      <c r="AN296" s="15" t="n">
        <v>15.6</v>
      </c>
      <c r="AO296" s="16" t="n">
        <f aca="false">AVERAGE(AC296:AN296)</f>
        <v>11.5416666666667</v>
      </c>
      <c r="BA296" s="13" t="n">
        <f aca="false">BA295+1</f>
        <v>1956</v>
      </c>
      <c r="BB296" s="14" t="n">
        <v>1946</v>
      </c>
      <c r="BC296" s="15" t="n">
        <v>20.1</v>
      </c>
      <c r="BD296" s="15" t="n">
        <v>20.7</v>
      </c>
      <c r="BE296" s="15" t="n">
        <v>17.8</v>
      </c>
      <c r="BF296" s="15" t="n">
        <v>15.2</v>
      </c>
      <c r="BG296" s="15" t="n">
        <v>11.9</v>
      </c>
      <c r="BH296" s="15" t="n">
        <v>8.8</v>
      </c>
      <c r="BI296" s="15" t="n">
        <v>9</v>
      </c>
      <c r="BJ296" s="15" t="n">
        <v>9.3</v>
      </c>
      <c r="BK296" s="15" t="n">
        <v>10.7</v>
      </c>
      <c r="BL296" s="15" t="n">
        <v>12.6</v>
      </c>
      <c r="BM296" s="15" t="n">
        <v>16.6</v>
      </c>
      <c r="BN296" s="15" t="n">
        <v>18.7</v>
      </c>
      <c r="BO296" s="16" t="n">
        <f aca="false">AVERAGE(BC296:BN296)</f>
        <v>14.2833333333333</v>
      </c>
      <c r="CA296" s="17" t="n">
        <v>1946</v>
      </c>
      <c r="CB296" s="20" t="s">
        <v>120</v>
      </c>
      <c r="CC296" s="22" t="n">
        <v>12.5</v>
      </c>
      <c r="CD296" s="22" t="n">
        <v>13.2</v>
      </c>
      <c r="CE296" s="22" t="n">
        <v>12.7</v>
      </c>
      <c r="CF296" s="22" t="n">
        <v>10.8</v>
      </c>
      <c r="CG296" s="22" t="n">
        <v>9.2</v>
      </c>
      <c r="CH296" s="22" t="n">
        <v>7.9</v>
      </c>
      <c r="CI296" s="22" t="n">
        <v>8.2</v>
      </c>
      <c r="CJ296" s="22" t="n">
        <v>7.4</v>
      </c>
      <c r="CK296" s="22" t="n">
        <v>7.6</v>
      </c>
      <c r="CL296" s="22" t="n">
        <v>7.7</v>
      </c>
      <c r="CM296" s="22" t="n">
        <v>9.8</v>
      </c>
      <c r="CN296" s="22" t="n">
        <v>11.2</v>
      </c>
      <c r="CO296" s="18" t="n">
        <f aca="false">AVERAGE(CC296:CN296)</f>
        <v>9.85</v>
      </c>
      <c r="DA296" s="17" t="n">
        <v>1946</v>
      </c>
      <c r="DB296" s="20" t="s">
        <v>120</v>
      </c>
      <c r="DC296" s="22" t="n">
        <v>15</v>
      </c>
      <c r="DD296" s="22" t="n">
        <v>16.1</v>
      </c>
      <c r="DE296" s="22" t="n">
        <v>15.3</v>
      </c>
      <c r="DF296" s="22" t="n">
        <v>13.2</v>
      </c>
      <c r="DG296" s="22" t="n">
        <v>10.9</v>
      </c>
      <c r="DH296" s="22" t="n">
        <v>8.7</v>
      </c>
      <c r="DI296" s="22" t="n">
        <v>8.7</v>
      </c>
      <c r="DJ296" s="22" t="n">
        <v>7.5</v>
      </c>
      <c r="DK296" s="22" t="n">
        <v>8.7</v>
      </c>
      <c r="DL296" s="22" t="n">
        <v>9.3</v>
      </c>
      <c r="DM296" s="22" t="n">
        <v>12.2</v>
      </c>
      <c r="DN296" s="22" t="n">
        <v>13.8</v>
      </c>
      <c r="DO296" s="18" t="n">
        <f aca="false">AVERAGE(DC296:DN296)</f>
        <v>11.6166666666667</v>
      </c>
      <c r="EA296" s="17" t="n">
        <v>1946</v>
      </c>
      <c r="EB296" s="20" t="s">
        <v>120</v>
      </c>
      <c r="EC296" s="22" t="n">
        <v>13.8</v>
      </c>
      <c r="ED296" s="22" t="n">
        <v>14</v>
      </c>
      <c r="EE296" s="22" t="n">
        <v>13.6</v>
      </c>
      <c r="EF296" s="22" t="n">
        <v>12.2</v>
      </c>
      <c r="EG296" s="22" t="n">
        <v>10.9</v>
      </c>
      <c r="EH296" s="22" t="n">
        <v>8.8</v>
      </c>
      <c r="EI296" s="22" t="n">
        <v>9.1</v>
      </c>
      <c r="EJ296" s="22" t="n">
        <v>8.1</v>
      </c>
      <c r="EK296" s="22" t="n">
        <v>8.7</v>
      </c>
      <c r="EL296" s="22" t="n">
        <v>8.9</v>
      </c>
      <c r="EM296" s="22" t="n">
        <v>10.7</v>
      </c>
      <c r="EN296" s="22" t="n">
        <v>11.9</v>
      </c>
      <c r="EO296" s="18" t="n">
        <f aca="false">AVERAGE(EC296:EN296)</f>
        <v>10.8916666666667</v>
      </c>
      <c r="FA296" s="1" t="n">
        <v>1946</v>
      </c>
      <c r="FB296" s="20" t="s">
        <v>120</v>
      </c>
      <c r="FC296" s="22" t="n">
        <v>22.9</v>
      </c>
      <c r="FD296" s="22" t="n">
        <v>23</v>
      </c>
      <c r="FE296" s="22" t="n">
        <v>20.9</v>
      </c>
      <c r="FF296" s="22" t="n">
        <v>18</v>
      </c>
      <c r="FG296" s="22" t="n">
        <v>16.5</v>
      </c>
      <c r="FH296" s="22" t="n">
        <v>12.4</v>
      </c>
      <c r="FI296" s="22" t="n">
        <v>13.2</v>
      </c>
      <c r="FJ296" s="22" t="n">
        <v>14.7</v>
      </c>
      <c r="FK296" s="22" t="n">
        <v>15.5</v>
      </c>
      <c r="FL296" s="22" t="n">
        <v>17.5</v>
      </c>
      <c r="FM296" s="22" t="n">
        <v>21</v>
      </c>
      <c r="FN296" s="22" t="n">
        <v>22</v>
      </c>
      <c r="FO296" s="18" t="n">
        <f aca="false">AVERAGE(FC296:FN296)</f>
        <v>18.1333333333333</v>
      </c>
      <c r="GA296" s="1" t="n">
        <v>1946</v>
      </c>
      <c r="GB296" s="14" t="n">
        <v>1946</v>
      </c>
      <c r="GC296" s="15" t="n">
        <v>23.2</v>
      </c>
      <c r="GD296" s="15" t="n">
        <v>23.5</v>
      </c>
      <c r="GE296" s="15" t="n">
        <v>21.6</v>
      </c>
      <c r="GF296" s="15" t="n">
        <v>19.1</v>
      </c>
      <c r="GG296" s="15" t="n">
        <v>17.8</v>
      </c>
      <c r="GH296" s="15" t="n">
        <v>12.9</v>
      </c>
      <c r="GI296" s="15" t="n">
        <v>13.6</v>
      </c>
      <c r="GJ296" s="15" t="n">
        <v>15.3</v>
      </c>
      <c r="GK296" s="15" t="n">
        <v>16.4</v>
      </c>
      <c r="GL296" s="15" t="n">
        <v>17.8</v>
      </c>
      <c r="GM296" s="15" t="n">
        <v>20.6</v>
      </c>
      <c r="GN296" s="15" t="n">
        <v>22.4</v>
      </c>
      <c r="GO296" s="18" t="n">
        <f aca="false">AVERAGE(GC296:GN296)</f>
        <v>18.6833333333333</v>
      </c>
      <c r="HA296" s="1" t="n">
        <v>1946</v>
      </c>
      <c r="HB296" s="34" t="s">
        <v>120</v>
      </c>
      <c r="HC296" s="15" t="n">
        <v>25.8</v>
      </c>
      <c r="HD296" s="15" t="n">
        <v>25.8</v>
      </c>
      <c r="HE296" s="15" t="n">
        <v>25.9</v>
      </c>
      <c r="HF296" s="15" t="n">
        <v>24.4</v>
      </c>
      <c r="HG296" s="15" t="n">
        <v>23.3</v>
      </c>
      <c r="HH296" s="15" t="n">
        <v>21.3</v>
      </c>
      <c r="HI296" s="15" t="n">
        <v>21.1</v>
      </c>
      <c r="HJ296" s="15" t="n">
        <v>21.2</v>
      </c>
      <c r="HK296" s="15" t="n">
        <v>21.8</v>
      </c>
      <c r="HL296" s="15" t="n">
        <v>22.5</v>
      </c>
      <c r="HM296" s="15" t="n">
        <v>24.2</v>
      </c>
      <c r="HN296" s="15" t="n">
        <v>25</v>
      </c>
      <c r="HO296" s="18" t="n">
        <f aca="false">AVERAGE(HC296:HN296)</f>
        <v>23.525</v>
      </c>
      <c r="IA296" s="1" t="n">
        <f aca="false">IA295+1</f>
        <v>1946</v>
      </c>
      <c r="IB296" s="3" t="n">
        <v>1946</v>
      </c>
      <c r="IC296" s="22" t="n">
        <v>14.6</v>
      </c>
      <c r="ID296" s="22" t="n">
        <v>14.4</v>
      </c>
      <c r="IE296" s="22" t="n">
        <v>12.7</v>
      </c>
      <c r="IF296" s="22" t="n">
        <v>10.9</v>
      </c>
      <c r="IG296" s="22" t="n">
        <v>10.7</v>
      </c>
      <c r="IH296" s="22" t="n">
        <v>7.9</v>
      </c>
      <c r="II296" s="22" t="n">
        <v>8.8</v>
      </c>
      <c r="IJ296" s="22" t="n">
        <v>7.6</v>
      </c>
      <c r="IK296" s="22" t="n">
        <v>7.4</v>
      </c>
      <c r="IL296" s="22" t="n">
        <v>7.6</v>
      </c>
      <c r="IM296" s="22" t="n">
        <v>10.9</v>
      </c>
      <c r="IN296" s="22" t="n">
        <v>13.7</v>
      </c>
      <c r="IO296" s="29" t="n">
        <f aca="false">SUM(IC296:IN296)/12</f>
        <v>10.6</v>
      </c>
      <c r="JA296" s="1" t="n">
        <v>1946</v>
      </c>
      <c r="JB296" s="30" t="n">
        <v>1946</v>
      </c>
      <c r="JC296" s="31" t="n">
        <v>14.1</v>
      </c>
      <c r="JD296" s="31" t="n">
        <v>15.1</v>
      </c>
      <c r="JE296" s="31" t="n">
        <v>14</v>
      </c>
      <c r="JF296" s="31" t="n">
        <v>14.2</v>
      </c>
      <c r="JG296" s="31" t="n">
        <v>13.6</v>
      </c>
      <c r="JH296" s="31" t="n">
        <v>11.5</v>
      </c>
      <c r="JI296" s="31" t="n">
        <v>11.2</v>
      </c>
      <c r="JJ296" s="31" t="n">
        <v>10.5</v>
      </c>
      <c r="JK296" s="31" t="n">
        <v>11.1</v>
      </c>
      <c r="JL296" s="31" t="n">
        <v>12</v>
      </c>
      <c r="JM296" s="31" t="n">
        <v>13.2</v>
      </c>
      <c r="JN296" s="31" t="n">
        <v>13.4</v>
      </c>
      <c r="JO296" s="32" t="n">
        <f aca="false">AVERAGE(JC296:JN296)</f>
        <v>12.825</v>
      </c>
      <c r="KA296" s="1" t="n">
        <v>1946</v>
      </c>
      <c r="KB296" s="33" t="s">
        <v>120</v>
      </c>
      <c r="KC296" s="31" t="n">
        <v>16.3</v>
      </c>
      <c r="KD296" s="31" t="n">
        <v>15.4</v>
      </c>
      <c r="KE296" s="31" t="n">
        <v>15.5</v>
      </c>
      <c r="KF296" s="31" t="n">
        <v>15.8</v>
      </c>
      <c r="KG296" s="31" t="n">
        <v>13.5</v>
      </c>
      <c r="KH296" s="31" t="n">
        <v>11.9</v>
      </c>
      <c r="KI296" s="31" t="n">
        <v>10.6</v>
      </c>
      <c r="KJ296" s="31" t="n">
        <v>10.7</v>
      </c>
      <c r="KK296" s="31" t="n">
        <v>11.7</v>
      </c>
      <c r="KL296" s="31" t="n">
        <v>13.1</v>
      </c>
      <c r="KM296" s="31" t="n">
        <v>13.4</v>
      </c>
      <c r="KN296" s="31" t="n">
        <v>15.4</v>
      </c>
      <c r="KO296" s="32" t="n">
        <f aca="false">AVERAGE(KC296:KN296)</f>
        <v>13.6083333333333</v>
      </c>
      <c r="LB296" s="65" t="n">
        <v>1946</v>
      </c>
      <c r="LC296" s="22" t="n">
        <v>11.5</v>
      </c>
      <c r="LD296" s="22" t="n">
        <v>11.5</v>
      </c>
      <c r="LE296" s="22" t="n">
        <v>11.8</v>
      </c>
      <c r="LF296" s="22" t="n">
        <v>9.1</v>
      </c>
      <c r="LG296" s="22" t="n">
        <v>7.8</v>
      </c>
      <c r="LH296" s="22" t="n">
        <v>6.1</v>
      </c>
      <c r="LI296" s="22" t="n">
        <v>6.3</v>
      </c>
      <c r="LJ296" s="22" t="n">
        <v>4.6</v>
      </c>
      <c r="LK296" s="22" t="n">
        <v>5.6</v>
      </c>
      <c r="LL296" s="22" t="n">
        <v>6.2</v>
      </c>
      <c r="LM296" s="22" t="n">
        <v>7.6</v>
      </c>
      <c r="LN296" s="22" t="n">
        <v>9.7</v>
      </c>
      <c r="LO296" s="29" t="n">
        <f aca="false">SUM(LC296:LN296)/12</f>
        <v>8.15</v>
      </c>
      <c r="MA296" s="1" t="n">
        <f aca="false">MA295+1</f>
        <v>1946</v>
      </c>
      <c r="MB296" s="3" t="n">
        <v>1946</v>
      </c>
      <c r="MC296" s="22" t="n">
        <v>11.5</v>
      </c>
      <c r="MD296" s="22" t="n">
        <v>11.8</v>
      </c>
      <c r="ME296" s="22" t="n">
        <v>12.2</v>
      </c>
      <c r="MF296" s="22" t="n">
        <v>9.4</v>
      </c>
      <c r="MG296" s="22" t="n">
        <v>8.9</v>
      </c>
      <c r="MH296" s="22" t="n">
        <v>6.1</v>
      </c>
      <c r="MI296" s="22" t="n">
        <v>7.9</v>
      </c>
      <c r="MJ296" s="22" t="n">
        <v>6.6</v>
      </c>
      <c r="MK296" s="22" t="n">
        <v>7.2</v>
      </c>
      <c r="ML296" s="22" t="n">
        <v>7.6</v>
      </c>
      <c r="MM296" s="22" t="n">
        <v>8.6</v>
      </c>
      <c r="MN296" s="22" t="n">
        <v>10.4</v>
      </c>
      <c r="MO296" s="29" t="n">
        <f aca="false">SUM(MC296:MN296)/12</f>
        <v>9.01666666666667</v>
      </c>
      <c r="NA296" s="1" t="n">
        <f aca="false">NA295+1</f>
        <v>1946</v>
      </c>
      <c r="NB296" s="3" t="n">
        <v>1946</v>
      </c>
      <c r="NC296" s="22" t="n">
        <v>11.9</v>
      </c>
      <c r="ND296" s="22" t="n">
        <v>12.2</v>
      </c>
      <c r="NE296" s="22" t="n">
        <v>12.4</v>
      </c>
      <c r="NF296" s="22" t="n">
        <v>10.8</v>
      </c>
      <c r="NG296" s="22" t="n">
        <v>9.3</v>
      </c>
      <c r="NH296" s="22" t="n">
        <v>7.4</v>
      </c>
      <c r="NI296" s="22" t="n">
        <v>8.6</v>
      </c>
      <c r="NJ296" s="22" t="n">
        <v>8.1</v>
      </c>
      <c r="NK296" s="22" t="n">
        <v>7.7</v>
      </c>
      <c r="NL296" s="22" t="n">
        <v>8.1</v>
      </c>
      <c r="NM296" s="22" t="n">
        <v>9.3</v>
      </c>
      <c r="NN296" s="22" t="n">
        <v>10.7</v>
      </c>
      <c r="NO296" s="29" t="n">
        <f aca="false">SUM(NC296:NN296)/12</f>
        <v>9.70833333333333</v>
      </c>
      <c r="OA296" s="1" t="n">
        <f aca="false">OA295+1</f>
        <v>1946</v>
      </c>
      <c r="OB296" s="20" t="s">
        <v>120</v>
      </c>
      <c r="OC296" s="22" t="n">
        <v>11.9</v>
      </c>
      <c r="OD296" s="22" t="n">
        <v>12.2</v>
      </c>
      <c r="OE296" s="22" t="n">
        <v>12.7</v>
      </c>
      <c r="OF296" s="22" t="n">
        <v>9.5</v>
      </c>
      <c r="OG296" s="22" t="n">
        <v>9</v>
      </c>
      <c r="OH296" s="22" t="n">
        <v>7.4</v>
      </c>
      <c r="OI296" s="22" t="n">
        <v>7.7</v>
      </c>
      <c r="OJ296" s="22" t="n">
        <v>6.7</v>
      </c>
      <c r="OK296" s="22" t="n">
        <v>7.5</v>
      </c>
      <c r="OL296" s="22" t="n">
        <v>8.6</v>
      </c>
      <c r="OM296" s="22" t="n">
        <v>10.7</v>
      </c>
      <c r="ON296" s="22" t="n">
        <v>11</v>
      </c>
      <c r="OO296" s="29" t="n">
        <f aca="false">SUM(OC296:ON296)/12</f>
        <v>9.575</v>
      </c>
      <c r="PA296" s="1" t="n">
        <f aca="false">PA295+1</f>
        <v>1946</v>
      </c>
      <c r="PB296" s="20" t="s">
        <v>120</v>
      </c>
      <c r="PC296" s="22" t="n">
        <v>12</v>
      </c>
      <c r="PD296" s="22" t="n">
        <v>12.1</v>
      </c>
      <c r="PE296" s="22" t="n">
        <v>12.7</v>
      </c>
      <c r="PF296" s="22" t="n">
        <v>9.6</v>
      </c>
      <c r="PG296" s="22" t="n">
        <v>8</v>
      </c>
      <c r="PH296" s="22" t="n">
        <v>5.3</v>
      </c>
      <c r="PI296" s="22" t="n">
        <v>7.4</v>
      </c>
      <c r="PJ296" s="22" t="n">
        <v>6.9</v>
      </c>
      <c r="PK296" s="22" t="n">
        <v>6.6</v>
      </c>
      <c r="PL296" s="22" t="n">
        <v>6.9</v>
      </c>
      <c r="PM296" s="22" t="n">
        <v>9.4</v>
      </c>
      <c r="PN296" s="22" t="n">
        <v>10.4</v>
      </c>
      <c r="PO296" s="29" t="n">
        <f aca="false">SUM(PC296:PN296)/12</f>
        <v>8.94166666666667</v>
      </c>
    </row>
    <row r="297" customFormat="false" ht="12.8" hidden="false" customHeight="false" outlineLevel="0" collapsed="false">
      <c r="A297" s="4"/>
      <c r="B297" s="5" t="n">
        <f aca="false">AVERAGE(AO297,BO297,CO297,DO297,EO297,FO297,GO297,HO297,IO297,JO289,KO289)</f>
        <v>14.5583333333333</v>
      </c>
      <c r="C297" s="19" t="n">
        <f aca="false">AVERAGE(B293:B297)</f>
        <v>14.2190909090909</v>
      </c>
      <c r="D297" s="24" t="n">
        <f aca="false">AVERAGE(B288:B297)</f>
        <v>14.3546212121212</v>
      </c>
      <c r="E297" s="5" t="n">
        <f aca="false">AVERAGE(B278:B297)</f>
        <v>14.3526957070707</v>
      </c>
      <c r="F297" s="25" t="n">
        <f aca="false">AVERAGE(B248:B297)</f>
        <v>13.5423664261664</v>
      </c>
      <c r="G297" s="7" t="n">
        <f aca="false">MAX(AC297:AN297,BC297:BN297,CC297:CN297,DC297:DN297,EC297:EN297,FC297:FN297,GC297:GN297,HC297:HN297,IC297:IN297,JC289:JN289,KC289:KN289)</f>
        <v>26</v>
      </c>
      <c r="H297" s="10" t="n">
        <f aca="false">MEDIAN(AC297:AN297,BC297:BN297,CC297:CN297,DC297:DN297,EC297:EN297,FC297:FN297,GC297:GN297,HC297:HN297,IC297:IN297,JC289:JN289,KC289:KN289)</f>
        <v>13.95</v>
      </c>
      <c r="I297" s="11" t="n">
        <f aca="false">MIN(AC297:AN297,BC297:BN297,CC297:CN297,DC297:DN297,EC297:EN297,FC297:FN297,GC297:GN297,HC297:HN297,IC297:IN297,JC289:JN289,KC289:KN289)</f>
        <v>6.4</v>
      </c>
      <c r="J297" s="12" t="n">
        <f aca="false">(G297+I297)/2</f>
        <v>16.2</v>
      </c>
      <c r="K297" s="12" t="n">
        <f aca="false">(G297+I297)/2</f>
        <v>16.2</v>
      </c>
      <c r="AA297" s="13" t="n">
        <f aca="false">AA296+1</f>
        <v>1947</v>
      </c>
      <c r="AB297" s="34" t="s">
        <v>121</v>
      </c>
      <c r="AC297" s="15" t="n">
        <v>15.8</v>
      </c>
      <c r="AD297" s="15" t="n">
        <v>17.7</v>
      </c>
      <c r="AE297" s="15" t="n">
        <v>15.6</v>
      </c>
      <c r="AF297" s="15" t="n">
        <v>12.2</v>
      </c>
      <c r="AG297" s="15" t="n">
        <v>11.1</v>
      </c>
      <c r="AH297" s="15" t="n">
        <v>7.5</v>
      </c>
      <c r="AI297" s="15" t="n">
        <v>6.4</v>
      </c>
      <c r="AJ297" s="15" t="n">
        <v>6.8</v>
      </c>
      <c r="AK297" s="15" t="n">
        <v>8.3</v>
      </c>
      <c r="AL297" s="15" t="n">
        <v>9.6</v>
      </c>
      <c r="AM297" s="15" t="n">
        <v>12.6</v>
      </c>
      <c r="AN297" s="15" t="n">
        <v>15.8</v>
      </c>
      <c r="AO297" s="16" t="n">
        <f aca="false">AVERAGE(AC297:AN297)</f>
        <v>11.6166666666667</v>
      </c>
      <c r="BA297" s="13" t="n">
        <f aca="false">BA296+1</f>
        <v>1957</v>
      </c>
      <c r="BB297" s="14" t="n">
        <v>1947</v>
      </c>
      <c r="BC297" s="15" t="n">
        <v>19.2</v>
      </c>
      <c r="BD297" s="15" t="n">
        <v>20.1</v>
      </c>
      <c r="BE297" s="15" t="n">
        <v>18.8</v>
      </c>
      <c r="BF297" s="15" t="n">
        <v>15.3</v>
      </c>
      <c r="BG297" s="15" t="n">
        <v>13.7</v>
      </c>
      <c r="BH297" s="15" t="n">
        <v>10.3</v>
      </c>
      <c r="BI297" s="15" t="n">
        <v>8.9</v>
      </c>
      <c r="BJ297" s="15" t="n">
        <v>9.2</v>
      </c>
      <c r="BK297" s="15" t="n">
        <v>12</v>
      </c>
      <c r="BL297" s="15" t="n">
        <v>13.9</v>
      </c>
      <c r="BM297" s="15" t="n">
        <v>15.5</v>
      </c>
      <c r="BN297" s="15" t="n">
        <v>17.8</v>
      </c>
      <c r="BO297" s="16" t="n">
        <f aca="false">AVERAGE(BC297:BN297)</f>
        <v>14.5583333333333</v>
      </c>
      <c r="CA297" s="17" t="n">
        <v>1947</v>
      </c>
      <c r="CB297" s="20" t="s">
        <v>121</v>
      </c>
      <c r="CC297" s="22" t="n">
        <v>12.7</v>
      </c>
      <c r="CD297" s="22" t="n">
        <v>14.9</v>
      </c>
      <c r="CE297" s="22" t="n">
        <v>13.5</v>
      </c>
      <c r="CF297" s="22" t="n">
        <v>12</v>
      </c>
      <c r="CG297" s="22" t="n">
        <v>10.7</v>
      </c>
      <c r="CH297" s="22" t="n">
        <v>8.8</v>
      </c>
      <c r="CI297" s="22" t="n">
        <v>8.2</v>
      </c>
      <c r="CJ297" s="22" t="n">
        <v>7.8</v>
      </c>
      <c r="CK297" s="22" t="n">
        <v>9</v>
      </c>
      <c r="CL297" s="22" t="n">
        <v>9.5</v>
      </c>
      <c r="CM297" s="22" t="n">
        <v>10.3</v>
      </c>
      <c r="CN297" s="22" t="n">
        <v>12.3</v>
      </c>
      <c r="CO297" s="18" t="n">
        <f aca="false">AVERAGE(CC297:CN297)</f>
        <v>10.8083333333333</v>
      </c>
      <c r="DA297" s="17" t="n">
        <v>1947</v>
      </c>
      <c r="DB297" s="20" t="s">
        <v>121</v>
      </c>
      <c r="DC297" s="22" t="n">
        <v>15.1</v>
      </c>
      <c r="DD297" s="22" t="n">
        <v>16.9</v>
      </c>
      <c r="DE297" s="22" t="n">
        <v>15.2</v>
      </c>
      <c r="DF297" s="22" t="n">
        <v>13.7</v>
      </c>
      <c r="DG297" s="22" t="n">
        <v>12.7</v>
      </c>
      <c r="DH297" s="22" t="n">
        <v>9.9</v>
      </c>
      <c r="DI297" s="22" t="n">
        <v>8.5</v>
      </c>
      <c r="DJ297" s="22" t="n">
        <v>8.2</v>
      </c>
      <c r="DK297" s="22" t="n">
        <v>9.6</v>
      </c>
      <c r="DL297" s="22" t="n">
        <v>10.3</v>
      </c>
      <c r="DM297" s="22" t="n">
        <v>12.1</v>
      </c>
      <c r="DN297" s="22" t="n">
        <v>14.8</v>
      </c>
      <c r="DO297" s="18" t="n">
        <f aca="false">AVERAGE(DC297:DN297)</f>
        <v>12.25</v>
      </c>
      <c r="EA297" s="17" t="n">
        <v>1947</v>
      </c>
      <c r="EB297" s="20" t="s">
        <v>121</v>
      </c>
      <c r="EC297" s="22" t="n">
        <v>13.8</v>
      </c>
      <c r="ED297" s="22" t="n">
        <v>15.8</v>
      </c>
      <c r="EE297" s="22" t="n">
        <v>14.9</v>
      </c>
      <c r="EF297" s="22" t="n">
        <v>13.6</v>
      </c>
      <c r="EG297" s="22" t="n">
        <v>12.9</v>
      </c>
      <c r="EH297" s="22" t="n">
        <v>10.1</v>
      </c>
      <c r="EI297" s="22" t="n">
        <v>8.8</v>
      </c>
      <c r="EJ297" s="22" t="n">
        <v>8.2</v>
      </c>
      <c r="EK297" s="22" t="n">
        <v>9.2</v>
      </c>
      <c r="EL297" s="22" t="n">
        <v>9.9</v>
      </c>
      <c r="EM297" s="22" t="n">
        <v>10.9</v>
      </c>
      <c r="EN297" s="22" t="n">
        <v>13</v>
      </c>
      <c r="EO297" s="18" t="n">
        <f aca="false">AVERAGE(EC297:EN297)</f>
        <v>11.7583333333333</v>
      </c>
      <c r="FA297" s="1" t="n">
        <v>1947</v>
      </c>
      <c r="FB297" s="20" t="s">
        <v>121</v>
      </c>
      <c r="FC297" s="22" t="n">
        <v>22.9</v>
      </c>
      <c r="FD297" s="22" t="n">
        <v>22.4</v>
      </c>
      <c r="FE297" s="22" t="n">
        <v>21.9</v>
      </c>
      <c r="FF297" s="22" t="n">
        <v>19.2</v>
      </c>
      <c r="FG297" s="22" t="n">
        <v>17.8</v>
      </c>
      <c r="FH297" s="22" t="n">
        <v>15.2</v>
      </c>
      <c r="FI297" s="22" t="n">
        <v>14.6</v>
      </c>
      <c r="FJ297" s="22" t="n">
        <v>15.8</v>
      </c>
      <c r="FK297" s="22" t="n">
        <v>18</v>
      </c>
      <c r="FL297" s="22" t="n">
        <v>18.9</v>
      </c>
      <c r="FM297" s="22" t="n">
        <v>18.5</v>
      </c>
      <c r="FN297" s="22" t="n">
        <v>20.7</v>
      </c>
      <c r="FO297" s="18" t="n">
        <f aca="false">AVERAGE(FC297:FN297)</f>
        <v>18.825</v>
      </c>
      <c r="GA297" s="1" t="n">
        <v>1947</v>
      </c>
      <c r="GB297" s="14" t="n">
        <v>1947</v>
      </c>
      <c r="GC297" s="15" t="n">
        <v>22.3</v>
      </c>
      <c r="GD297" s="15" t="n">
        <v>21.6</v>
      </c>
      <c r="GE297" s="15" t="n">
        <v>21.6</v>
      </c>
      <c r="GF297" s="15" t="n">
        <v>19.2</v>
      </c>
      <c r="GG297" s="15" t="n">
        <v>17.4</v>
      </c>
      <c r="GH297" s="15" t="n">
        <v>14.4</v>
      </c>
      <c r="GI297" s="15" t="n">
        <v>13.8</v>
      </c>
      <c r="GJ297" s="15" t="n">
        <v>14.8</v>
      </c>
      <c r="GK297" s="15" t="n">
        <v>16.7</v>
      </c>
      <c r="GL297" s="15" t="n">
        <v>17.6</v>
      </c>
      <c r="GM297" s="15" t="n">
        <v>18.9</v>
      </c>
      <c r="GN297" s="15" t="n">
        <v>21.1</v>
      </c>
      <c r="GO297" s="18" t="n">
        <f aca="false">AVERAGE(GC297:GN297)</f>
        <v>18.2833333333333</v>
      </c>
      <c r="HA297" s="1" t="n">
        <v>1947</v>
      </c>
      <c r="HB297" s="34" t="s">
        <v>121</v>
      </c>
      <c r="HC297" s="15" t="n">
        <v>25.5</v>
      </c>
      <c r="HD297" s="15" t="n">
        <v>25.4</v>
      </c>
      <c r="HE297" s="15" t="n">
        <v>26</v>
      </c>
      <c r="HF297" s="15" t="n">
        <v>25</v>
      </c>
      <c r="HG297" s="15" t="n">
        <v>23.5</v>
      </c>
      <c r="HH297" s="15" t="n">
        <v>22.7</v>
      </c>
      <c r="HI297" s="15" t="n">
        <v>22.1</v>
      </c>
      <c r="HJ297" s="15" t="n">
        <v>22.4</v>
      </c>
      <c r="HK297" s="15" t="n">
        <v>23</v>
      </c>
      <c r="HL297" s="15" t="n">
        <v>22.5</v>
      </c>
      <c r="HM297" s="15" t="n">
        <v>24.3</v>
      </c>
      <c r="HN297" s="15" t="n">
        <v>24.8</v>
      </c>
      <c r="HO297" s="18" t="n">
        <f aca="false">AVERAGE(HC297:HN297)</f>
        <v>23.9333333333333</v>
      </c>
      <c r="IA297" s="1" t="n">
        <f aca="false">IA296+1</f>
        <v>1947</v>
      </c>
      <c r="IB297" s="3" t="n">
        <v>1947</v>
      </c>
      <c r="IC297" s="22" t="n">
        <v>14.4</v>
      </c>
      <c r="ID297" s="22" t="n">
        <v>16.6</v>
      </c>
      <c r="IE297" s="22" t="n">
        <v>13.5</v>
      </c>
      <c r="IF297" s="22" t="n">
        <v>12.9</v>
      </c>
      <c r="IG297" s="22" t="n">
        <v>11</v>
      </c>
      <c r="IH297" s="22" t="n">
        <v>9.2</v>
      </c>
      <c r="II297" s="22" t="n">
        <v>7.8</v>
      </c>
      <c r="IJ297" s="22" t="n">
        <v>7.6</v>
      </c>
      <c r="IK297" s="22" t="n">
        <v>8.8</v>
      </c>
      <c r="IL297" s="22" t="n">
        <v>9.7</v>
      </c>
      <c r="IM297" s="22" t="n">
        <v>10.4</v>
      </c>
      <c r="IN297" s="22" t="n">
        <v>13</v>
      </c>
      <c r="IO297" s="29" t="n">
        <f aca="false">SUM(IC297:IN297)/12</f>
        <v>11.2416666666667</v>
      </c>
      <c r="JA297" s="1" t="n">
        <v>1947</v>
      </c>
      <c r="JB297" s="30" t="n">
        <v>1947</v>
      </c>
      <c r="JC297" s="31" t="n">
        <v>14.9</v>
      </c>
      <c r="JD297" s="31" t="n">
        <v>15</v>
      </c>
      <c r="JE297" s="31" t="n">
        <v>14.8</v>
      </c>
      <c r="JF297" s="31" t="n">
        <v>13.7</v>
      </c>
      <c r="JG297" s="31" t="n">
        <v>12.4</v>
      </c>
      <c r="JH297" s="31" t="n">
        <v>11.7</v>
      </c>
      <c r="JI297" s="31" t="n">
        <v>10.6</v>
      </c>
      <c r="JJ297" s="31" t="n">
        <v>9.5</v>
      </c>
      <c r="JK297" s="31" t="n">
        <v>10</v>
      </c>
      <c r="JL297" s="31" t="n">
        <v>10.1</v>
      </c>
      <c r="JM297" s="31" t="n">
        <v>11.4</v>
      </c>
      <c r="JN297" s="31" t="n">
        <v>13.2</v>
      </c>
      <c r="JO297" s="32" t="n">
        <f aca="false">AVERAGE(JC297:JN297)</f>
        <v>12.275</v>
      </c>
      <c r="KA297" s="1" t="n">
        <v>1947</v>
      </c>
      <c r="KB297" s="33" t="s">
        <v>121</v>
      </c>
      <c r="KC297" s="31" t="n">
        <v>16.6</v>
      </c>
      <c r="KD297" s="31" t="n">
        <v>16.6</v>
      </c>
      <c r="KE297" s="31" t="n">
        <v>16.2</v>
      </c>
      <c r="KF297" s="31" t="n">
        <v>15.7</v>
      </c>
      <c r="KG297" s="31" t="n">
        <v>13.3</v>
      </c>
      <c r="KH297" s="31" t="n">
        <v>13.4</v>
      </c>
      <c r="KI297" s="31" t="n">
        <v>11.8</v>
      </c>
      <c r="KJ297" s="31" t="n">
        <v>11.5</v>
      </c>
      <c r="KK297" s="31" t="n">
        <v>11.5</v>
      </c>
      <c r="KL297" s="31" t="n">
        <v>12.7</v>
      </c>
      <c r="KM297" s="31" t="n">
        <v>14</v>
      </c>
      <c r="KN297" s="31" t="n">
        <v>15.3</v>
      </c>
      <c r="KO297" s="32" t="n">
        <f aca="false">AVERAGE(KC297:KN297)</f>
        <v>14.05</v>
      </c>
      <c r="LB297" s="65" t="n">
        <v>1947</v>
      </c>
      <c r="LC297" s="22" t="n">
        <v>10.9</v>
      </c>
      <c r="LD297" s="22" t="n">
        <v>12.1</v>
      </c>
      <c r="LE297" s="22" t="n">
        <v>11.6</v>
      </c>
      <c r="LF297" s="22" t="n">
        <v>10.1</v>
      </c>
      <c r="LG297" s="22" t="n">
        <v>10.1</v>
      </c>
      <c r="LH297" s="22" t="n">
        <v>6.4</v>
      </c>
      <c r="LI297" s="22" t="n">
        <v>6.4</v>
      </c>
      <c r="LJ297" s="22" t="n">
        <v>5.7</v>
      </c>
      <c r="LK297" s="22" t="n">
        <v>6.4</v>
      </c>
      <c r="LL297" s="22" t="n">
        <v>7.3</v>
      </c>
      <c r="LM297" s="22" t="n">
        <v>8.5</v>
      </c>
      <c r="LN297" s="22" t="n">
        <v>11.1</v>
      </c>
      <c r="LO297" s="29" t="n">
        <f aca="false">SUM(LC297:LN297)/12</f>
        <v>8.88333333333333</v>
      </c>
      <c r="MA297" s="1" t="n">
        <f aca="false">MA296+1</f>
        <v>1947</v>
      </c>
      <c r="MB297" s="3" t="n">
        <v>1947</v>
      </c>
      <c r="MC297" s="22" t="n">
        <v>11.2</v>
      </c>
      <c r="MD297" s="22" t="n">
        <v>12.9</v>
      </c>
      <c r="ME297" s="22" t="n">
        <v>12.5</v>
      </c>
      <c r="MF297" s="22" t="n">
        <v>11.1</v>
      </c>
      <c r="MG297" s="22" t="n">
        <v>11.2</v>
      </c>
      <c r="MH297" s="22" t="n">
        <v>8.2</v>
      </c>
      <c r="MI297" s="22" t="n">
        <v>7.3</v>
      </c>
      <c r="MJ297" s="22" t="n">
        <v>7</v>
      </c>
      <c r="MK297" s="22" t="n">
        <v>8</v>
      </c>
      <c r="ML297" s="22" t="n">
        <v>8.7</v>
      </c>
      <c r="MM297" s="22" t="n">
        <v>9.2</v>
      </c>
      <c r="MN297" s="22" t="n">
        <v>11.9</v>
      </c>
      <c r="MO297" s="29" t="n">
        <f aca="false">SUM(MC297:MN297)/12</f>
        <v>9.93333333333333</v>
      </c>
      <c r="NA297" s="1" t="n">
        <f aca="false">NA296+1</f>
        <v>1947</v>
      </c>
      <c r="NB297" s="3" t="n">
        <v>1947</v>
      </c>
      <c r="NC297" s="22" t="n">
        <v>12.1</v>
      </c>
      <c r="ND297" s="22" t="n">
        <v>14.2</v>
      </c>
      <c r="NE297" s="22" t="n">
        <v>13.6</v>
      </c>
      <c r="NF297" s="22" t="n">
        <v>11.4</v>
      </c>
      <c r="NG297" s="22" t="n">
        <v>11.4</v>
      </c>
      <c r="NH297" s="22" t="n">
        <v>9.3</v>
      </c>
      <c r="NI297" s="22" t="n">
        <v>8.3</v>
      </c>
      <c r="NJ297" s="22" t="n">
        <v>7.6</v>
      </c>
      <c r="NK297" s="22" t="n">
        <v>8.3</v>
      </c>
      <c r="NL297" s="22" t="n">
        <v>9.2</v>
      </c>
      <c r="NM297" s="22" t="n">
        <v>9.8</v>
      </c>
      <c r="NN297" s="22" t="n">
        <v>11.6</v>
      </c>
      <c r="NO297" s="29" t="n">
        <f aca="false">SUM(NC297:NN297)/12</f>
        <v>10.5666666666667</v>
      </c>
      <c r="OA297" s="1" t="n">
        <f aca="false">OA296+1</f>
        <v>1947</v>
      </c>
      <c r="OB297" s="20" t="s">
        <v>121</v>
      </c>
      <c r="OC297" s="22" t="n">
        <v>12</v>
      </c>
      <c r="OD297" s="22" t="n">
        <v>12.4</v>
      </c>
      <c r="OE297" s="22" t="n">
        <v>12</v>
      </c>
      <c r="OF297" s="22" t="n">
        <v>9.9</v>
      </c>
      <c r="OG297" s="22" t="n">
        <v>8.9</v>
      </c>
      <c r="OH297" s="22" t="n">
        <v>6.1</v>
      </c>
      <c r="OI297" s="22" t="n">
        <v>6.6</v>
      </c>
      <c r="OJ297" s="22" t="n">
        <v>5.8</v>
      </c>
      <c r="OK297" s="22" t="n">
        <v>7.5</v>
      </c>
      <c r="OL297" s="22" t="n">
        <v>8.9</v>
      </c>
      <c r="OM297" s="22" t="n">
        <v>9.9</v>
      </c>
      <c r="ON297" s="22" t="n">
        <v>12.2</v>
      </c>
      <c r="OO297" s="29" t="n">
        <f aca="false">SUM(OC297:ON297)/12</f>
        <v>9.35</v>
      </c>
      <c r="PA297" s="1" t="n">
        <f aca="false">PA296+1</f>
        <v>1947</v>
      </c>
      <c r="PB297" s="20" t="s">
        <v>121</v>
      </c>
      <c r="PC297" s="22" t="n">
        <v>12</v>
      </c>
      <c r="PD297" s="22" t="n">
        <v>13.7</v>
      </c>
      <c r="PE297" s="22" t="n">
        <v>12.9</v>
      </c>
      <c r="PF297" s="22" t="n">
        <v>10.3</v>
      </c>
      <c r="PG297" s="22" t="n">
        <v>10.2</v>
      </c>
      <c r="PH297" s="22" t="n">
        <v>7.5</v>
      </c>
      <c r="PI297" s="22" t="n">
        <v>6.5</v>
      </c>
      <c r="PJ297" s="22" t="n">
        <v>5.9</v>
      </c>
      <c r="PK297" s="22" t="n">
        <v>7.6</v>
      </c>
      <c r="PL297" s="22" t="n">
        <v>8.6</v>
      </c>
      <c r="PM297" s="22" t="n">
        <v>9.5</v>
      </c>
      <c r="PN297" s="22" t="n">
        <v>12.2</v>
      </c>
      <c r="PO297" s="29" t="n">
        <f aca="false">SUM(PC297:PN297)/12</f>
        <v>9.74166666666667</v>
      </c>
    </row>
    <row r="298" customFormat="false" ht="12.8" hidden="false" customHeight="false" outlineLevel="0" collapsed="false">
      <c r="A298" s="4"/>
      <c r="B298" s="5" t="n">
        <f aca="false">AVERAGE(AO298,BO298,CO298,DO298,EO298,FO298,GO298,HO298,IO298,JO290,KO290)</f>
        <v>14.05</v>
      </c>
      <c r="C298" s="19" t="n">
        <f aca="false">AVERAGE(B294:B298)</f>
        <v>14.229696969697</v>
      </c>
      <c r="D298" s="24" t="n">
        <f aca="false">AVERAGE(B289:B298)</f>
        <v>14.2993939393939</v>
      </c>
      <c r="E298" s="5" t="n">
        <f aca="false">AVERAGE(B279:B298)</f>
        <v>14.3268244949495</v>
      </c>
      <c r="F298" s="25" t="n">
        <f aca="false">AVERAGE(B249:B298)</f>
        <v>13.5861497594998</v>
      </c>
      <c r="G298" s="7" t="n">
        <f aca="false">MAX(AC298:AN298,BC298:BN298,CC298:CN298,DC298:DN298,EC298:EN298,FC298:FN298,GC298:GN298,HC298:HN298,IC298:IN298,JC290:JN290,KC290:KN290)</f>
        <v>25.6</v>
      </c>
      <c r="H298" s="10" t="n">
        <f aca="false">MEDIAN(AC298:AN298,BC298:BN298,CC298:CN298,DC298:DN298,EC298:EN298,FC298:FN298,GC298:GN298,HC298:HN298,IC298:IN298,JC290:JN290,KC290:KN290)</f>
        <v>13.2</v>
      </c>
      <c r="I298" s="11" t="n">
        <f aca="false">MIN(AC298:AN298,BC298:BN298,CC298:CN298,DC298:DN298,EC298:EN298,FC298:FN298,GC298:GN298,HC298:HN298,IC298:IN298,JC290:JN290,KC290:KN290)</f>
        <v>4.9</v>
      </c>
      <c r="J298" s="12" t="n">
        <f aca="false">(G298+I298)/2</f>
        <v>15.25</v>
      </c>
      <c r="K298" s="12" t="n">
        <f aca="false">(G298+I298)/2</f>
        <v>15.25</v>
      </c>
      <c r="AA298" s="13" t="n">
        <f aca="false">AA297+1</f>
        <v>1948</v>
      </c>
      <c r="AB298" s="34" t="s">
        <v>122</v>
      </c>
      <c r="AC298" s="15" t="n">
        <v>14.7</v>
      </c>
      <c r="AD298" s="15" t="n">
        <v>17.3</v>
      </c>
      <c r="AE298" s="15" t="n">
        <v>13.2</v>
      </c>
      <c r="AF298" s="15" t="n">
        <v>11</v>
      </c>
      <c r="AG298" s="15" t="n">
        <v>8.5</v>
      </c>
      <c r="AH298" s="15" t="n">
        <v>7.4</v>
      </c>
      <c r="AI298" s="15" t="n">
        <v>4.9</v>
      </c>
      <c r="AJ298" s="15" t="n">
        <v>5.9</v>
      </c>
      <c r="AK298" s="15" t="n">
        <v>8.6</v>
      </c>
      <c r="AL298" s="15" t="n">
        <v>10.1</v>
      </c>
      <c r="AM298" s="15" t="n">
        <v>12.1</v>
      </c>
      <c r="AN298" s="15" t="n">
        <v>14.3</v>
      </c>
      <c r="AO298" s="16" t="n">
        <f aca="false">AVERAGE(AC298:AN298)</f>
        <v>10.6666666666667</v>
      </c>
      <c r="BA298" s="13" t="n">
        <f aca="false">BA297+1</f>
        <v>1958</v>
      </c>
      <c r="BB298" s="14" t="n">
        <v>1948</v>
      </c>
      <c r="BC298" s="15" t="n">
        <v>17.4</v>
      </c>
      <c r="BD298" s="15" t="n">
        <v>20.1</v>
      </c>
      <c r="BE298" s="15" t="n">
        <v>17.3</v>
      </c>
      <c r="BF298" s="15" t="n">
        <v>14.9</v>
      </c>
      <c r="BG298" s="15" t="n">
        <v>11.1</v>
      </c>
      <c r="BH298" s="15" t="n">
        <v>10.6</v>
      </c>
      <c r="BI298" s="15" t="n">
        <v>7.6</v>
      </c>
      <c r="BJ298" s="15" t="n">
        <v>9.5</v>
      </c>
      <c r="BK298" s="15" t="n">
        <v>11.7</v>
      </c>
      <c r="BL298" s="15" t="n">
        <v>13.3</v>
      </c>
      <c r="BM298" s="15" t="n">
        <v>15.5</v>
      </c>
      <c r="BN298" s="15" t="n">
        <v>18.1</v>
      </c>
      <c r="BO298" s="16" t="n">
        <f aca="false">AVERAGE(BC298:BN298)</f>
        <v>13.925</v>
      </c>
      <c r="CA298" s="17" t="n">
        <v>1948</v>
      </c>
      <c r="CB298" s="20" t="s">
        <v>122</v>
      </c>
      <c r="CC298" s="22" t="n">
        <v>13</v>
      </c>
      <c r="CD298" s="22" t="n">
        <v>14.1</v>
      </c>
      <c r="CE298" s="22" t="n">
        <v>11.4</v>
      </c>
      <c r="CF298" s="22" t="n">
        <v>11.2</v>
      </c>
      <c r="CG298" s="22" t="n">
        <v>9.4</v>
      </c>
      <c r="CH298" s="22" t="n">
        <v>8.4</v>
      </c>
      <c r="CI298" s="22" t="n">
        <v>7.1</v>
      </c>
      <c r="CJ298" s="22" t="n">
        <v>8.3</v>
      </c>
      <c r="CK298" s="22" t="n">
        <v>9.2</v>
      </c>
      <c r="CL298" s="22" t="n">
        <v>8.6</v>
      </c>
      <c r="CM298" s="22" t="n">
        <v>10.3</v>
      </c>
      <c r="CN298" s="22" t="n">
        <v>12</v>
      </c>
      <c r="CO298" s="18" t="n">
        <f aca="false">AVERAGE(CC298:CN298)</f>
        <v>10.25</v>
      </c>
      <c r="DA298" s="17" t="n">
        <v>1948</v>
      </c>
      <c r="DB298" s="20" t="s">
        <v>122</v>
      </c>
      <c r="DC298" s="22" t="n">
        <v>15</v>
      </c>
      <c r="DD298" s="22" t="n">
        <v>17.7</v>
      </c>
      <c r="DE298" s="22" t="n">
        <v>14.4</v>
      </c>
      <c r="DF298" s="22" t="n">
        <v>13.7</v>
      </c>
      <c r="DG298" s="22" t="n">
        <v>11.3</v>
      </c>
      <c r="DH298" s="22" t="n">
        <v>10.4</v>
      </c>
      <c r="DI298" s="22" t="n">
        <v>8.3</v>
      </c>
      <c r="DJ298" s="22" t="n">
        <v>8.6</v>
      </c>
      <c r="DK298" s="22" t="n">
        <v>10.3</v>
      </c>
      <c r="DL298" s="22" t="n">
        <v>10.3</v>
      </c>
      <c r="DM298" s="22" t="n">
        <v>11.7</v>
      </c>
      <c r="DN298" s="22" t="n">
        <v>14.2</v>
      </c>
      <c r="DO298" s="18" t="n">
        <f aca="false">AVERAGE(DC298:DN298)</f>
        <v>12.1583333333333</v>
      </c>
      <c r="EA298" s="17" t="n">
        <v>1948</v>
      </c>
      <c r="EB298" s="20" t="s">
        <v>122</v>
      </c>
      <c r="EC298" s="22" t="n">
        <v>13.9</v>
      </c>
      <c r="ED298" s="22" t="n">
        <v>15.1</v>
      </c>
      <c r="EE298" s="22" t="n">
        <v>12.4</v>
      </c>
      <c r="EF298" s="22" t="n">
        <v>12.6</v>
      </c>
      <c r="EG298" s="22" t="n">
        <v>10.2</v>
      </c>
      <c r="EH298" s="22" t="n">
        <v>9.4</v>
      </c>
      <c r="EI298" s="22" t="n">
        <v>7.7</v>
      </c>
      <c r="EJ298" s="22" t="n">
        <v>9</v>
      </c>
      <c r="EK298" s="22" t="n">
        <v>9.5</v>
      </c>
      <c r="EL298" s="22" t="n">
        <v>9.8</v>
      </c>
      <c r="EM298" s="22" t="n">
        <v>10.8</v>
      </c>
      <c r="EN298" s="22" t="n">
        <v>12.6</v>
      </c>
      <c r="EO298" s="18" t="n">
        <f aca="false">AVERAGE(EC298:EN298)</f>
        <v>11.0833333333333</v>
      </c>
      <c r="FA298" s="1" t="n">
        <v>1948</v>
      </c>
      <c r="FB298" s="20" t="s">
        <v>122</v>
      </c>
      <c r="FC298" s="22" t="n">
        <v>19.7</v>
      </c>
      <c r="FD298" s="22" t="n">
        <v>22.1</v>
      </c>
      <c r="FE298" s="22" t="n">
        <v>21.4</v>
      </c>
      <c r="FF298" s="22" t="n">
        <v>17.6</v>
      </c>
      <c r="FG298" s="22" t="n">
        <v>15.2</v>
      </c>
      <c r="FH298" s="22" t="n">
        <v>13.6</v>
      </c>
      <c r="FI298" s="22" t="n">
        <v>12.2</v>
      </c>
      <c r="FJ298" s="22" t="n">
        <v>14.6</v>
      </c>
      <c r="FK298" s="22" t="n">
        <v>14.8</v>
      </c>
      <c r="FL298" s="22" t="n">
        <v>17.4</v>
      </c>
      <c r="FM298" s="22" t="n">
        <v>18.8</v>
      </c>
      <c r="FN298" s="22" t="n">
        <v>20.6</v>
      </c>
      <c r="FO298" s="18" t="n">
        <f aca="false">AVERAGE(FC298:FN298)</f>
        <v>17.3333333333333</v>
      </c>
      <c r="GA298" s="1" t="n">
        <v>1948</v>
      </c>
      <c r="GB298" s="14" t="n">
        <v>1948</v>
      </c>
      <c r="GC298" s="15" t="n">
        <v>20.6</v>
      </c>
      <c r="GD298" s="15" t="n">
        <v>21.5</v>
      </c>
      <c r="GE298" s="15" t="n">
        <v>21.6</v>
      </c>
      <c r="GF298" s="15" t="n">
        <v>18.3</v>
      </c>
      <c r="GG298" s="15" t="n">
        <v>15.7</v>
      </c>
      <c r="GH298" s="15" t="n">
        <v>14.4</v>
      </c>
      <c r="GI298" s="15" t="n">
        <v>13.6</v>
      </c>
      <c r="GJ298" s="15" t="n">
        <v>14.6</v>
      </c>
      <c r="GK298" s="15" t="n">
        <v>15.1</v>
      </c>
      <c r="GL298" s="15" t="n">
        <v>18.2</v>
      </c>
      <c r="GM298" s="15" t="n">
        <v>19.8</v>
      </c>
      <c r="GN298" s="15" t="n">
        <v>20.9</v>
      </c>
      <c r="GO298" s="18" t="n">
        <f aca="false">AVERAGE(GC298:GN298)</f>
        <v>17.8583333333333</v>
      </c>
      <c r="HA298" s="1" t="n">
        <v>1948</v>
      </c>
      <c r="HB298" s="34" t="s">
        <v>122</v>
      </c>
      <c r="HC298" s="15" t="n">
        <v>25.1</v>
      </c>
      <c r="HD298" s="15" t="n">
        <v>24.8</v>
      </c>
      <c r="HE298" s="15" t="n">
        <v>25.6</v>
      </c>
      <c r="HF298" s="15" t="n">
        <v>24.2</v>
      </c>
      <c r="HG298" s="15" t="n">
        <v>24</v>
      </c>
      <c r="HH298" s="15" t="n">
        <v>22.2</v>
      </c>
      <c r="HI298" s="15" t="n">
        <v>22.3</v>
      </c>
      <c r="HJ298" s="15" t="n">
        <v>21.3</v>
      </c>
      <c r="HK298" s="15" t="n">
        <v>22</v>
      </c>
      <c r="HL298" s="15" t="n">
        <v>23.5</v>
      </c>
      <c r="HM298" s="15" t="n">
        <v>24.5</v>
      </c>
      <c r="HN298" s="15" t="n">
        <v>24.7</v>
      </c>
      <c r="HO298" s="18" t="n">
        <f aca="false">AVERAGE(HC298:HN298)</f>
        <v>23.6833333333333</v>
      </c>
      <c r="IA298" s="1" t="n">
        <f aca="false">IA297+1</f>
        <v>1948</v>
      </c>
      <c r="IB298" s="3" t="n">
        <v>1948</v>
      </c>
      <c r="IC298" s="22" t="n">
        <v>13.8</v>
      </c>
      <c r="ID298" s="22" t="n">
        <v>14.2</v>
      </c>
      <c r="IE298" s="22" t="n">
        <v>12.2</v>
      </c>
      <c r="IF298" s="22" t="n">
        <v>11.4</v>
      </c>
      <c r="IG298" s="22" t="n">
        <v>9.5</v>
      </c>
      <c r="IH298" s="22" t="n">
        <v>8.4</v>
      </c>
      <c r="II298" s="22" t="n">
        <v>7.6</v>
      </c>
      <c r="IJ298" s="22" t="n">
        <v>7.6</v>
      </c>
      <c r="IK298" s="22" t="n">
        <v>8.8</v>
      </c>
      <c r="IL298" s="22" t="n">
        <v>8.6</v>
      </c>
      <c r="IM298" s="22" t="n">
        <v>10.9</v>
      </c>
      <c r="IN298" s="22" t="n">
        <v>12.1</v>
      </c>
      <c r="IO298" s="29" t="n">
        <f aca="false">SUM(IC298:IN298)/12</f>
        <v>10.425</v>
      </c>
      <c r="JA298" s="1" t="n">
        <v>1948</v>
      </c>
      <c r="JB298" s="30" t="n">
        <v>1948</v>
      </c>
      <c r="JC298" s="31" t="n">
        <v>14.8</v>
      </c>
      <c r="JD298" s="31" t="n">
        <v>15.1</v>
      </c>
      <c r="JE298" s="31" t="n">
        <v>16.4</v>
      </c>
      <c r="JF298" s="31" t="n">
        <v>12.5</v>
      </c>
      <c r="JG298" s="31" t="n">
        <v>12.9</v>
      </c>
      <c r="JH298" s="31" t="n">
        <v>12.5</v>
      </c>
      <c r="JI298" s="31" t="n">
        <v>10.9</v>
      </c>
      <c r="JJ298" s="31" t="n">
        <v>11.3</v>
      </c>
      <c r="JK298" s="31" t="n">
        <v>10.8</v>
      </c>
      <c r="JL298" s="31" t="n">
        <v>12.2</v>
      </c>
      <c r="JM298" s="31" t="n">
        <v>11.4</v>
      </c>
      <c r="JN298" s="31" t="n">
        <v>12.8</v>
      </c>
      <c r="JO298" s="32" t="n">
        <f aca="false">AVERAGE(JC298:JN298)</f>
        <v>12.8</v>
      </c>
      <c r="KA298" s="1" t="n">
        <v>1948</v>
      </c>
      <c r="KB298" s="33" t="s">
        <v>122</v>
      </c>
      <c r="KC298" s="31" t="n">
        <v>16.8</v>
      </c>
      <c r="KD298" s="31" t="n">
        <v>17.7</v>
      </c>
      <c r="KE298" s="31" t="n">
        <v>18.9</v>
      </c>
      <c r="KF298" s="31" t="n">
        <v>14.9</v>
      </c>
      <c r="KG298" s="31" t="n">
        <v>14.5</v>
      </c>
      <c r="KH298" s="31" t="n">
        <v>13.5</v>
      </c>
      <c r="KI298" s="31" t="n">
        <v>11.1</v>
      </c>
      <c r="KJ298" s="31" t="n">
        <v>12</v>
      </c>
      <c r="KK298" s="31" t="n">
        <v>11.8</v>
      </c>
      <c r="KL298" s="31" t="n">
        <v>13</v>
      </c>
      <c r="KM298" s="31" t="n">
        <v>13.1</v>
      </c>
      <c r="KN298" s="31" t="n">
        <v>14.6</v>
      </c>
      <c r="KO298" s="32" t="n">
        <f aca="false">AVERAGE(KC298:KN298)</f>
        <v>14.325</v>
      </c>
      <c r="LB298" s="65" t="n">
        <v>1948</v>
      </c>
      <c r="LC298" s="22" t="n">
        <v>11</v>
      </c>
      <c r="LD298" s="22" t="n">
        <v>12</v>
      </c>
      <c r="LE298" s="22" t="n">
        <v>11.1</v>
      </c>
      <c r="LF298" s="22" t="n">
        <v>10.3</v>
      </c>
      <c r="LG298" s="22" t="n">
        <v>8.3</v>
      </c>
      <c r="LH298" s="22" t="n">
        <v>7.8</v>
      </c>
      <c r="LI298" s="22" t="n">
        <v>5.7</v>
      </c>
      <c r="LJ298" s="22" t="n">
        <v>6.7</v>
      </c>
      <c r="LK298" s="22" t="n">
        <v>7.1</v>
      </c>
      <c r="LL298" s="22" t="n">
        <v>6.4</v>
      </c>
      <c r="LM298" s="22" t="n">
        <v>8.4</v>
      </c>
      <c r="LN298" s="22" t="n">
        <v>9.8</v>
      </c>
      <c r="LO298" s="29" t="n">
        <f aca="false">SUM(LC298:LN298)/12</f>
        <v>8.71666666666667</v>
      </c>
      <c r="MA298" s="1" t="n">
        <f aca="false">MA297+1</f>
        <v>1948</v>
      </c>
      <c r="MB298" s="3" t="n">
        <v>1948</v>
      </c>
      <c r="MC298" s="22" t="n">
        <v>11.2</v>
      </c>
      <c r="MD298" s="22" t="n">
        <v>13.2</v>
      </c>
      <c r="ME298" s="22" t="n">
        <v>10.4</v>
      </c>
      <c r="MF298" s="22" t="n">
        <v>9.5</v>
      </c>
      <c r="MG298" s="22" t="n">
        <v>8.6</v>
      </c>
      <c r="MH298" s="22" t="n">
        <v>7.7</v>
      </c>
      <c r="MI298" s="22" t="n">
        <v>6.7</v>
      </c>
      <c r="MJ298" s="22" t="n">
        <v>8.4</v>
      </c>
      <c r="MK298" s="22" t="n">
        <v>8.8</v>
      </c>
      <c r="ML298" s="22" t="n">
        <v>8.3</v>
      </c>
      <c r="MM298" s="22" t="n">
        <v>9.5</v>
      </c>
      <c r="MN298" s="22" t="n">
        <v>11.1</v>
      </c>
      <c r="MO298" s="29" t="n">
        <f aca="false">SUM(MC298:MN298)/12</f>
        <v>9.45</v>
      </c>
      <c r="NA298" s="1" t="n">
        <f aca="false">NA297+1</f>
        <v>1948</v>
      </c>
      <c r="NB298" s="3" t="n">
        <v>1948</v>
      </c>
      <c r="NC298" s="22" t="n">
        <v>11.9</v>
      </c>
      <c r="ND298" s="22" t="n">
        <v>13.5</v>
      </c>
      <c r="NE298" s="22" t="n">
        <v>10.6</v>
      </c>
      <c r="NF298" s="22" t="n">
        <v>9.9</v>
      </c>
      <c r="NG298" s="22" t="n">
        <v>9.2</v>
      </c>
      <c r="NH298" s="22" t="n">
        <v>8.3</v>
      </c>
      <c r="NI298" s="22" t="n">
        <v>7.4</v>
      </c>
      <c r="NJ298" s="22" t="n">
        <v>8.1</v>
      </c>
      <c r="NK298" s="22" t="n">
        <v>8.9</v>
      </c>
      <c r="NL298" s="22" t="n">
        <v>8.3</v>
      </c>
      <c r="NM298" s="22" t="n">
        <v>8.9</v>
      </c>
      <c r="NN298" s="22" t="n">
        <v>9.9</v>
      </c>
      <c r="NO298" s="29" t="n">
        <f aca="false">SUM(NC298:NN298)/12</f>
        <v>9.575</v>
      </c>
      <c r="OA298" s="1" t="n">
        <f aca="false">OA297+1</f>
        <v>1948</v>
      </c>
      <c r="OB298" s="20" t="s">
        <v>122</v>
      </c>
      <c r="OC298" s="22" t="n">
        <v>12.9</v>
      </c>
      <c r="OD298" s="22" t="n">
        <v>13.9</v>
      </c>
      <c r="OE298" s="22" t="n">
        <v>10.2</v>
      </c>
      <c r="OF298" s="22" t="n">
        <v>10.3</v>
      </c>
      <c r="OG298" s="22" t="n">
        <v>7.4</v>
      </c>
      <c r="OH298" s="22" t="n">
        <v>7.4</v>
      </c>
      <c r="OI298" s="22" t="n">
        <v>5.8</v>
      </c>
      <c r="OJ298" s="22" t="n">
        <v>7.1</v>
      </c>
      <c r="OK298" s="22" t="n">
        <v>8.7</v>
      </c>
      <c r="OL298" s="22" t="n">
        <v>8.4</v>
      </c>
      <c r="OM298" s="22" t="n">
        <v>10.1</v>
      </c>
      <c r="ON298" s="22" t="n">
        <v>11.9</v>
      </c>
      <c r="OO298" s="29" t="n">
        <f aca="false">SUM(OC298:ON298)/12</f>
        <v>9.50833333333333</v>
      </c>
      <c r="PA298" s="1" t="n">
        <f aca="false">PA297+1</f>
        <v>1948</v>
      </c>
      <c r="PB298" s="20" t="s">
        <v>122</v>
      </c>
      <c r="PC298" s="22" t="n">
        <v>12.4</v>
      </c>
      <c r="PD298" s="22" t="n">
        <v>13.6</v>
      </c>
      <c r="PE298" s="22" t="n">
        <v>10.4</v>
      </c>
      <c r="PF298" s="22" t="n">
        <v>9.9</v>
      </c>
      <c r="PG298" s="22" t="n">
        <v>8</v>
      </c>
      <c r="PH298" s="22" t="n">
        <v>6.6</v>
      </c>
      <c r="PI298" s="22" t="n">
        <v>5.3</v>
      </c>
      <c r="PJ298" s="22" t="n">
        <v>6.8</v>
      </c>
      <c r="PK298" s="22" t="n">
        <v>8</v>
      </c>
      <c r="PL298" s="22" t="n">
        <v>8.2</v>
      </c>
      <c r="PM298" s="22" t="n">
        <v>9.4</v>
      </c>
      <c r="PN298" s="22" t="n">
        <v>10.6</v>
      </c>
      <c r="PO298" s="29" t="n">
        <f aca="false">SUM(PC298:PN298)/12</f>
        <v>9.1</v>
      </c>
    </row>
    <row r="299" customFormat="false" ht="12.8" hidden="false" customHeight="false" outlineLevel="0" collapsed="false">
      <c r="A299" s="4"/>
      <c r="B299" s="5" t="n">
        <f aca="false">AVERAGE(AO299,BO299,CO299,DO299,EO299,FO299,GO299,HO299,IO299,JO291,KO291)</f>
        <v>13.9204545454545</v>
      </c>
      <c r="C299" s="19" t="n">
        <f aca="false">AVERAGE(B295:B299)</f>
        <v>14.1889393939394</v>
      </c>
      <c r="D299" s="24" t="n">
        <f aca="false">AVERAGE(B290:B299)</f>
        <v>14.262196969697</v>
      </c>
      <c r="E299" s="5" t="n">
        <f aca="false">AVERAGE(B280:B299)</f>
        <v>14.312922979798</v>
      </c>
      <c r="F299" s="25" t="n">
        <f aca="false">AVERAGE(B250:B299)</f>
        <v>13.6318588504089</v>
      </c>
      <c r="G299" s="7" t="n">
        <f aca="false">MAX(AC299:AN299,BC299:BN299,CC299:CN299,DC299:DN299,EC299:EN299,FC299:FN299,GC299:GN299,HC299:HN299,IC299:IN299,JC291:JN291,KC291:KN291)</f>
        <v>25.7</v>
      </c>
      <c r="H299" s="10" t="n">
        <f aca="false">MEDIAN(AC299:AN299,BC299:BN299,CC299:CN299,DC299:DN299,EC299:EN299,FC299:FN299,GC299:GN299,HC299:HN299,IC299:IN299,JC291:JN291,KC291:KN291)</f>
        <v>12.85</v>
      </c>
      <c r="I299" s="11" t="n">
        <f aca="false">MIN(AC299:AN299,BC299:BN299,CC299:CN299,DC299:DN299,EC299:EN299,FC299:FN299,GC299:GN299,HC299:HN299,IC299:IN299,JC291:JN291,KC291:KN291)</f>
        <v>5.7</v>
      </c>
      <c r="J299" s="12" t="n">
        <f aca="false">(G299+I299)/2</f>
        <v>15.7</v>
      </c>
      <c r="K299" s="12" t="n">
        <f aca="false">(G299+I299)/2</f>
        <v>15.7</v>
      </c>
      <c r="AA299" s="13" t="n">
        <f aca="false">AA298+1</f>
        <v>1949</v>
      </c>
      <c r="AB299" s="34" t="s">
        <v>123</v>
      </c>
      <c r="AC299" s="15" t="n">
        <v>15</v>
      </c>
      <c r="AD299" s="15" t="n">
        <v>16.1</v>
      </c>
      <c r="AE299" s="15" t="n">
        <v>14.7</v>
      </c>
      <c r="AF299" s="15" t="n">
        <v>10.4</v>
      </c>
      <c r="AG299" s="15" t="n">
        <v>8.8</v>
      </c>
      <c r="AH299" s="15" t="n">
        <v>6.7</v>
      </c>
      <c r="AI299" s="15" t="n">
        <v>5.7</v>
      </c>
      <c r="AJ299" s="15" t="n">
        <v>6.2</v>
      </c>
      <c r="AK299" s="15" t="n">
        <v>8.3</v>
      </c>
      <c r="AL299" s="15" t="n">
        <v>13.8</v>
      </c>
      <c r="AM299" s="15" t="n">
        <v>13</v>
      </c>
      <c r="AN299" s="15" t="n">
        <v>14.6</v>
      </c>
      <c r="AO299" s="16" t="n">
        <f aca="false">AVERAGE(AC299:AN299)</f>
        <v>11.1083333333333</v>
      </c>
      <c r="BA299" s="13" t="n">
        <f aca="false">BA298+1</f>
        <v>1959</v>
      </c>
      <c r="BB299" s="14" t="n">
        <v>1949</v>
      </c>
      <c r="BC299" s="15" t="n">
        <v>17.9</v>
      </c>
      <c r="BD299" s="15" t="n">
        <v>19.2</v>
      </c>
      <c r="BE299" s="15" t="n">
        <v>19.1</v>
      </c>
      <c r="BF299" s="15" t="n">
        <v>13.9</v>
      </c>
      <c r="BG299" s="15" t="n">
        <v>11.8</v>
      </c>
      <c r="BH299" s="15" t="n">
        <v>8.8</v>
      </c>
      <c r="BI299" s="15" t="n">
        <v>8</v>
      </c>
      <c r="BJ299" s="15" t="n">
        <v>9.3</v>
      </c>
      <c r="BK299" s="15" t="n">
        <v>12.2</v>
      </c>
      <c r="BL299" s="15" t="n">
        <v>15.8</v>
      </c>
      <c r="BM299" s="15" t="n">
        <v>16.3</v>
      </c>
      <c r="BN299" s="15" t="n">
        <v>17.8</v>
      </c>
      <c r="BO299" s="16" t="n">
        <f aca="false">AVERAGE(BC299:BN299)</f>
        <v>14.175</v>
      </c>
      <c r="CA299" s="17" t="n">
        <v>1949</v>
      </c>
      <c r="CB299" s="20" t="s">
        <v>123</v>
      </c>
      <c r="CC299" s="22" t="n">
        <v>13.2</v>
      </c>
      <c r="CD299" s="22" t="n">
        <v>11.4</v>
      </c>
      <c r="CE299" s="22" t="n">
        <v>12.5</v>
      </c>
      <c r="CF299" s="22" t="n">
        <v>10.3</v>
      </c>
      <c r="CG299" s="22" t="n">
        <v>9</v>
      </c>
      <c r="CH299" s="22" t="n">
        <v>7.1</v>
      </c>
      <c r="CI299" s="22" t="n">
        <v>7.8</v>
      </c>
      <c r="CJ299" s="22" t="n">
        <v>7.3</v>
      </c>
      <c r="CK299" s="22" t="n">
        <v>7.8</v>
      </c>
      <c r="CL299" s="22" t="n">
        <v>9</v>
      </c>
      <c r="CM299" s="22" t="n">
        <v>10.3</v>
      </c>
      <c r="CN299" s="22" t="n">
        <v>10.4</v>
      </c>
      <c r="CO299" s="18" t="n">
        <f aca="false">AVERAGE(CC299:CN299)</f>
        <v>9.675</v>
      </c>
      <c r="DA299" s="17" t="n">
        <v>1949</v>
      </c>
      <c r="DB299" s="20" t="s">
        <v>123</v>
      </c>
      <c r="DC299" s="22" t="n">
        <v>14.7</v>
      </c>
      <c r="DD299" s="22" t="n">
        <v>14.8</v>
      </c>
      <c r="DE299" s="22" t="n">
        <v>14.9</v>
      </c>
      <c r="DF299" s="22" t="n">
        <v>12.1</v>
      </c>
      <c r="DG299" s="22" t="n">
        <v>10.8</v>
      </c>
      <c r="DH299" s="22" t="n">
        <v>8.5</v>
      </c>
      <c r="DI299" s="22" t="n">
        <v>8.2</v>
      </c>
      <c r="DJ299" s="22" t="n">
        <v>7.5</v>
      </c>
      <c r="DK299" s="22" t="n">
        <v>9.2</v>
      </c>
      <c r="DL299" s="22" t="n">
        <v>12</v>
      </c>
      <c r="DM299" s="22" t="n">
        <v>12.5</v>
      </c>
      <c r="DN299" s="22" t="n">
        <v>12.9</v>
      </c>
      <c r="DO299" s="18" t="n">
        <f aca="false">AVERAGE(DC299:DN299)</f>
        <v>11.5083333333333</v>
      </c>
      <c r="EA299" s="17" t="n">
        <v>1949</v>
      </c>
      <c r="EB299" s="20" t="s">
        <v>123</v>
      </c>
      <c r="EC299" s="22" t="n">
        <v>13.4</v>
      </c>
      <c r="ED299" s="22" t="n">
        <v>12.8</v>
      </c>
      <c r="EE299" s="22" t="n">
        <v>13.1</v>
      </c>
      <c r="EF299" s="22" t="n">
        <v>11.5</v>
      </c>
      <c r="EG299" s="22" t="n">
        <v>10.3</v>
      </c>
      <c r="EH299" s="22" t="n">
        <v>8.8</v>
      </c>
      <c r="EI299" s="26" t="n">
        <f aca="false">(EI298+EI300)/2</f>
        <v>8.5</v>
      </c>
      <c r="EJ299" s="22" t="n">
        <v>8.4</v>
      </c>
      <c r="EK299" s="22" t="n">
        <v>8.7</v>
      </c>
      <c r="EL299" s="22" t="n">
        <v>10.1</v>
      </c>
      <c r="EM299" s="22" t="n">
        <v>11.3</v>
      </c>
      <c r="EN299" s="22" t="n">
        <v>11.7</v>
      </c>
      <c r="EO299" s="18" t="n">
        <f aca="false">AVERAGE(EC299:EN299)</f>
        <v>10.7166666666667</v>
      </c>
      <c r="FA299" s="1" t="n">
        <v>1949</v>
      </c>
      <c r="FB299" s="20" t="s">
        <v>123</v>
      </c>
      <c r="FC299" s="22" t="n">
        <v>20.8</v>
      </c>
      <c r="FD299" s="22" t="n">
        <v>21.6</v>
      </c>
      <c r="FE299" s="22" t="n">
        <v>21</v>
      </c>
      <c r="FF299" s="22" t="n">
        <v>17.3</v>
      </c>
      <c r="FG299" s="22" t="n">
        <v>15.4</v>
      </c>
      <c r="FH299" s="22" t="n">
        <v>11.9</v>
      </c>
      <c r="FI299" s="22" t="n">
        <v>12.5</v>
      </c>
      <c r="FJ299" s="22" t="n">
        <v>13.7</v>
      </c>
      <c r="FK299" s="22" t="n">
        <v>15.4</v>
      </c>
      <c r="FL299" s="22" t="n">
        <v>18.3</v>
      </c>
      <c r="FM299" s="22" t="n">
        <v>19.3</v>
      </c>
      <c r="FN299" s="22" t="n">
        <v>20.6</v>
      </c>
      <c r="FO299" s="18" t="n">
        <f aca="false">AVERAGE(FC299:FN299)</f>
        <v>17.3166666666667</v>
      </c>
      <c r="GA299" s="1" t="n">
        <v>1949</v>
      </c>
      <c r="GB299" s="14" t="n">
        <v>1949</v>
      </c>
      <c r="GC299" s="15" t="n">
        <v>21.2</v>
      </c>
      <c r="GD299" s="15" t="n">
        <v>22.2</v>
      </c>
      <c r="GE299" s="15" t="n">
        <v>21.5</v>
      </c>
      <c r="GF299" s="15" t="n">
        <v>18.8</v>
      </c>
      <c r="GG299" s="15" t="n">
        <v>16.5</v>
      </c>
      <c r="GH299" s="15" t="n">
        <v>13.2</v>
      </c>
      <c r="GI299" s="15" t="n">
        <v>13.8</v>
      </c>
      <c r="GJ299" s="15" t="n">
        <v>14.7</v>
      </c>
      <c r="GK299" s="15" t="n">
        <v>16.4</v>
      </c>
      <c r="GL299" s="15" t="n">
        <v>19.8</v>
      </c>
      <c r="GM299" s="15" t="n">
        <v>20.3</v>
      </c>
      <c r="GN299" s="15" t="n">
        <v>21.2</v>
      </c>
      <c r="GO299" s="18" t="n">
        <f aca="false">AVERAGE(GC299:GN299)</f>
        <v>18.3</v>
      </c>
      <c r="HA299" s="1" t="n">
        <v>1949</v>
      </c>
      <c r="HB299" s="34" t="s">
        <v>123</v>
      </c>
      <c r="HC299" s="15" t="n">
        <v>25.1</v>
      </c>
      <c r="HD299" s="15" t="n">
        <v>25.7</v>
      </c>
      <c r="HE299" s="15" t="n">
        <v>25.5</v>
      </c>
      <c r="HF299" s="15" t="n">
        <v>24.3</v>
      </c>
      <c r="HG299" s="15" t="n">
        <v>22.7</v>
      </c>
      <c r="HH299" s="15" t="n">
        <v>21.6</v>
      </c>
      <c r="HI299" s="15" t="n">
        <v>21.4</v>
      </c>
      <c r="HJ299" s="15" t="n">
        <v>21.7</v>
      </c>
      <c r="HK299" s="15" t="n">
        <v>22.7</v>
      </c>
      <c r="HL299" s="15" t="n">
        <v>24.4</v>
      </c>
      <c r="HM299" s="15" t="n">
        <v>24.6</v>
      </c>
      <c r="HN299" s="15" t="n">
        <v>25.4</v>
      </c>
      <c r="HO299" s="18" t="n">
        <f aca="false">AVERAGE(HC299:HN299)</f>
        <v>23.7583333333333</v>
      </c>
      <c r="IA299" s="1" t="n">
        <f aca="false">IA298+1</f>
        <v>1949</v>
      </c>
      <c r="IB299" s="3" t="n">
        <v>1949</v>
      </c>
      <c r="IC299" s="22" t="n">
        <v>13.4</v>
      </c>
      <c r="ID299" s="22" t="n">
        <v>12.3</v>
      </c>
      <c r="IE299" s="22" t="n">
        <v>12.3</v>
      </c>
      <c r="IF299" s="22" t="n">
        <v>11.2</v>
      </c>
      <c r="IG299" s="22" t="n">
        <v>8.9</v>
      </c>
      <c r="IH299" s="22" t="n">
        <v>7.7</v>
      </c>
      <c r="II299" s="22" t="n">
        <v>8.2</v>
      </c>
      <c r="IJ299" s="22" t="n">
        <v>8.2</v>
      </c>
      <c r="IK299" s="22" t="n">
        <v>7.1</v>
      </c>
      <c r="IL299" s="22" t="n">
        <v>9.1</v>
      </c>
      <c r="IM299" s="22" t="n">
        <v>11.3</v>
      </c>
      <c r="IN299" s="22" t="n">
        <v>12.1</v>
      </c>
      <c r="IO299" s="29" t="n">
        <f aca="false">SUM(IC299:IN299)/12</f>
        <v>10.15</v>
      </c>
      <c r="JA299" s="1" t="n">
        <v>1949</v>
      </c>
      <c r="JB299" s="30" t="n">
        <v>1949</v>
      </c>
      <c r="JC299" s="31" t="n">
        <v>15.7</v>
      </c>
      <c r="JD299" s="31" t="n">
        <v>16</v>
      </c>
      <c r="JE299" s="31" t="n">
        <v>15.1</v>
      </c>
      <c r="JF299" s="31" t="n">
        <v>14.9</v>
      </c>
      <c r="JG299" s="31" t="n">
        <v>12.1</v>
      </c>
      <c r="JH299" s="31" t="n">
        <v>12.3</v>
      </c>
      <c r="JI299" s="31" t="n">
        <v>12.2</v>
      </c>
      <c r="JJ299" s="31" t="n">
        <v>11.1</v>
      </c>
      <c r="JK299" s="31" t="n">
        <v>10.3</v>
      </c>
      <c r="JL299" s="31" t="n">
        <v>10.8</v>
      </c>
      <c r="JM299" s="31" t="n">
        <v>12.9</v>
      </c>
      <c r="JN299" s="31" t="n">
        <v>14.3</v>
      </c>
      <c r="JO299" s="32" t="n">
        <f aca="false">AVERAGE(JC299:JN299)</f>
        <v>13.1416666666667</v>
      </c>
      <c r="KA299" s="1" t="n">
        <v>1949</v>
      </c>
      <c r="KB299" s="33" t="s">
        <v>123</v>
      </c>
      <c r="KC299" s="31" t="n">
        <v>17.1</v>
      </c>
      <c r="KD299" s="31" t="n">
        <v>17.5</v>
      </c>
      <c r="KE299" s="31" t="n">
        <v>16.6</v>
      </c>
      <c r="KF299" s="31" t="n">
        <v>15.9</v>
      </c>
      <c r="KG299" s="31" t="n">
        <v>13.4</v>
      </c>
      <c r="KH299" s="31" t="n">
        <v>12.6</v>
      </c>
      <c r="KI299" s="31" t="n">
        <v>12.2</v>
      </c>
      <c r="KJ299" s="31" t="n">
        <v>11.4</v>
      </c>
      <c r="KK299" s="31" t="n">
        <v>12.1</v>
      </c>
      <c r="KL299" s="31" t="n">
        <v>11.8</v>
      </c>
      <c r="KM299" s="31" t="n">
        <v>14.7</v>
      </c>
      <c r="KN299" s="31" t="n">
        <v>16.9</v>
      </c>
      <c r="KO299" s="32" t="n">
        <f aca="false">AVERAGE(KC299:KN299)</f>
        <v>14.35</v>
      </c>
      <c r="LB299" s="65" t="n">
        <v>1949</v>
      </c>
      <c r="LC299" s="22" t="n">
        <v>10.6</v>
      </c>
      <c r="LD299" s="22" t="n">
        <v>8.9</v>
      </c>
      <c r="LE299" s="22" t="n">
        <v>10.1</v>
      </c>
      <c r="LF299" s="22" t="n">
        <v>7.8</v>
      </c>
      <c r="LG299" s="22" t="n">
        <v>7.5</v>
      </c>
      <c r="LH299" s="22" t="n">
        <v>5.7</v>
      </c>
      <c r="LI299" s="22" t="n">
        <v>6</v>
      </c>
      <c r="LJ299" s="22" t="n">
        <v>5.9</v>
      </c>
      <c r="LK299" s="22" t="n">
        <v>6.4</v>
      </c>
      <c r="LL299" s="22" t="n">
        <v>7.2</v>
      </c>
      <c r="LM299" s="22" t="n">
        <v>9.7</v>
      </c>
      <c r="LN299" s="22" t="n">
        <v>9</v>
      </c>
      <c r="LO299" s="29" t="n">
        <f aca="false">SUM(LC299:LN299)/12</f>
        <v>7.9</v>
      </c>
      <c r="MA299" s="1" t="n">
        <f aca="false">MA298+1</f>
        <v>1949</v>
      </c>
      <c r="MB299" s="3" t="n">
        <v>1949</v>
      </c>
      <c r="MC299" s="22" t="n">
        <v>11.4</v>
      </c>
      <c r="MD299" s="22" t="n">
        <v>10.4</v>
      </c>
      <c r="ME299" s="22" t="n">
        <v>10.5</v>
      </c>
      <c r="MF299" s="22" t="n">
        <v>8.8</v>
      </c>
      <c r="MG299" s="22" t="n">
        <v>8.1</v>
      </c>
      <c r="MH299" s="22" t="n">
        <v>6.2</v>
      </c>
      <c r="MI299" s="22" t="n">
        <v>8.2</v>
      </c>
      <c r="MJ299" s="22" t="n">
        <v>7.9</v>
      </c>
      <c r="MK299" s="22" t="n">
        <v>7.3</v>
      </c>
      <c r="ML299" s="22" t="n">
        <v>8.6</v>
      </c>
      <c r="MM299" s="22" t="n">
        <v>10.3</v>
      </c>
      <c r="MN299" s="22" t="n">
        <v>9.9</v>
      </c>
      <c r="MO299" s="29" t="n">
        <f aca="false">SUM(MC299:MN299)/12</f>
        <v>8.96666666666667</v>
      </c>
      <c r="NA299" s="1" t="n">
        <f aca="false">NA298+1</f>
        <v>1949</v>
      </c>
      <c r="NB299" s="3" t="n">
        <v>1949</v>
      </c>
      <c r="NC299" s="22" t="n">
        <v>11.4</v>
      </c>
      <c r="ND299" s="22" t="n">
        <v>10.6</v>
      </c>
      <c r="NE299" s="22" t="n">
        <v>10.8</v>
      </c>
      <c r="NF299" s="22" t="n">
        <v>9.2</v>
      </c>
      <c r="NG299" s="22" t="n">
        <v>7.9</v>
      </c>
      <c r="NH299" s="22" t="n">
        <v>5.9</v>
      </c>
      <c r="NI299" s="22" t="n">
        <v>7.4</v>
      </c>
      <c r="NJ299" s="22" t="n">
        <v>7.6</v>
      </c>
      <c r="NK299" s="22" t="n">
        <v>6.8</v>
      </c>
      <c r="NL299" s="22" t="n">
        <v>8</v>
      </c>
      <c r="NM299" s="22" t="n">
        <v>10.1</v>
      </c>
      <c r="NN299" s="22" t="n">
        <v>10.3</v>
      </c>
      <c r="NO299" s="29" t="n">
        <f aca="false">SUM(NC299:NN299)/12</f>
        <v>8.83333333333333</v>
      </c>
      <c r="OA299" s="1" t="n">
        <f aca="false">OA298+1</f>
        <v>1949</v>
      </c>
      <c r="OB299" s="20" t="s">
        <v>123</v>
      </c>
      <c r="OC299" s="22" t="n">
        <v>12.3</v>
      </c>
      <c r="OD299" s="22" t="n">
        <v>10.6</v>
      </c>
      <c r="OE299" s="22" t="n">
        <v>11.8</v>
      </c>
      <c r="OF299" s="22" t="n">
        <v>9.9</v>
      </c>
      <c r="OG299" s="22" t="n">
        <v>8.4</v>
      </c>
      <c r="OH299" s="22" t="n">
        <v>6.9</v>
      </c>
      <c r="OI299" s="22" t="n">
        <v>6</v>
      </c>
      <c r="OJ299" s="22" t="n">
        <v>5.5</v>
      </c>
      <c r="OK299" s="22" t="n">
        <v>6.8</v>
      </c>
      <c r="OL299" s="22" t="n">
        <v>8.3</v>
      </c>
      <c r="OM299" s="22" t="n">
        <v>10.4</v>
      </c>
      <c r="ON299" s="22" t="n">
        <v>9.9</v>
      </c>
      <c r="OO299" s="29" t="n">
        <f aca="false">SUM(OC299:ON299)/12</f>
        <v>8.9</v>
      </c>
      <c r="PA299" s="1" t="n">
        <f aca="false">PA298+1</f>
        <v>1949</v>
      </c>
      <c r="PB299" s="20" t="s">
        <v>123</v>
      </c>
      <c r="PC299" s="22" t="n">
        <v>11.7</v>
      </c>
      <c r="PD299" s="22" t="n">
        <v>10.6</v>
      </c>
      <c r="PE299" s="22" t="n">
        <v>11.2</v>
      </c>
      <c r="PF299" s="22" t="n">
        <v>8.6</v>
      </c>
      <c r="PG299" s="22" t="n">
        <v>6.8</v>
      </c>
      <c r="PH299" s="22" t="n">
        <v>5.3</v>
      </c>
      <c r="PI299" s="22" t="n">
        <v>6.7</v>
      </c>
      <c r="PJ299" s="22" t="n">
        <v>6.6</v>
      </c>
      <c r="PK299" s="22" t="n">
        <v>6.9</v>
      </c>
      <c r="PL299" s="22" t="n">
        <v>9.4</v>
      </c>
      <c r="PM299" s="22" t="n">
        <v>10.8</v>
      </c>
      <c r="PN299" s="22" t="n">
        <v>10.7</v>
      </c>
      <c r="PO299" s="29" t="n">
        <f aca="false">SUM(PC299:PN299)/12</f>
        <v>8.775</v>
      </c>
    </row>
    <row r="300" customFormat="false" ht="12.8" hidden="false" customHeight="false" outlineLevel="0" collapsed="false">
      <c r="A300" s="4" t="n">
        <f aca="false">A295+5</f>
        <v>1950</v>
      </c>
      <c r="B300" s="5" t="n">
        <f aca="false">AVERAGE(AO300,BO300,CO300,DO300,EO300,FO300,GO300,HO300,IO300,JO292,KO292)</f>
        <v>14.5757575757576</v>
      </c>
      <c r="C300" s="19" t="n">
        <f aca="false">AVERAGE(B296:B300)</f>
        <v>14.2456060606061</v>
      </c>
      <c r="D300" s="24" t="n">
        <f aca="false">AVERAGE(B291:B300)</f>
        <v>14.270303030303</v>
      </c>
      <c r="E300" s="5" t="n">
        <f aca="false">AVERAGE(B281:B300)</f>
        <v>14.3217866161616</v>
      </c>
      <c r="F300" s="25" t="n">
        <f aca="false">AVERAGE(B251:B300)</f>
        <v>13.701874001924</v>
      </c>
      <c r="G300" s="7" t="n">
        <f aca="false">MAX(AC300:AN300,BC300:BN300,CC300:CN300,DC300:DN300,EC300:EN300,FC300:FN300,GC300:GN300,HC300:HN300,IC300:IN300,JC292:JN292,KC292:KN292)</f>
        <v>26</v>
      </c>
      <c r="H300" s="10" t="n">
        <f aca="false">MEDIAN(AC300:AN300,BC300:BN300,CC300:CN300,DC300:DN300,EC300:EN300,FC300:FN300,GC300:GN300,HC300:HN300,IC300:IN300,JC292:JN292,KC292:KN292)</f>
        <v>13.65</v>
      </c>
      <c r="I300" s="11" t="n">
        <f aca="false">MIN(AC300:AN300,BC300:BN300,CC300:CN300,DC300:DN300,EC300:EN300,FC300:FN300,GC300:GN300,HC300:HN300,IC300:IN300,JC292:JN292,KC292:KN292)</f>
        <v>6.7</v>
      </c>
      <c r="J300" s="12" t="n">
        <f aca="false">(G300+I300)/2</f>
        <v>16.35</v>
      </c>
      <c r="K300" s="12" t="n">
        <f aca="false">(G300+I300)/2</f>
        <v>16.35</v>
      </c>
      <c r="AA300" s="13" t="n">
        <f aca="false">AA299+1</f>
        <v>1950</v>
      </c>
      <c r="AB300" s="34" t="s">
        <v>124</v>
      </c>
      <c r="AC300" s="15" t="n">
        <v>15.5</v>
      </c>
      <c r="AD300" s="15" t="n">
        <v>16.3</v>
      </c>
      <c r="AE300" s="15" t="n">
        <v>16.3</v>
      </c>
      <c r="AF300" s="15" t="n">
        <v>12.4</v>
      </c>
      <c r="AG300" s="15" t="n">
        <v>10.5</v>
      </c>
      <c r="AH300" s="15" t="n">
        <v>8.5</v>
      </c>
      <c r="AI300" s="15" t="n">
        <v>8.4</v>
      </c>
      <c r="AJ300" s="15" t="n">
        <v>6.7</v>
      </c>
      <c r="AK300" s="15" t="n">
        <v>9.7</v>
      </c>
      <c r="AL300" s="15" t="n">
        <v>11.6</v>
      </c>
      <c r="AM300" s="15" t="n">
        <v>12.7</v>
      </c>
      <c r="AN300" s="15" t="n">
        <v>14.5</v>
      </c>
      <c r="AO300" s="16" t="n">
        <f aca="false">AVERAGE(AC300:AN300)</f>
        <v>11.925</v>
      </c>
      <c r="BA300" s="13" t="n">
        <f aca="false">BA299+1</f>
        <v>1960</v>
      </c>
      <c r="BB300" s="14" t="n">
        <v>1950</v>
      </c>
      <c r="BC300" s="15" t="n">
        <v>19.1</v>
      </c>
      <c r="BD300" s="15" t="n">
        <v>19.5</v>
      </c>
      <c r="BE300" s="15" t="n">
        <v>19.6</v>
      </c>
      <c r="BF300" s="15" t="n">
        <v>16.1</v>
      </c>
      <c r="BG300" s="15" t="n">
        <v>12.9</v>
      </c>
      <c r="BH300" s="15" t="n">
        <v>11.9</v>
      </c>
      <c r="BI300" s="15" t="n">
        <v>11.6</v>
      </c>
      <c r="BJ300" s="15" t="n">
        <v>9.8</v>
      </c>
      <c r="BK300" s="15" t="n">
        <v>12.7</v>
      </c>
      <c r="BL300" s="15" t="n">
        <v>14.8</v>
      </c>
      <c r="BM300" s="15" t="n">
        <v>15.9</v>
      </c>
      <c r="BN300" s="15" t="n">
        <v>18.3</v>
      </c>
      <c r="BO300" s="16" t="n">
        <f aca="false">AVERAGE(BC300:BN300)</f>
        <v>15.1833333333333</v>
      </c>
      <c r="CA300" s="17" t="n">
        <v>1950</v>
      </c>
      <c r="CB300" s="20" t="s">
        <v>124</v>
      </c>
      <c r="CC300" s="22" t="n">
        <v>11.9</v>
      </c>
      <c r="CD300" s="22" t="n">
        <v>13.6</v>
      </c>
      <c r="CE300" s="22" t="n">
        <v>13</v>
      </c>
      <c r="CF300" s="22" t="n">
        <v>12.1</v>
      </c>
      <c r="CG300" s="22" t="n">
        <v>10.2</v>
      </c>
      <c r="CH300" s="22" t="n">
        <v>8.4</v>
      </c>
      <c r="CI300" s="22" t="n">
        <v>8.2</v>
      </c>
      <c r="CJ300" s="22" t="n">
        <v>7.5</v>
      </c>
      <c r="CK300" s="22" t="n">
        <v>8.6</v>
      </c>
      <c r="CL300" s="22" t="n">
        <v>10.4</v>
      </c>
      <c r="CM300" s="22" t="n">
        <v>11.1</v>
      </c>
      <c r="CN300" s="22" t="n">
        <v>13.2</v>
      </c>
      <c r="CO300" s="18" t="n">
        <f aca="false">AVERAGE(CC300:CN300)</f>
        <v>10.6833333333333</v>
      </c>
      <c r="DA300" s="17" t="n">
        <v>1950</v>
      </c>
      <c r="DB300" s="20" t="s">
        <v>124</v>
      </c>
      <c r="DC300" s="22" t="n">
        <v>15</v>
      </c>
      <c r="DD300" s="22" t="n">
        <v>16.1</v>
      </c>
      <c r="DE300" s="22" t="n">
        <v>16.1</v>
      </c>
      <c r="DF300" s="22" t="n">
        <v>14.2</v>
      </c>
      <c r="DG300" s="22" t="n">
        <v>12.9</v>
      </c>
      <c r="DH300" s="22" t="n">
        <v>10.4</v>
      </c>
      <c r="DI300" s="22" t="n">
        <v>9.7</v>
      </c>
      <c r="DJ300" s="22" t="n">
        <v>8.8</v>
      </c>
      <c r="DK300" s="22" t="n">
        <v>11.1</v>
      </c>
      <c r="DL300" s="22" t="n">
        <v>12.3</v>
      </c>
      <c r="DM300" s="22" t="n">
        <v>13</v>
      </c>
      <c r="DN300" s="22" t="n">
        <v>14.7</v>
      </c>
      <c r="DO300" s="18" t="n">
        <f aca="false">AVERAGE(DC300:DN300)</f>
        <v>12.8583333333333</v>
      </c>
      <c r="EA300" s="17" t="n">
        <v>1950</v>
      </c>
      <c r="EB300" s="20" t="s">
        <v>124</v>
      </c>
      <c r="EC300" s="22" t="n">
        <v>13</v>
      </c>
      <c r="ED300" s="22" t="n">
        <v>14.5</v>
      </c>
      <c r="EE300" s="22" t="n">
        <v>14.3</v>
      </c>
      <c r="EF300" s="22" t="n">
        <v>13.1</v>
      </c>
      <c r="EG300" s="22" t="n">
        <v>11</v>
      </c>
      <c r="EH300" s="22" t="n">
        <v>9.4</v>
      </c>
      <c r="EI300" s="22" t="n">
        <v>9.3</v>
      </c>
      <c r="EJ300" s="22" t="n">
        <v>8.8</v>
      </c>
      <c r="EK300" s="22" t="n">
        <v>10</v>
      </c>
      <c r="EL300" s="22" t="n">
        <v>11.5</v>
      </c>
      <c r="EM300" s="22" t="n">
        <v>11.9</v>
      </c>
      <c r="EN300" s="22" t="n">
        <v>13.8</v>
      </c>
      <c r="EO300" s="18" t="n">
        <f aca="false">AVERAGE(EC300:EN300)</f>
        <v>11.7166666666667</v>
      </c>
      <c r="FA300" s="1" t="n">
        <v>1950</v>
      </c>
      <c r="FB300" s="20" t="s">
        <v>124</v>
      </c>
      <c r="FC300" s="22" t="n">
        <v>22.1</v>
      </c>
      <c r="FD300" s="22" t="n">
        <v>21.6</v>
      </c>
      <c r="FE300" s="22" t="n">
        <v>21.5</v>
      </c>
      <c r="FF300" s="22" t="n">
        <v>18.7</v>
      </c>
      <c r="FG300" s="22" t="n">
        <v>16.6</v>
      </c>
      <c r="FH300" s="22" t="n">
        <v>13.7</v>
      </c>
      <c r="FI300" s="22" t="n">
        <v>15.5</v>
      </c>
      <c r="FJ300" s="22" t="n">
        <v>13.1</v>
      </c>
      <c r="FK300" s="22" t="n">
        <v>16.2</v>
      </c>
      <c r="FL300" s="22" t="n">
        <v>17.6</v>
      </c>
      <c r="FM300" s="22" t="n">
        <v>17.8</v>
      </c>
      <c r="FN300" s="22" t="n">
        <v>20</v>
      </c>
      <c r="FO300" s="18" t="n">
        <f aca="false">AVERAGE(FC300:FN300)</f>
        <v>17.8666666666667</v>
      </c>
      <c r="GA300" s="1" t="n">
        <v>1950</v>
      </c>
      <c r="GB300" s="14" t="n">
        <v>1950</v>
      </c>
      <c r="GC300" s="15" t="n">
        <v>22.6</v>
      </c>
      <c r="GD300" s="15" t="n">
        <v>22.4</v>
      </c>
      <c r="GE300" s="15" t="n">
        <v>21.9</v>
      </c>
      <c r="GF300" s="15" t="n">
        <v>19.5</v>
      </c>
      <c r="GG300" s="15" t="n">
        <v>17.4</v>
      </c>
      <c r="GH300" s="15" t="n">
        <v>14.1</v>
      </c>
      <c r="GI300" s="15" t="n">
        <v>16.3</v>
      </c>
      <c r="GJ300" s="15" t="n">
        <v>13.3</v>
      </c>
      <c r="GK300" s="15" t="n">
        <v>15.9</v>
      </c>
      <c r="GL300" s="15" t="n">
        <v>18.1</v>
      </c>
      <c r="GM300" s="15" t="n">
        <v>18.8</v>
      </c>
      <c r="GN300" s="15" t="n">
        <v>20</v>
      </c>
      <c r="GO300" s="18" t="n">
        <f aca="false">AVERAGE(GC300:GN300)</f>
        <v>18.3583333333333</v>
      </c>
      <c r="HA300" s="1" t="n">
        <v>1950</v>
      </c>
      <c r="HB300" s="34" t="s">
        <v>124</v>
      </c>
      <c r="HC300" s="15" t="n">
        <v>25.5</v>
      </c>
      <c r="HD300" s="15" t="n">
        <v>26</v>
      </c>
      <c r="HE300" s="15" t="n">
        <v>26</v>
      </c>
      <c r="HF300" s="15" t="n">
        <v>24.8</v>
      </c>
      <c r="HG300" s="15" t="n">
        <v>23.9</v>
      </c>
      <c r="HH300" s="15" t="n">
        <v>23</v>
      </c>
      <c r="HI300" s="15" t="n">
        <v>23</v>
      </c>
      <c r="HJ300" s="15" t="n">
        <v>22.7</v>
      </c>
      <c r="HK300" s="15" t="n">
        <v>22.8</v>
      </c>
      <c r="HL300" s="15" t="n">
        <v>24.5</v>
      </c>
      <c r="HM300" s="15" t="n">
        <v>24.7</v>
      </c>
      <c r="HN300" s="15" t="n">
        <v>24.8</v>
      </c>
      <c r="HO300" s="18" t="n">
        <f aca="false">AVERAGE(HC300:HN300)</f>
        <v>24.3083333333333</v>
      </c>
      <c r="IA300" s="1" t="n">
        <f aca="false">IA299+1</f>
        <v>1950</v>
      </c>
      <c r="IB300" s="3" t="n">
        <v>1950</v>
      </c>
      <c r="IC300" s="22" t="n">
        <v>13.2</v>
      </c>
      <c r="ID300" s="22" t="n">
        <v>13.9</v>
      </c>
      <c r="IE300" s="22" t="n">
        <v>13.2</v>
      </c>
      <c r="IF300" s="22" t="n">
        <v>12.4</v>
      </c>
      <c r="IG300" s="22" t="n">
        <v>12.4</v>
      </c>
      <c r="IH300" s="22" t="n">
        <v>8.3</v>
      </c>
      <c r="II300" s="22" t="n">
        <v>8.6</v>
      </c>
      <c r="IJ300" s="22" t="n">
        <v>7.4</v>
      </c>
      <c r="IK300" s="22" t="n">
        <v>9.1</v>
      </c>
      <c r="IL300" s="22" t="n">
        <v>9.4</v>
      </c>
      <c r="IM300" s="22" t="n">
        <v>12.2</v>
      </c>
      <c r="IN300" s="22" t="n">
        <v>14.6</v>
      </c>
      <c r="IO300" s="29" t="n">
        <f aca="false">SUM(IC300:IN300)/12</f>
        <v>11.225</v>
      </c>
      <c r="JA300" s="1" t="n">
        <v>1950</v>
      </c>
      <c r="JB300" s="30" t="n">
        <v>1950</v>
      </c>
      <c r="JC300" s="31" t="n">
        <v>15.7</v>
      </c>
      <c r="JD300" s="31" t="n">
        <v>15.9</v>
      </c>
      <c r="JE300" s="31" t="n">
        <v>15.3</v>
      </c>
      <c r="JF300" s="31" t="n">
        <v>15.3</v>
      </c>
      <c r="JG300" s="31" t="n">
        <v>12.4</v>
      </c>
      <c r="JH300" s="31" t="n">
        <v>12.2</v>
      </c>
      <c r="JI300" s="31" t="n">
        <v>11</v>
      </c>
      <c r="JJ300" s="31" t="n">
        <v>9.8</v>
      </c>
      <c r="JK300" s="31" t="n">
        <v>10.3</v>
      </c>
      <c r="JL300" s="31" t="n">
        <v>10.1</v>
      </c>
      <c r="JM300" s="31" t="n">
        <v>11.3</v>
      </c>
      <c r="JN300" s="31" t="n">
        <v>12</v>
      </c>
      <c r="JO300" s="32" t="n">
        <f aca="false">AVERAGE(JC300:JN300)</f>
        <v>12.6083333333333</v>
      </c>
      <c r="KA300" s="1" t="n">
        <v>1950</v>
      </c>
      <c r="KB300" s="33" t="s">
        <v>124</v>
      </c>
      <c r="KC300" s="31" t="n">
        <v>17.6</v>
      </c>
      <c r="KD300" s="31" t="n">
        <v>17.4</v>
      </c>
      <c r="KE300" s="31" t="n">
        <v>17.2</v>
      </c>
      <c r="KF300" s="31" t="n">
        <v>16.6</v>
      </c>
      <c r="KG300" s="31" t="n">
        <v>14.2</v>
      </c>
      <c r="KH300" s="31" t="n">
        <v>12.5</v>
      </c>
      <c r="KI300" s="31" t="n">
        <v>11.8</v>
      </c>
      <c r="KJ300" s="31" t="n">
        <v>11</v>
      </c>
      <c r="KK300" s="31" t="n">
        <v>11.5</v>
      </c>
      <c r="KL300" s="31" t="n">
        <v>12</v>
      </c>
      <c r="KM300" s="31" t="n">
        <v>13.4</v>
      </c>
      <c r="KN300" s="31" t="n">
        <v>15.3</v>
      </c>
      <c r="KO300" s="32" t="n">
        <f aca="false">AVERAGE(KC300:KN300)</f>
        <v>14.2083333333333</v>
      </c>
      <c r="LB300" s="65" t="n">
        <v>1950</v>
      </c>
      <c r="LC300" s="22" t="n">
        <v>9.8</v>
      </c>
      <c r="LD300" s="22" t="n">
        <v>10.4</v>
      </c>
      <c r="LE300" s="22" t="n">
        <v>10</v>
      </c>
      <c r="LF300" s="22" t="n">
        <v>8.7</v>
      </c>
      <c r="LG300" s="22" t="n">
        <v>6.8</v>
      </c>
      <c r="LH300" s="22" t="n">
        <v>6.1</v>
      </c>
      <c r="LI300" s="22" t="n">
        <v>6.6</v>
      </c>
      <c r="LJ300" s="22" t="n">
        <v>6</v>
      </c>
      <c r="LK300" s="22" t="n">
        <v>7.7</v>
      </c>
      <c r="LL300" s="22" t="n">
        <v>9</v>
      </c>
      <c r="LM300" s="22" t="n">
        <v>9.3</v>
      </c>
      <c r="LN300" s="22" t="n">
        <v>11</v>
      </c>
      <c r="LO300" s="29" t="n">
        <f aca="false">SUM(LC300:LN300)/12</f>
        <v>8.45</v>
      </c>
      <c r="MA300" s="1" t="n">
        <f aca="false">MA299+1</f>
        <v>1950</v>
      </c>
      <c r="MB300" s="3" t="n">
        <v>1950</v>
      </c>
      <c r="MC300" s="22" t="n">
        <v>11</v>
      </c>
      <c r="MD300" s="22" t="n">
        <v>11.3</v>
      </c>
      <c r="ME300" s="22" t="n">
        <v>11</v>
      </c>
      <c r="MF300" s="22" t="n">
        <v>9.3</v>
      </c>
      <c r="MG300" s="22" t="n">
        <v>8.1</v>
      </c>
      <c r="MH300" s="22" t="n">
        <v>7.1</v>
      </c>
      <c r="MI300" s="22" t="n">
        <v>8</v>
      </c>
      <c r="MJ300" s="22" t="n">
        <v>7.6</v>
      </c>
      <c r="MK300" s="22" t="n">
        <v>8.9</v>
      </c>
      <c r="ML300" s="22" t="n">
        <v>9.7</v>
      </c>
      <c r="MM300" s="22" t="n">
        <v>10.1</v>
      </c>
      <c r="MN300" s="22" t="n">
        <v>11.5</v>
      </c>
      <c r="MO300" s="29" t="n">
        <f aca="false">SUM(MC300:MN300)/12</f>
        <v>9.46666666666667</v>
      </c>
      <c r="NA300" s="1" t="n">
        <f aca="false">NA299+1</f>
        <v>1950</v>
      </c>
      <c r="NB300" s="3" t="n">
        <v>1950</v>
      </c>
      <c r="NC300" s="22" t="n">
        <v>10.9</v>
      </c>
      <c r="ND300" s="22" t="n">
        <v>12.2</v>
      </c>
      <c r="NE300" s="22" t="n">
        <v>12.2</v>
      </c>
      <c r="NF300" s="22" t="n">
        <v>10.4</v>
      </c>
      <c r="NG300" s="22" t="n">
        <v>8.6</v>
      </c>
      <c r="NH300" s="22" t="n">
        <v>7.5</v>
      </c>
      <c r="NI300" s="22" t="n">
        <v>7.6</v>
      </c>
      <c r="NJ300" s="22" t="n">
        <v>6.2</v>
      </c>
      <c r="NK300" s="22" t="n">
        <v>7.8</v>
      </c>
      <c r="NL300" s="22" t="n">
        <v>9.8</v>
      </c>
      <c r="NM300" s="22" t="n">
        <v>9.5</v>
      </c>
      <c r="NN300" s="22" t="n">
        <v>11.5</v>
      </c>
      <c r="NO300" s="29" t="n">
        <f aca="false">SUM(NC300:NN300)/12</f>
        <v>9.51666666666667</v>
      </c>
      <c r="OA300" s="1" t="n">
        <f aca="false">OA299+1</f>
        <v>1950</v>
      </c>
      <c r="OB300" s="20" t="s">
        <v>124</v>
      </c>
      <c r="OC300" s="22" t="n">
        <v>11.3</v>
      </c>
      <c r="OD300" s="22" t="n">
        <v>12.8</v>
      </c>
      <c r="OE300" s="22" t="n">
        <v>12.4</v>
      </c>
      <c r="OF300" s="22" t="n">
        <v>10.4</v>
      </c>
      <c r="OG300" s="22" t="n">
        <v>9</v>
      </c>
      <c r="OH300" s="22" t="n">
        <v>7.5</v>
      </c>
      <c r="OI300" s="22" t="n">
        <v>7.2</v>
      </c>
      <c r="OJ300" s="22" t="n">
        <v>6.5</v>
      </c>
      <c r="OK300" s="22" t="n">
        <v>8.6</v>
      </c>
      <c r="OL300" s="22" t="n">
        <v>9.8</v>
      </c>
      <c r="OM300" s="22" t="n">
        <v>10.6</v>
      </c>
      <c r="ON300" s="22" t="n">
        <v>12</v>
      </c>
      <c r="OO300" s="29" t="n">
        <f aca="false">SUM(OC300:ON300)/12</f>
        <v>9.84166666666667</v>
      </c>
      <c r="PA300" s="1" t="n">
        <f aca="false">PA299+1</f>
        <v>1950</v>
      </c>
      <c r="PB300" s="20" t="s">
        <v>124</v>
      </c>
      <c r="PC300" s="22" t="n">
        <v>11.3</v>
      </c>
      <c r="PD300" s="22" t="n">
        <v>12.3</v>
      </c>
      <c r="PE300" s="22" t="n">
        <v>12.2</v>
      </c>
      <c r="PF300" s="22" t="n">
        <v>9.5</v>
      </c>
      <c r="PG300" s="22" t="n">
        <v>7.3</v>
      </c>
      <c r="PH300" s="22" t="n">
        <v>5.1</v>
      </c>
      <c r="PI300" s="22" t="n">
        <v>6.4</v>
      </c>
      <c r="PJ300" s="22" t="n">
        <v>6.2</v>
      </c>
      <c r="PK300" s="22" t="n">
        <v>8.5</v>
      </c>
      <c r="PL300" s="22" t="n">
        <v>9.7</v>
      </c>
      <c r="PM300" s="22" t="n">
        <v>10.2</v>
      </c>
      <c r="PN300" s="22" t="n">
        <v>12.5</v>
      </c>
      <c r="PO300" s="29" t="n">
        <f aca="false">SUM(PC300:PN300)/12</f>
        <v>9.26666666666667</v>
      </c>
    </row>
    <row r="301" customFormat="false" ht="12.8" hidden="false" customHeight="false" outlineLevel="0" collapsed="false">
      <c r="A301" s="4"/>
      <c r="B301" s="5" t="n">
        <f aca="false">AVERAGE(AO301,BO301,CO301,DO301,EO301,FO301,GO301,HO301,IO301,JO293,KO293)</f>
        <v>14.192803030303</v>
      </c>
      <c r="C301" s="19" t="n">
        <f aca="false">AVERAGE(B297:B301)</f>
        <v>14.2594696969697</v>
      </c>
      <c r="D301" s="24" t="n">
        <f aca="false">AVERAGE(B292:B301)</f>
        <v>14.2583712121212</v>
      </c>
      <c r="E301" s="5" t="n">
        <f aca="false">AVERAGE(B282:B301)</f>
        <v>14.3127904040404</v>
      </c>
      <c r="F301" s="25" t="n">
        <f aca="false">AVERAGE(B252:B301)</f>
        <v>13.7724633958634</v>
      </c>
      <c r="G301" s="7" t="n">
        <f aca="false">MAX(AC301:AN301,BC301:BN301,CC301:CN301,DC301:DN301,EC301:EN301,FC301:FN301,GC301:GN301,HC301:HN301,IC301:IN301,JC293:JN293,KC293:KN293)</f>
        <v>26</v>
      </c>
      <c r="H301" s="10" t="n">
        <f aca="false">MEDIAN(AC301:AN301,BC301:BN301,CC301:CN301,DC301:DN301,EC301:EN301,FC301:FN301,GC301:GN301,HC301:HN301,IC301:IN301,JC293:JN293,KC293:KN293)</f>
        <v>13.35</v>
      </c>
      <c r="I301" s="11" t="n">
        <f aca="false">MIN(AC301:AN301,BC301:BN301,CC301:CN301,DC301:DN301,EC301:EN301,FC301:FN301,GC301:GN301,HC301:HN301,IC301:IN301,JC293:JN293,KC293:KN293)</f>
        <v>5.7</v>
      </c>
      <c r="J301" s="12" t="n">
        <f aca="false">(G301+I301)/2</f>
        <v>15.85</v>
      </c>
      <c r="K301" s="12" t="n">
        <f aca="false">(G301+I301)/2</f>
        <v>15.85</v>
      </c>
      <c r="AA301" s="13" t="n">
        <f aca="false">AA300+1</f>
        <v>1951</v>
      </c>
      <c r="AB301" s="34" t="s">
        <v>125</v>
      </c>
      <c r="AC301" s="15" t="n">
        <v>15.8</v>
      </c>
      <c r="AD301" s="15" t="n">
        <v>16.7</v>
      </c>
      <c r="AE301" s="15" t="n">
        <v>16.1</v>
      </c>
      <c r="AF301" s="15" t="n">
        <v>10.4</v>
      </c>
      <c r="AG301" s="15" t="n">
        <v>9.6</v>
      </c>
      <c r="AH301" s="15" t="n">
        <v>9.5</v>
      </c>
      <c r="AI301" s="15" t="n">
        <v>6.5</v>
      </c>
      <c r="AJ301" s="15" t="n">
        <v>5.7</v>
      </c>
      <c r="AK301" s="15" t="n">
        <v>9</v>
      </c>
      <c r="AL301" s="15" t="n">
        <v>10.3</v>
      </c>
      <c r="AM301" s="15" t="n">
        <v>11.2</v>
      </c>
      <c r="AN301" s="15" t="n">
        <v>13.5</v>
      </c>
      <c r="AO301" s="16" t="n">
        <f aca="false">AVERAGE(AC301:AN301)</f>
        <v>11.1916666666667</v>
      </c>
      <c r="BA301" s="13" t="n">
        <f aca="false">BA300+1</f>
        <v>1961</v>
      </c>
      <c r="BB301" s="14" t="n">
        <v>1951</v>
      </c>
      <c r="BC301" s="15" t="n">
        <v>19</v>
      </c>
      <c r="BD301" s="15" t="n">
        <v>19.4</v>
      </c>
      <c r="BE301" s="15" t="n">
        <v>19.9</v>
      </c>
      <c r="BF301" s="15" t="n">
        <v>13.6</v>
      </c>
      <c r="BG301" s="15" t="n">
        <v>11.9</v>
      </c>
      <c r="BH301" s="15" t="n">
        <v>11.6</v>
      </c>
      <c r="BI301" s="15" t="n">
        <v>8.2</v>
      </c>
      <c r="BJ301" s="15" t="n">
        <v>8.3</v>
      </c>
      <c r="BK301" s="15" t="n">
        <v>12.1</v>
      </c>
      <c r="BL301" s="15" t="n">
        <v>13.4</v>
      </c>
      <c r="BM301" s="15" t="n">
        <v>15.3</v>
      </c>
      <c r="BN301" s="15" t="n">
        <v>17.6</v>
      </c>
      <c r="BO301" s="16" t="n">
        <f aca="false">AVERAGE(BC301:BN301)</f>
        <v>14.1916666666667</v>
      </c>
      <c r="CA301" s="17" t="n">
        <v>1951</v>
      </c>
      <c r="CB301" s="20" t="s">
        <v>125</v>
      </c>
      <c r="CC301" s="22" t="n">
        <v>15.3</v>
      </c>
      <c r="CD301" s="22" t="n">
        <v>15</v>
      </c>
      <c r="CE301" s="22" t="n">
        <v>13.5</v>
      </c>
      <c r="CF301" s="22" t="n">
        <v>9.9</v>
      </c>
      <c r="CG301" s="22" t="n">
        <v>9.7</v>
      </c>
      <c r="CH301" s="22" t="n">
        <v>9.3</v>
      </c>
      <c r="CI301" s="22" t="n">
        <v>7.8</v>
      </c>
      <c r="CJ301" s="22" t="n">
        <v>6.7</v>
      </c>
      <c r="CK301" s="22" t="n">
        <v>8.7</v>
      </c>
      <c r="CL301" s="22" t="n">
        <v>9.7</v>
      </c>
      <c r="CM301" s="22" t="n">
        <v>10.4</v>
      </c>
      <c r="CN301" s="22" t="n">
        <v>11.1</v>
      </c>
      <c r="CO301" s="18" t="n">
        <f aca="false">AVERAGE(CC301:CN301)</f>
        <v>10.5916666666667</v>
      </c>
      <c r="DA301" s="17" t="n">
        <v>1951</v>
      </c>
      <c r="DB301" s="20" t="s">
        <v>125</v>
      </c>
      <c r="DC301" s="22" t="n">
        <v>16.6</v>
      </c>
      <c r="DD301" s="22" t="n">
        <v>16.4</v>
      </c>
      <c r="DE301" s="22" t="n">
        <v>16.7</v>
      </c>
      <c r="DF301" s="22" t="n">
        <v>12.7</v>
      </c>
      <c r="DG301" s="22" t="n">
        <v>12.5</v>
      </c>
      <c r="DH301" s="22" t="n">
        <v>11.6</v>
      </c>
      <c r="DI301" s="22" t="n">
        <v>9.1</v>
      </c>
      <c r="DJ301" s="22" t="n">
        <v>8.5</v>
      </c>
      <c r="DK301" s="22" t="n">
        <v>10.8</v>
      </c>
      <c r="DL301" s="22" t="n">
        <v>11.7</v>
      </c>
      <c r="DM301" s="22" t="n">
        <v>12.2</v>
      </c>
      <c r="DN301" s="22" t="n">
        <v>13.4</v>
      </c>
      <c r="DO301" s="18" t="n">
        <f aca="false">AVERAGE(DC301:DN301)</f>
        <v>12.6833333333333</v>
      </c>
      <c r="EA301" s="17" t="n">
        <v>1951</v>
      </c>
      <c r="EB301" s="20" t="s">
        <v>125</v>
      </c>
      <c r="EC301" s="22" t="n">
        <v>16.5</v>
      </c>
      <c r="ED301" s="21" t="n">
        <f aca="false">(ED299+ED300)/2</f>
        <v>13.65</v>
      </c>
      <c r="EE301" s="26" t="n">
        <f aca="false">(EE300+EE302)/2</f>
        <v>14.3</v>
      </c>
      <c r="EF301" s="26" t="n">
        <f aca="false">(EF300+EF302)/2</f>
        <v>12.4</v>
      </c>
      <c r="EG301" s="26" t="n">
        <f aca="false">(EG300+EG302)/2</f>
        <v>10.85</v>
      </c>
      <c r="EH301" s="26" t="n">
        <f aca="false">(EH300+EH302)/2</f>
        <v>9.05</v>
      </c>
      <c r="EI301" s="22" t="n">
        <v>8.6</v>
      </c>
      <c r="EJ301" s="22" t="n">
        <v>7.7</v>
      </c>
      <c r="EK301" s="22" t="n">
        <v>9.8</v>
      </c>
      <c r="EL301" s="22" t="n">
        <v>9.4</v>
      </c>
      <c r="EM301" s="26" t="n">
        <f aca="false">(EM300+EM302)/2</f>
        <v>11.45</v>
      </c>
      <c r="EN301" s="26" t="n">
        <f aca="false">(EN300+EN302)/2</f>
        <v>13.15</v>
      </c>
      <c r="EO301" s="18" t="n">
        <f aca="false">AVERAGE(EC301:EN301)</f>
        <v>11.4041666666667</v>
      </c>
      <c r="FA301" s="1" t="n">
        <v>1951</v>
      </c>
      <c r="FB301" s="20" t="s">
        <v>125</v>
      </c>
      <c r="FC301" s="22" t="n">
        <v>20</v>
      </c>
      <c r="FD301" s="22" t="n">
        <v>20.9</v>
      </c>
      <c r="FE301" s="22" t="n">
        <v>21.2</v>
      </c>
      <c r="FF301" s="22" t="n">
        <v>17.5</v>
      </c>
      <c r="FG301" s="22" t="n">
        <v>14.8</v>
      </c>
      <c r="FH301" s="22" t="n">
        <v>13.9</v>
      </c>
      <c r="FI301" s="22" t="n">
        <v>12.5</v>
      </c>
      <c r="FJ301" s="22" t="n">
        <v>12.5</v>
      </c>
      <c r="FK301" s="22" t="n">
        <v>15.3</v>
      </c>
      <c r="FL301" s="22" t="n">
        <v>17.4</v>
      </c>
      <c r="FM301" s="22" t="n">
        <v>19.4</v>
      </c>
      <c r="FN301" s="22" t="n">
        <v>20.5</v>
      </c>
      <c r="FO301" s="18" t="n">
        <f aca="false">AVERAGE(FC301:FN301)</f>
        <v>17.1583333333333</v>
      </c>
      <c r="GA301" s="1" t="n">
        <v>1951</v>
      </c>
      <c r="GB301" s="14" t="n">
        <v>1951</v>
      </c>
      <c r="GC301" s="15" t="n">
        <v>20.7</v>
      </c>
      <c r="GD301" s="15" t="n">
        <v>20.8</v>
      </c>
      <c r="GE301" s="15" t="n">
        <v>20.6</v>
      </c>
      <c r="GF301" s="15" t="n">
        <v>18.2</v>
      </c>
      <c r="GG301" s="15" t="n">
        <v>15.4</v>
      </c>
      <c r="GH301" s="15" t="n">
        <v>13.7</v>
      </c>
      <c r="GI301" s="15" t="n">
        <v>12.2</v>
      </c>
      <c r="GJ301" s="15" t="n">
        <v>13.3</v>
      </c>
      <c r="GK301" s="15" t="n">
        <v>16.2</v>
      </c>
      <c r="GL301" s="15" t="n">
        <v>18.6</v>
      </c>
      <c r="GM301" s="15" t="n">
        <v>20.5</v>
      </c>
      <c r="GN301" s="15" t="n">
        <v>21.4</v>
      </c>
      <c r="GO301" s="18" t="n">
        <f aca="false">AVERAGE(GC301:GN301)</f>
        <v>17.6333333333333</v>
      </c>
      <c r="HA301" s="1" t="n">
        <v>1951</v>
      </c>
      <c r="HB301" s="34" t="s">
        <v>125</v>
      </c>
      <c r="HC301" s="15" t="n">
        <v>25.3</v>
      </c>
      <c r="HD301" s="15" t="n">
        <v>26</v>
      </c>
      <c r="HE301" s="15" t="n">
        <v>25.5</v>
      </c>
      <c r="HF301" s="15" t="n">
        <v>24.5</v>
      </c>
      <c r="HG301" s="15" t="n">
        <v>23.3</v>
      </c>
      <c r="HH301" s="15" t="n">
        <v>22.5</v>
      </c>
      <c r="HI301" s="15" t="n">
        <v>22.5</v>
      </c>
      <c r="HJ301" s="15" t="n">
        <v>22.3</v>
      </c>
      <c r="HK301" s="15" t="n">
        <v>22.4</v>
      </c>
      <c r="HL301" s="15" t="n">
        <v>24</v>
      </c>
      <c r="HM301" s="15" t="n">
        <v>24.7</v>
      </c>
      <c r="HN301" s="15" t="n">
        <v>25.8</v>
      </c>
      <c r="HO301" s="18" t="n">
        <f aca="false">AVERAGE(HC301:HN301)</f>
        <v>24.0666666666667</v>
      </c>
      <c r="IA301" s="1" t="n">
        <f aca="false">IA300+1</f>
        <v>1951</v>
      </c>
      <c r="IB301" s="3" t="n">
        <v>1951</v>
      </c>
      <c r="IC301" s="22" t="n">
        <v>15.8</v>
      </c>
      <c r="ID301" s="22" t="n">
        <v>15.4</v>
      </c>
      <c r="IE301" s="22" t="n">
        <v>14.1</v>
      </c>
      <c r="IF301" s="22" t="n">
        <v>11.8</v>
      </c>
      <c r="IG301" s="22" t="n">
        <v>11</v>
      </c>
      <c r="IH301" s="22" t="n">
        <v>10.2</v>
      </c>
      <c r="II301" s="22" t="n">
        <v>8.4</v>
      </c>
      <c r="IJ301" s="22" t="n">
        <v>6.9</v>
      </c>
      <c r="IK301" s="22" t="n">
        <v>9.2</v>
      </c>
      <c r="IL301" s="22" t="n">
        <v>10.3</v>
      </c>
      <c r="IM301" s="22" t="n">
        <v>11.3</v>
      </c>
      <c r="IN301" s="22" t="n">
        <v>13.3</v>
      </c>
      <c r="IO301" s="29" t="n">
        <f aca="false">SUM(IC301:IN301)/12</f>
        <v>11.475</v>
      </c>
      <c r="JA301" s="1" t="n">
        <v>1951</v>
      </c>
      <c r="JB301" s="30" t="n">
        <v>1951</v>
      </c>
      <c r="JC301" s="31" t="n">
        <v>14.2</v>
      </c>
      <c r="JD301" s="31" t="n">
        <v>14.7</v>
      </c>
      <c r="JE301" s="31" t="n">
        <v>14.3</v>
      </c>
      <c r="JF301" s="31" t="n">
        <v>12.7</v>
      </c>
      <c r="JG301" s="31" t="n">
        <v>10.9</v>
      </c>
      <c r="JH301" s="31" t="n">
        <v>10.2</v>
      </c>
      <c r="JI301" s="31" t="n">
        <v>9.5</v>
      </c>
      <c r="JJ301" s="31" t="n">
        <v>7.6</v>
      </c>
      <c r="JK301" s="31" t="n">
        <v>10.6</v>
      </c>
      <c r="JL301" s="31" t="n">
        <v>11</v>
      </c>
      <c r="JM301" s="31" t="n">
        <v>12.1</v>
      </c>
      <c r="JN301" s="31" t="n">
        <v>13.1</v>
      </c>
      <c r="JO301" s="32" t="n">
        <f aca="false">AVERAGE(JC301:JN301)</f>
        <v>11.7416666666667</v>
      </c>
      <c r="KA301" s="1" t="n">
        <v>1951</v>
      </c>
      <c r="KB301" s="33" t="s">
        <v>125</v>
      </c>
      <c r="KC301" s="31" t="n">
        <v>16.8</v>
      </c>
      <c r="KD301" s="31" t="n">
        <v>16.7</v>
      </c>
      <c r="KE301" s="31" t="n">
        <v>17.1</v>
      </c>
      <c r="KF301" s="31" t="n">
        <v>15.2</v>
      </c>
      <c r="KG301" s="31" t="n">
        <v>13.3</v>
      </c>
      <c r="KH301" s="31" t="n">
        <v>11.8</v>
      </c>
      <c r="KI301" s="31" t="n">
        <v>11.3</v>
      </c>
      <c r="KJ301" s="31" t="n">
        <v>9.4</v>
      </c>
      <c r="KK301" s="31" t="n">
        <v>12.4</v>
      </c>
      <c r="KL301" s="31" t="n">
        <v>12.4</v>
      </c>
      <c r="KM301" s="31" t="n">
        <v>13.8</v>
      </c>
      <c r="KN301" s="31" t="n">
        <v>15.3</v>
      </c>
      <c r="KO301" s="32" t="n">
        <f aca="false">AVERAGE(KC301:KN301)</f>
        <v>13.7916666666667</v>
      </c>
      <c r="LB301" s="65" t="n">
        <v>1951</v>
      </c>
      <c r="LC301" s="22" t="n">
        <v>13.3</v>
      </c>
      <c r="LD301" s="22" t="n">
        <v>11.7</v>
      </c>
      <c r="LE301" s="22" t="n">
        <v>11.7</v>
      </c>
      <c r="LF301" s="22" t="n">
        <v>7.9</v>
      </c>
      <c r="LG301" s="22" t="n">
        <v>8</v>
      </c>
      <c r="LH301" s="22" t="n">
        <v>6.2</v>
      </c>
      <c r="LI301" s="22" t="n">
        <v>6.1</v>
      </c>
      <c r="LJ301" s="22" t="n">
        <v>4.9</v>
      </c>
      <c r="LK301" s="22" t="n">
        <v>6.7</v>
      </c>
      <c r="LL301" s="22" t="n">
        <v>7.7</v>
      </c>
      <c r="LM301" s="22" t="n">
        <v>7.9</v>
      </c>
      <c r="LN301" s="22" t="n">
        <v>9.2</v>
      </c>
      <c r="LO301" s="29" t="n">
        <f aca="false">SUM(LC301:LN301)/12</f>
        <v>8.44166666666667</v>
      </c>
      <c r="MA301" s="1" t="n">
        <f aca="false">MA300+1</f>
        <v>1951</v>
      </c>
      <c r="MB301" s="3" t="n">
        <v>1951</v>
      </c>
      <c r="MC301" s="22" t="n">
        <v>13.9</v>
      </c>
      <c r="MD301" s="22" t="n">
        <v>12.8</v>
      </c>
      <c r="ME301" s="22" t="n">
        <v>12.3</v>
      </c>
      <c r="MF301" s="22" t="n">
        <v>8.7</v>
      </c>
      <c r="MG301" s="22" t="n">
        <v>9.6</v>
      </c>
      <c r="MH301" s="22" t="n">
        <v>6.2</v>
      </c>
      <c r="MI301" s="22" t="n">
        <v>7.3</v>
      </c>
      <c r="MJ301" s="22" t="n">
        <v>6</v>
      </c>
      <c r="MK301" s="22" t="n">
        <v>8.2</v>
      </c>
      <c r="ML301" s="22" t="n">
        <v>8.7</v>
      </c>
      <c r="MM301" s="22" t="n">
        <v>9.4</v>
      </c>
      <c r="MN301" s="22" t="n">
        <v>10.2</v>
      </c>
      <c r="MO301" s="29" t="n">
        <f aca="false">SUM(MC301:MN301)/12</f>
        <v>9.44166666666667</v>
      </c>
      <c r="NA301" s="1" t="n">
        <f aca="false">NA300+1</f>
        <v>1951</v>
      </c>
      <c r="NB301" s="3" t="n">
        <v>1951</v>
      </c>
      <c r="NC301" s="22" t="n">
        <v>13.9</v>
      </c>
      <c r="ND301" s="22" t="n">
        <v>14.4</v>
      </c>
      <c r="NE301" s="22" t="n">
        <v>13.1</v>
      </c>
      <c r="NF301" s="22" t="n">
        <v>9.1</v>
      </c>
      <c r="NG301" s="22" t="n">
        <v>9</v>
      </c>
      <c r="NH301" s="22" t="n">
        <v>8.3</v>
      </c>
      <c r="NI301" s="22" t="n">
        <v>7.5</v>
      </c>
      <c r="NJ301" s="22" t="n">
        <v>6.6</v>
      </c>
      <c r="NK301" s="22" t="n">
        <v>7.8</v>
      </c>
      <c r="NL301" s="22" t="n">
        <v>8.4</v>
      </c>
      <c r="NM301" s="22" t="n">
        <v>8.8</v>
      </c>
      <c r="NN301" s="22" t="n">
        <v>9.9</v>
      </c>
      <c r="NO301" s="29" t="n">
        <f aca="false">SUM(NC301:NN301)/12</f>
        <v>9.73333333333333</v>
      </c>
      <c r="OA301" s="1" t="n">
        <f aca="false">OA300+1</f>
        <v>1951</v>
      </c>
      <c r="OB301" s="20" t="s">
        <v>125</v>
      </c>
      <c r="OC301" s="22" t="n">
        <v>14.7</v>
      </c>
      <c r="OD301" s="22" t="n">
        <v>14</v>
      </c>
      <c r="OE301" s="22" t="n">
        <v>13.5</v>
      </c>
      <c r="OF301" s="22" t="n">
        <v>8.4</v>
      </c>
      <c r="OG301" s="22" t="n">
        <v>9</v>
      </c>
      <c r="OH301" s="22" t="n">
        <v>8.8</v>
      </c>
      <c r="OI301" s="22" t="n">
        <v>6.8</v>
      </c>
      <c r="OJ301" s="22" t="n">
        <v>5.7</v>
      </c>
      <c r="OK301" s="22" t="n">
        <v>7.6</v>
      </c>
      <c r="OL301" s="22" t="n">
        <v>8.6</v>
      </c>
      <c r="OM301" s="22" t="n">
        <v>9.2</v>
      </c>
      <c r="ON301" s="22" t="n">
        <v>11.3</v>
      </c>
      <c r="OO301" s="29" t="n">
        <f aca="false">SUM(OC301:ON301)/12</f>
        <v>9.8</v>
      </c>
      <c r="PA301" s="1" t="n">
        <f aca="false">PA300+1</f>
        <v>1951</v>
      </c>
      <c r="PB301" s="20" t="s">
        <v>125</v>
      </c>
      <c r="PC301" s="22" t="n">
        <v>14.8</v>
      </c>
      <c r="PD301" s="22" t="n">
        <v>13.5</v>
      </c>
      <c r="PE301" s="22" t="n">
        <v>13.1</v>
      </c>
      <c r="PF301" s="22" t="n">
        <v>8.7</v>
      </c>
      <c r="PG301" s="22" t="n">
        <v>9.1</v>
      </c>
      <c r="PH301" s="22" t="n">
        <v>5.8</v>
      </c>
      <c r="PI301" s="22" t="n">
        <v>7</v>
      </c>
      <c r="PJ301" s="22" t="n">
        <v>5.6</v>
      </c>
      <c r="PK301" s="22" t="n">
        <v>7.1</v>
      </c>
      <c r="PL301" s="22" t="n">
        <v>8.7</v>
      </c>
      <c r="PM301" s="22" t="n">
        <v>9.5</v>
      </c>
      <c r="PN301" s="22" t="n">
        <v>11.4</v>
      </c>
      <c r="PO301" s="29" t="n">
        <f aca="false">SUM(PC301:PN301)/12</f>
        <v>9.525</v>
      </c>
    </row>
    <row r="302" customFormat="false" ht="12.8" hidden="false" customHeight="false" outlineLevel="0" collapsed="false">
      <c r="A302" s="4"/>
      <c r="B302" s="5" t="n">
        <f aca="false">AVERAGE(AO302,BO302,CO302,DO302,EO302,FO302,GO302,HO302,IO302,JO294,KO294)</f>
        <v>14.2931818181818</v>
      </c>
      <c r="C302" s="19" t="n">
        <f aca="false">AVERAGE(B298:B302)</f>
        <v>14.2064393939394</v>
      </c>
      <c r="D302" s="24" t="n">
        <f aca="false">AVERAGE(B293:B302)</f>
        <v>14.2127651515152</v>
      </c>
      <c r="E302" s="5" t="n">
        <f aca="false">AVERAGE(B283:B302)</f>
        <v>14.3043434343434</v>
      </c>
      <c r="F302" s="25" t="n">
        <f aca="false">AVERAGE(B253:B302)</f>
        <v>13.8408603655604</v>
      </c>
      <c r="G302" s="7" t="n">
        <f aca="false">MAX(AC302:AN302,BC302:BN302,CC302:CN302,DC302:DN302,EC302:EN302,FC302:FN302,GC302:GN302,HC302:HN302,IC302:IN302,JC294:JN294,KC294:KN294)</f>
        <v>26.2</v>
      </c>
      <c r="H302" s="10" t="n">
        <f aca="false">MEDIAN(AC302:AN302,BC302:BN302,CC302:CN302,DC302:DN302,EC302:EN302,FC302:FN302,GC302:GN302,HC302:HN302,IC302:IN302,JC294:JN294,KC294:KN294)</f>
        <v>13.9</v>
      </c>
      <c r="I302" s="11" t="n">
        <f aca="false">MIN(AC302:AN302,BC302:BN302,CC302:CN302,DC302:DN302,EC302:EN302,FC302:FN302,GC302:GN302,HC302:HN302,IC302:IN302,JC294:JN294,KC294:KN294)</f>
        <v>5.9</v>
      </c>
      <c r="J302" s="12" t="n">
        <f aca="false">(G302+I302)/2</f>
        <v>16.05</v>
      </c>
      <c r="K302" s="12" t="n">
        <f aca="false">(G302+I302)/2</f>
        <v>16.05</v>
      </c>
      <c r="AA302" s="13" t="n">
        <f aca="false">AA301+1</f>
        <v>1952</v>
      </c>
      <c r="AB302" s="34" t="s">
        <v>126</v>
      </c>
      <c r="AC302" s="15" t="n">
        <v>15.4</v>
      </c>
      <c r="AD302" s="15" t="n">
        <v>14.9</v>
      </c>
      <c r="AE302" s="15" t="n">
        <v>15.4</v>
      </c>
      <c r="AF302" s="15" t="n">
        <v>13.4</v>
      </c>
      <c r="AG302" s="15" t="n">
        <v>8.7</v>
      </c>
      <c r="AH302" s="15" t="n">
        <v>8.3</v>
      </c>
      <c r="AI302" s="15" t="n">
        <v>5.9</v>
      </c>
      <c r="AJ302" s="15" t="n">
        <v>7.1</v>
      </c>
      <c r="AK302" s="15" t="n">
        <v>7.7</v>
      </c>
      <c r="AL302" s="15" t="n">
        <v>10.8</v>
      </c>
      <c r="AM302" s="15" t="n">
        <v>11.9</v>
      </c>
      <c r="AN302" s="15" t="n">
        <v>14.4</v>
      </c>
      <c r="AO302" s="16" t="n">
        <f aca="false">AVERAGE(AC302:AN302)</f>
        <v>11.1583333333333</v>
      </c>
      <c r="BA302" s="13" t="n">
        <f aca="false">BA301+1</f>
        <v>1962</v>
      </c>
      <c r="BB302" s="14" t="n">
        <v>1952</v>
      </c>
      <c r="BC302" s="15" t="n">
        <v>19.7</v>
      </c>
      <c r="BD302" s="15" t="n">
        <v>19.3</v>
      </c>
      <c r="BE302" s="15" t="n">
        <v>18.4</v>
      </c>
      <c r="BF302" s="15" t="n">
        <v>15.8</v>
      </c>
      <c r="BG302" s="15" t="n">
        <v>12.1</v>
      </c>
      <c r="BH302" s="15" t="n">
        <v>10.3</v>
      </c>
      <c r="BI302" s="15" t="n">
        <v>9.2</v>
      </c>
      <c r="BJ302" s="15" t="n">
        <v>10.8</v>
      </c>
      <c r="BK302" s="15" t="n">
        <v>11.2</v>
      </c>
      <c r="BL302" s="15" t="n">
        <v>14.4</v>
      </c>
      <c r="BM302" s="15" t="n">
        <v>15.5</v>
      </c>
      <c r="BN302" s="15" t="n">
        <v>18.1</v>
      </c>
      <c r="BO302" s="16" t="n">
        <f aca="false">AVERAGE(BC302:BN302)</f>
        <v>14.5666666666667</v>
      </c>
      <c r="CA302" s="17" t="n">
        <v>1952</v>
      </c>
      <c r="CB302" s="20" t="s">
        <v>126</v>
      </c>
      <c r="CC302" s="22" t="n">
        <v>12.2</v>
      </c>
      <c r="CD302" s="22" t="n">
        <v>12.6</v>
      </c>
      <c r="CE302" s="22" t="n">
        <v>13.3</v>
      </c>
      <c r="CF302" s="22" t="n">
        <v>10.8</v>
      </c>
      <c r="CG302" s="22" t="n">
        <v>9.1</v>
      </c>
      <c r="CH302" s="22" t="n">
        <v>8.5</v>
      </c>
      <c r="CI302" s="22" t="n">
        <v>6.6</v>
      </c>
      <c r="CJ302" s="22" t="n">
        <v>7.6</v>
      </c>
      <c r="CK302" s="22" t="n">
        <v>7.8</v>
      </c>
      <c r="CL302" s="22" t="n">
        <v>9.4</v>
      </c>
      <c r="CM302" s="22" t="n">
        <v>9.9</v>
      </c>
      <c r="CN302" s="22" t="n">
        <v>11.6</v>
      </c>
      <c r="CO302" s="18" t="n">
        <f aca="false">AVERAGE(CC302:CN302)</f>
        <v>9.95</v>
      </c>
      <c r="DA302" s="17" t="n">
        <v>1952</v>
      </c>
      <c r="DB302" s="20" t="s">
        <v>126</v>
      </c>
      <c r="DC302" s="22" t="n">
        <v>15.6</v>
      </c>
      <c r="DD302" s="22" t="n">
        <v>15.7</v>
      </c>
      <c r="DE302" s="22" t="n">
        <v>16.4</v>
      </c>
      <c r="DF302" s="22" t="n">
        <v>14</v>
      </c>
      <c r="DG302" s="22" t="n">
        <v>11.3</v>
      </c>
      <c r="DH302" s="22" t="n">
        <v>10.6</v>
      </c>
      <c r="DI302" s="22" t="n">
        <v>9.3</v>
      </c>
      <c r="DJ302" s="22" t="n">
        <v>9.1</v>
      </c>
      <c r="DK302" s="22" t="n">
        <v>10.2</v>
      </c>
      <c r="DL302" s="22" t="n">
        <v>12</v>
      </c>
      <c r="DM302" s="22" t="n">
        <v>12.9</v>
      </c>
      <c r="DN302" s="22" t="n">
        <v>14.3</v>
      </c>
      <c r="DO302" s="18" t="n">
        <f aca="false">AVERAGE(DC302:DN302)</f>
        <v>12.6166666666667</v>
      </c>
      <c r="EA302" s="17" t="n">
        <v>1952</v>
      </c>
      <c r="EB302" s="20" t="s">
        <v>126</v>
      </c>
      <c r="EC302" s="26" t="n">
        <f aca="false">(EC301+EC303)/2</f>
        <v>15.3</v>
      </c>
      <c r="ED302" s="21" t="n">
        <f aca="false">(ED303+ED304)/2</f>
        <v>13.9</v>
      </c>
      <c r="EE302" s="22" t="n">
        <v>14.3</v>
      </c>
      <c r="EF302" s="22" t="n">
        <v>11.7</v>
      </c>
      <c r="EG302" s="22" t="n">
        <v>10.7</v>
      </c>
      <c r="EH302" s="22" t="n">
        <v>8.7</v>
      </c>
      <c r="EI302" s="22" t="n">
        <v>6.6</v>
      </c>
      <c r="EJ302" s="22" t="n">
        <v>8.2</v>
      </c>
      <c r="EK302" s="22" t="n">
        <v>9.5</v>
      </c>
      <c r="EL302" s="22" t="n">
        <v>9.8</v>
      </c>
      <c r="EM302" s="22" t="n">
        <v>11</v>
      </c>
      <c r="EN302" s="22" t="n">
        <v>12.5</v>
      </c>
      <c r="EO302" s="18" t="n">
        <f aca="false">AVERAGE(EC302:EN302)</f>
        <v>11.0166666666667</v>
      </c>
      <c r="FA302" s="1" t="n">
        <v>1952</v>
      </c>
      <c r="FB302" s="20" t="s">
        <v>126</v>
      </c>
      <c r="FC302" s="22" t="n">
        <v>22.7</v>
      </c>
      <c r="FD302" s="22" t="n">
        <v>21.5</v>
      </c>
      <c r="FE302" s="22" t="n">
        <v>20.7</v>
      </c>
      <c r="FF302" s="22" t="n">
        <v>19.1</v>
      </c>
      <c r="FG302" s="22" t="n">
        <v>16.2</v>
      </c>
      <c r="FH302" s="22" t="n">
        <v>14</v>
      </c>
      <c r="FI302" s="22" t="n">
        <v>13.1</v>
      </c>
      <c r="FJ302" s="22" t="n">
        <v>14</v>
      </c>
      <c r="FK302" s="22" t="n">
        <v>16.1</v>
      </c>
      <c r="FL302" s="22" t="n">
        <v>17.8</v>
      </c>
      <c r="FM302" s="22" t="n">
        <v>19.5</v>
      </c>
      <c r="FN302" s="22" t="n">
        <v>20.2</v>
      </c>
      <c r="FO302" s="18" t="n">
        <f aca="false">AVERAGE(FC302:FN302)</f>
        <v>17.9083333333333</v>
      </c>
      <c r="GA302" s="1" t="n">
        <v>1952</v>
      </c>
      <c r="GB302" s="14" t="n">
        <v>1952</v>
      </c>
      <c r="GC302" s="15" t="n">
        <v>22.6</v>
      </c>
      <c r="GD302" s="15" t="n">
        <v>22.2</v>
      </c>
      <c r="GE302" s="15" t="n">
        <v>21.1</v>
      </c>
      <c r="GF302" s="15" t="n">
        <v>19.9</v>
      </c>
      <c r="GG302" s="15" t="n">
        <v>16.7</v>
      </c>
      <c r="GH302" s="15" t="n">
        <v>14.7</v>
      </c>
      <c r="GI302" s="15" t="n">
        <v>15.4</v>
      </c>
      <c r="GJ302" s="15" t="n">
        <v>16.8</v>
      </c>
      <c r="GK302" s="15" t="n">
        <v>16.3</v>
      </c>
      <c r="GL302" s="15" t="n">
        <v>18.6</v>
      </c>
      <c r="GM302" s="15" t="n">
        <v>21.1</v>
      </c>
      <c r="GN302" s="15" t="n">
        <v>19.6</v>
      </c>
      <c r="GO302" s="18" t="n">
        <f aca="false">AVERAGE(GC302:GN302)</f>
        <v>18.75</v>
      </c>
      <c r="HA302" s="1" t="n">
        <v>1952</v>
      </c>
      <c r="HB302" s="34" t="s">
        <v>126</v>
      </c>
      <c r="HC302" s="15" t="n">
        <v>25.7</v>
      </c>
      <c r="HD302" s="15" t="n">
        <v>25.8</v>
      </c>
      <c r="HE302" s="15" t="n">
        <v>25.5</v>
      </c>
      <c r="HF302" s="15" t="n">
        <v>25.7</v>
      </c>
      <c r="HG302" s="15" t="n">
        <v>25</v>
      </c>
      <c r="HH302" s="15" t="n">
        <v>23.7</v>
      </c>
      <c r="HI302" s="15" t="n">
        <v>22.5</v>
      </c>
      <c r="HJ302" s="15" t="n">
        <v>22.5</v>
      </c>
      <c r="HK302" s="15" t="n">
        <v>23</v>
      </c>
      <c r="HL302" s="15" t="n">
        <v>24.4</v>
      </c>
      <c r="HM302" s="15" t="n">
        <v>26</v>
      </c>
      <c r="HN302" s="15" t="n">
        <v>26.2</v>
      </c>
      <c r="HO302" s="18" t="n">
        <f aca="false">AVERAGE(HC302:HN302)</f>
        <v>24.6666666666667</v>
      </c>
      <c r="IA302" s="1" t="n">
        <f aca="false">IA301+1</f>
        <v>1952</v>
      </c>
      <c r="IB302" s="3" t="n">
        <v>1952</v>
      </c>
      <c r="IC302" s="22" t="n">
        <v>14.6</v>
      </c>
      <c r="ID302" s="22" t="n">
        <v>14.9</v>
      </c>
      <c r="IE302" s="22" t="n">
        <v>14.7</v>
      </c>
      <c r="IF302" s="22" t="n">
        <v>11.4</v>
      </c>
      <c r="IG302" s="22" t="n">
        <v>10.4</v>
      </c>
      <c r="IH302" s="39"/>
      <c r="II302" s="22" t="n">
        <v>6.3</v>
      </c>
      <c r="IJ302" s="22" t="n">
        <v>7.2</v>
      </c>
      <c r="IK302" s="22" t="n">
        <v>7.7</v>
      </c>
      <c r="IL302" s="22" t="n">
        <v>10</v>
      </c>
      <c r="IM302" s="22" t="n">
        <v>9.9</v>
      </c>
      <c r="IN302" s="22" t="n">
        <v>11.3</v>
      </c>
      <c r="IO302" s="29" t="n">
        <f aca="false">SUM(IC302:IN302)/12</f>
        <v>9.86666666666667</v>
      </c>
      <c r="JA302" s="1" t="n">
        <v>1952</v>
      </c>
      <c r="JB302" s="30" t="n">
        <v>1952</v>
      </c>
      <c r="JC302" s="31" t="n">
        <v>14.2</v>
      </c>
      <c r="JD302" s="31" t="n">
        <v>15.4</v>
      </c>
      <c r="JE302" s="31" t="n">
        <v>15.1</v>
      </c>
      <c r="JF302" s="31" t="n">
        <v>13.3</v>
      </c>
      <c r="JG302" s="31" t="n">
        <v>12.2</v>
      </c>
      <c r="JH302" s="31" t="n">
        <v>12.3</v>
      </c>
      <c r="JI302" s="31" t="n">
        <v>9.5</v>
      </c>
      <c r="JJ302" s="31" t="n">
        <v>9.9</v>
      </c>
      <c r="JK302" s="31" t="n">
        <v>9.4</v>
      </c>
      <c r="JL302" s="31" t="n">
        <v>9.8</v>
      </c>
      <c r="JM302" s="31" t="n">
        <v>10.7</v>
      </c>
      <c r="JN302" s="31" t="n">
        <v>12.3</v>
      </c>
      <c r="JO302" s="32" t="n">
        <f aca="false">AVERAGE(JC302:JN302)</f>
        <v>12.0083333333333</v>
      </c>
      <c r="KA302" s="1" t="n">
        <v>1952</v>
      </c>
      <c r="KB302" s="33" t="s">
        <v>126</v>
      </c>
      <c r="KC302" s="31" t="n">
        <v>16.5</v>
      </c>
      <c r="KD302" s="31" t="n">
        <v>17.4</v>
      </c>
      <c r="KE302" s="31" t="n">
        <v>16.8</v>
      </c>
      <c r="KF302" s="31" t="n">
        <v>15.2</v>
      </c>
      <c r="KG302" s="31" t="n">
        <v>13.6</v>
      </c>
      <c r="KH302" s="31" t="n">
        <v>12.7</v>
      </c>
      <c r="KI302" s="31" t="n">
        <v>10.5</v>
      </c>
      <c r="KJ302" s="31" t="n">
        <v>11</v>
      </c>
      <c r="KK302" s="31" t="n">
        <v>11.4</v>
      </c>
      <c r="KL302" s="31" t="n">
        <v>11.7</v>
      </c>
      <c r="KM302" s="31" t="n">
        <v>13.1</v>
      </c>
      <c r="KN302" s="31" t="n">
        <v>14.5</v>
      </c>
      <c r="KO302" s="32" t="n">
        <f aca="false">AVERAGE(KC302:KN302)</f>
        <v>13.7</v>
      </c>
      <c r="LB302" s="65" t="n">
        <v>1952</v>
      </c>
      <c r="LC302" s="22" t="n">
        <v>10.1</v>
      </c>
      <c r="LD302" s="22" t="n">
        <v>9.9</v>
      </c>
      <c r="LE302" s="22" t="n">
        <v>10.3</v>
      </c>
      <c r="LF302" s="22" t="n">
        <v>8.4</v>
      </c>
      <c r="LG302" s="22" t="n">
        <v>7.9</v>
      </c>
      <c r="LH302" s="22" t="n">
        <v>6</v>
      </c>
      <c r="LI302" s="22" t="n">
        <v>6.2</v>
      </c>
      <c r="LJ302" s="22" t="n">
        <v>5.8</v>
      </c>
      <c r="LK302" s="22" t="n">
        <v>6.5</v>
      </c>
      <c r="LL302" s="22" t="n">
        <v>6.7</v>
      </c>
      <c r="LM302" s="22" t="n">
        <v>8.4</v>
      </c>
      <c r="LN302" s="22" t="n">
        <v>10.1</v>
      </c>
      <c r="LO302" s="29" t="n">
        <f aca="false">SUM(LC302:LN302)/12</f>
        <v>8.025</v>
      </c>
      <c r="MA302" s="1" t="n">
        <f aca="false">MA301+1</f>
        <v>1952</v>
      </c>
      <c r="MB302" s="3" t="n">
        <v>1952</v>
      </c>
      <c r="MC302" s="22" t="n">
        <v>11.9</v>
      </c>
      <c r="MD302" s="22" t="n">
        <v>11.1</v>
      </c>
      <c r="ME302" s="22" t="n">
        <v>11.7</v>
      </c>
      <c r="MF302" s="22" t="n">
        <v>9.6</v>
      </c>
      <c r="MG302" s="22" t="n">
        <v>8.9</v>
      </c>
      <c r="MH302" s="22" t="n">
        <v>8.2</v>
      </c>
      <c r="MI302" s="22" t="n">
        <v>7</v>
      </c>
      <c r="MJ302" s="22" t="n">
        <v>6.7</v>
      </c>
      <c r="MK302" s="22" t="n">
        <v>8.2</v>
      </c>
      <c r="ML302" s="22" t="n">
        <v>9.1</v>
      </c>
      <c r="MM302" s="22" t="n">
        <v>9.6</v>
      </c>
      <c r="MN302" s="22" t="n">
        <v>11.4</v>
      </c>
      <c r="MO302" s="29" t="n">
        <f aca="false">SUM(MC302:MN302)/12</f>
        <v>9.45</v>
      </c>
      <c r="NA302" s="1" t="n">
        <f aca="false">NA301+1</f>
        <v>1952</v>
      </c>
      <c r="NB302" s="3" t="n">
        <v>1952</v>
      </c>
      <c r="NC302" s="22" t="n">
        <v>11.7</v>
      </c>
      <c r="ND302" s="22" t="n">
        <v>11.7</v>
      </c>
      <c r="NE302" s="22" t="n">
        <v>12.2</v>
      </c>
      <c r="NF302" s="22" t="n">
        <v>10.3</v>
      </c>
      <c r="NG302" s="22" t="n">
        <v>9.5</v>
      </c>
      <c r="NH302" s="22" t="n">
        <v>8.6</v>
      </c>
      <c r="NI302" s="22" t="n">
        <v>6.8</v>
      </c>
      <c r="NJ302" s="22" t="n">
        <v>6.4</v>
      </c>
      <c r="NK302" s="22" t="n">
        <v>7.9</v>
      </c>
      <c r="NL302" s="22" t="n">
        <v>8.6</v>
      </c>
      <c r="NM302" s="22" t="n">
        <v>9.7</v>
      </c>
      <c r="NN302" s="35" t="n">
        <f aca="false">(SUM(NN299:NN301)+SUM(NN303:NN305))/6</f>
        <v>10.6666666666667</v>
      </c>
      <c r="NO302" s="29" t="n">
        <f aca="false">SUM(NC302:NN302)/12</f>
        <v>9.50555555555556</v>
      </c>
      <c r="OA302" s="1" t="n">
        <f aca="false">OA301+1</f>
        <v>1952</v>
      </c>
      <c r="OB302" s="20" t="s">
        <v>126</v>
      </c>
      <c r="OC302" s="22" t="n">
        <v>11.8</v>
      </c>
      <c r="OD302" s="22" t="n">
        <v>11.9</v>
      </c>
      <c r="OE302" s="22" t="n">
        <v>13.4</v>
      </c>
      <c r="OF302" s="22" t="n">
        <v>9.8</v>
      </c>
      <c r="OG302" s="22" t="n">
        <v>9</v>
      </c>
      <c r="OH302" s="22" t="n">
        <v>7.2</v>
      </c>
      <c r="OI302" s="22" t="n">
        <v>6.1</v>
      </c>
      <c r="OJ302" s="22" t="n">
        <v>6.2</v>
      </c>
      <c r="OK302" s="22" t="n">
        <v>7.5</v>
      </c>
      <c r="OL302" s="22" t="n">
        <v>9.3</v>
      </c>
      <c r="OM302" s="22" t="n">
        <v>10.2</v>
      </c>
      <c r="ON302" s="22" t="n">
        <v>12.1</v>
      </c>
      <c r="OO302" s="29" t="n">
        <f aca="false">SUM(OC302:ON302)/12</f>
        <v>9.54166666666667</v>
      </c>
      <c r="PA302" s="1" t="n">
        <f aca="false">PA301+1</f>
        <v>1952</v>
      </c>
      <c r="PB302" s="20" t="s">
        <v>126</v>
      </c>
      <c r="PC302" s="22" t="n">
        <v>11.5</v>
      </c>
      <c r="PD302" s="22" t="n">
        <v>11.7</v>
      </c>
      <c r="PE302" s="22" t="n">
        <v>12.6</v>
      </c>
      <c r="PF302" s="22" t="n">
        <v>8.9</v>
      </c>
      <c r="PG302" s="22" t="n">
        <v>8.7</v>
      </c>
      <c r="PH302" s="22" t="n">
        <v>7</v>
      </c>
      <c r="PI302" s="22" t="n">
        <v>5.2</v>
      </c>
      <c r="PJ302" s="22" t="n">
        <v>5.2</v>
      </c>
      <c r="PK302" s="22" t="n">
        <v>7.7</v>
      </c>
      <c r="PL302" s="22" t="n">
        <v>9.2</v>
      </c>
      <c r="PM302" s="22" t="n">
        <v>10</v>
      </c>
      <c r="PN302" s="22" t="n">
        <v>11.5</v>
      </c>
      <c r="PO302" s="29" t="n">
        <f aca="false">SUM(PC302:PN302)/12</f>
        <v>9.1</v>
      </c>
    </row>
    <row r="303" customFormat="false" ht="12.8" hidden="false" customHeight="false" outlineLevel="0" collapsed="false">
      <c r="A303" s="4"/>
      <c r="B303" s="5" t="n">
        <f aca="false">AVERAGE(AO303,BO303,CO303,DO303,EO303,FO303,GO303,HO303,IO303,JO295,KO295)</f>
        <v>14.2742424242424</v>
      </c>
      <c r="C303" s="19" t="n">
        <f aca="false">AVERAGE(B299:B303)</f>
        <v>14.2512878787879</v>
      </c>
      <c r="D303" s="24" t="n">
        <f aca="false">AVERAGE(B294:B303)</f>
        <v>14.2404924242424</v>
      </c>
      <c r="E303" s="5" t="n">
        <f aca="false">AVERAGE(B284:B303)</f>
        <v>14.3024431818182</v>
      </c>
      <c r="F303" s="25" t="n">
        <f aca="false">AVERAGE(B254:B303)</f>
        <v>13.9061785473785</v>
      </c>
      <c r="G303" s="7" t="n">
        <f aca="false">MAX(AC303:AN303,BC303:BN303,CC303:CN303,DC303:DN303,EC303:EN303,FC303:FN303,GC303:GN303,HC303:HN303,IC303:IN303,JC295:JN295,KC295:KN295)</f>
        <v>26.1</v>
      </c>
      <c r="H303" s="10" t="n">
        <f aca="false">MEDIAN(AC303:AN303,BC303:BN303,CC303:CN303,DC303:DN303,EC303:EN303,FC303:FN303,GC303:GN303,HC303:HN303,IC303:IN303,JC295:JN295,KC295:KN295)</f>
        <v>13.7</v>
      </c>
      <c r="I303" s="11" t="n">
        <f aca="false">MIN(AC303:AN303,BC303:BN303,CC303:CN303,DC303:DN303,EC303:EN303,FC303:FN303,GC303:GN303,HC303:HN303,IC303:IN303,JC295:JN295,KC295:KN295)</f>
        <v>5.2</v>
      </c>
      <c r="J303" s="12" t="n">
        <f aca="false">(G303+I303)/2</f>
        <v>15.65</v>
      </c>
      <c r="K303" s="12" t="n">
        <f aca="false">(G303+I303)/2</f>
        <v>15.65</v>
      </c>
      <c r="AA303" s="13" t="n">
        <f aca="false">AA302+1</f>
        <v>1953</v>
      </c>
      <c r="AB303" s="34" t="s">
        <v>127</v>
      </c>
      <c r="AC303" s="15" t="n">
        <v>15</v>
      </c>
      <c r="AD303" s="15" t="n">
        <v>15</v>
      </c>
      <c r="AE303" s="15" t="n">
        <v>14.7</v>
      </c>
      <c r="AF303" s="15" t="n">
        <v>12.8</v>
      </c>
      <c r="AG303" s="15" t="n">
        <v>9.3</v>
      </c>
      <c r="AH303" s="15" t="n">
        <v>6.2</v>
      </c>
      <c r="AI303" s="15" t="n">
        <v>5.2</v>
      </c>
      <c r="AJ303" s="15" t="n">
        <v>5.6</v>
      </c>
      <c r="AK303" s="15" t="n">
        <v>8.1</v>
      </c>
      <c r="AL303" s="15" t="n">
        <v>9.4</v>
      </c>
      <c r="AM303" s="15" t="n">
        <v>11.5</v>
      </c>
      <c r="AN303" s="15" t="n">
        <v>14.3</v>
      </c>
      <c r="AO303" s="16" t="n">
        <f aca="false">AVERAGE(AC303:AN303)</f>
        <v>10.5916666666667</v>
      </c>
      <c r="BA303" s="13" t="n">
        <f aca="false">BA302+1</f>
        <v>1963</v>
      </c>
      <c r="BB303" s="14" t="n">
        <v>1953</v>
      </c>
      <c r="BC303" s="15" t="n">
        <v>18.7</v>
      </c>
      <c r="BD303" s="15" t="n">
        <v>18.4</v>
      </c>
      <c r="BE303" s="15" t="n">
        <v>17.8</v>
      </c>
      <c r="BF303" s="15" t="n">
        <v>16.5</v>
      </c>
      <c r="BG303" s="15" t="n">
        <v>11.9</v>
      </c>
      <c r="BH303" s="15" t="n">
        <v>9.5</v>
      </c>
      <c r="BI303" s="15" t="n">
        <v>8.7</v>
      </c>
      <c r="BJ303" s="15" t="n">
        <v>8.9</v>
      </c>
      <c r="BK303" s="15" t="n">
        <v>11.2</v>
      </c>
      <c r="BL303" s="15" t="n">
        <v>13.6</v>
      </c>
      <c r="BM303" s="15" t="n">
        <v>15.6</v>
      </c>
      <c r="BN303" s="15" t="n">
        <v>18.5</v>
      </c>
      <c r="BO303" s="16" t="n">
        <f aca="false">AVERAGE(BC303:BN303)</f>
        <v>14.1083333333333</v>
      </c>
      <c r="CA303" s="17" t="n">
        <v>1953</v>
      </c>
      <c r="CB303" s="20" t="s">
        <v>127</v>
      </c>
      <c r="CC303" s="22" t="n">
        <v>13.6</v>
      </c>
      <c r="CD303" s="22" t="n">
        <v>13.7</v>
      </c>
      <c r="CE303" s="22" t="n">
        <v>13.4</v>
      </c>
      <c r="CF303" s="22" t="n">
        <v>12.1</v>
      </c>
      <c r="CG303" s="22" t="n">
        <v>10.6</v>
      </c>
      <c r="CH303" s="22" t="n">
        <v>8</v>
      </c>
      <c r="CI303" s="22" t="n">
        <v>7</v>
      </c>
      <c r="CJ303" s="22" t="n">
        <v>7.2</v>
      </c>
      <c r="CK303" s="22" t="n">
        <v>8</v>
      </c>
      <c r="CL303" s="22" t="n">
        <v>9</v>
      </c>
      <c r="CM303" s="22" t="n">
        <v>9.4</v>
      </c>
      <c r="CN303" s="22" t="n">
        <v>11</v>
      </c>
      <c r="CO303" s="18" t="n">
        <f aca="false">AVERAGE(CC303:CN303)</f>
        <v>10.25</v>
      </c>
      <c r="DA303" s="17" t="n">
        <v>1953</v>
      </c>
      <c r="DB303" s="20" t="s">
        <v>127</v>
      </c>
      <c r="DC303" s="22" t="n">
        <v>15.9</v>
      </c>
      <c r="DD303" s="22" t="n">
        <v>15.6</v>
      </c>
      <c r="DE303" s="22" t="n">
        <v>15.7</v>
      </c>
      <c r="DF303" s="22" t="n">
        <v>14</v>
      </c>
      <c r="DG303" s="22" t="n">
        <v>12.2</v>
      </c>
      <c r="DH303" s="22" t="n">
        <v>9.4</v>
      </c>
      <c r="DI303" s="22" t="n">
        <v>9.1</v>
      </c>
      <c r="DJ303" s="22" t="n">
        <v>9.2</v>
      </c>
      <c r="DK303" s="22" t="n">
        <v>10.2</v>
      </c>
      <c r="DL303" s="22" t="n">
        <v>11.1</v>
      </c>
      <c r="DM303" s="22" t="n">
        <v>12.8</v>
      </c>
      <c r="DN303" s="22" t="n">
        <v>14.5</v>
      </c>
      <c r="DO303" s="18" t="n">
        <f aca="false">AVERAGE(DC303:DN303)</f>
        <v>12.475</v>
      </c>
      <c r="EA303" s="17" t="n">
        <v>1953</v>
      </c>
      <c r="EB303" s="20" t="s">
        <v>127</v>
      </c>
      <c r="EC303" s="22" t="n">
        <v>14.1</v>
      </c>
      <c r="ED303" s="22" t="n">
        <v>14.8</v>
      </c>
      <c r="EE303" s="22" t="n">
        <v>14.7</v>
      </c>
      <c r="EF303" s="22" t="n">
        <v>12.9</v>
      </c>
      <c r="EG303" s="22" t="n">
        <v>11.7</v>
      </c>
      <c r="EH303" s="22" t="n">
        <v>8.6</v>
      </c>
      <c r="EI303" s="22" t="n">
        <v>7.9</v>
      </c>
      <c r="EJ303" s="22" t="n">
        <v>7.8</v>
      </c>
      <c r="EK303" s="22" t="n">
        <v>8.7</v>
      </c>
      <c r="EL303" s="22" t="n">
        <v>9.4</v>
      </c>
      <c r="EM303" s="22" t="n">
        <v>10.5</v>
      </c>
      <c r="EN303" s="22" t="n">
        <v>11.6</v>
      </c>
      <c r="EO303" s="18" t="n">
        <f aca="false">AVERAGE(EC303:EN303)</f>
        <v>11.0583333333333</v>
      </c>
      <c r="FA303" s="1" t="n">
        <v>1953</v>
      </c>
      <c r="FB303" s="20" t="s">
        <v>127</v>
      </c>
      <c r="FC303" s="22" t="n">
        <v>20.9</v>
      </c>
      <c r="FD303" s="22" t="n">
        <v>20.8</v>
      </c>
      <c r="FE303" s="22" t="n">
        <v>21</v>
      </c>
      <c r="FF303" s="22" t="n">
        <v>20.2</v>
      </c>
      <c r="FG303" s="22" t="n">
        <v>15.8</v>
      </c>
      <c r="FH303" s="22" t="n">
        <v>13.7</v>
      </c>
      <c r="FI303" s="22" t="n">
        <v>12.6</v>
      </c>
      <c r="FJ303" s="22" t="n">
        <v>13.3</v>
      </c>
      <c r="FK303" s="22" t="n">
        <v>15.9</v>
      </c>
      <c r="FL303" s="22" t="n">
        <v>17.7</v>
      </c>
      <c r="FM303" s="22" t="n">
        <v>20.6</v>
      </c>
      <c r="FN303" s="22" t="n">
        <v>22.1</v>
      </c>
      <c r="FO303" s="18" t="n">
        <f aca="false">AVERAGE(FC303:FN303)</f>
        <v>17.8833333333333</v>
      </c>
      <c r="GA303" s="1" t="n">
        <v>1953</v>
      </c>
      <c r="GB303" s="14" t="n">
        <v>1953</v>
      </c>
      <c r="GC303" s="15" t="n">
        <v>21.6</v>
      </c>
      <c r="GD303" s="15" t="n">
        <v>21.9</v>
      </c>
      <c r="GE303" s="15" t="n">
        <v>21.1</v>
      </c>
      <c r="GF303" s="15" t="n">
        <v>20.7</v>
      </c>
      <c r="GG303" s="15" t="n">
        <v>16.1</v>
      </c>
      <c r="GH303" s="15" t="n">
        <v>15.2</v>
      </c>
      <c r="GI303" s="15" t="n">
        <v>15.6</v>
      </c>
      <c r="GJ303" s="15" t="n">
        <v>14.2</v>
      </c>
      <c r="GK303" s="15" t="n">
        <v>16.2</v>
      </c>
      <c r="GL303" s="15" t="n">
        <v>18.8</v>
      </c>
      <c r="GM303" s="15" t="n">
        <v>20.6</v>
      </c>
      <c r="GN303" s="15" t="n">
        <v>22.1</v>
      </c>
      <c r="GO303" s="18" t="n">
        <f aca="false">AVERAGE(GC303:GN303)</f>
        <v>18.675</v>
      </c>
      <c r="HA303" s="1" t="n">
        <v>1953</v>
      </c>
      <c r="HB303" s="34" t="s">
        <v>127</v>
      </c>
      <c r="HC303" s="15" t="n">
        <v>25.8</v>
      </c>
      <c r="HD303" s="15" t="n">
        <v>26.1</v>
      </c>
      <c r="HE303" s="15" t="n">
        <v>25</v>
      </c>
      <c r="HF303" s="15" t="n">
        <v>24.9</v>
      </c>
      <c r="HG303" s="15" t="n">
        <v>23.6</v>
      </c>
      <c r="HH303" s="15" t="n">
        <v>22.6</v>
      </c>
      <c r="HI303" s="15" t="n">
        <v>21.7</v>
      </c>
      <c r="HJ303" s="15" t="n">
        <v>21.6</v>
      </c>
      <c r="HK303" s="15" t="n">
        <v>22.3</v>
      </c>
      <c r="HL303" s="15" t="n">
        <v>24.3</v>
      </c>
      <c r="HM303" s="15" t="n">
        <v>26.1</v>
      </c>
      <c r="HN303" s="15" t="n">
        <v>26.1</v>
      </c>
      <c r="HO303" s="18" t="n">
        <f aca="false">AVERAGE(HC303:HN303)</f>
        <v>24.175</v>
      </c>
      <c r="IA303" s="1" t="n">
        <f aca="false">IA302+1</f>
        <v>1953</v>
      </c>
      <c r="IB303" s="3" t="n">
        <v>1953</v>
      </c>
      <c r="IC303" s="22" t="n">
        <v>15.8</v>
      </c>
      <c r="ID303" s="22" t="n">
        <v>14.6</v>
      </c>
      <c r="IE303" s="22" t="n">
        <v>14.4</v>
      </c>
      <c r="IF303" s="22" t="n">
        <v>12.2</v>
      </c>
      <c r="IG303" s="22" t="n">
        <v>9.7</v>
      </c>
      <c r="IH303" s="22" t="n">
        <v>8.5</v>
      </c>
      <c r="II303" s="22" t="n">
        <v>7.4</v>
      </c>
      <c r="IJ303" s="22" t="n">
        <v>7.2</v>
      </c>
      <c r="IK303" s="22" t="n">
        <v>7.6</v>
      </c>
      <c r="IL303" s="22" t="n">
        <v>9.6</v>
      </c>
      <c r="IM303" s="22" t="n">
        <v>11</v>
      </c>
      <c r="IN303" s="22" t="n">
        <v>11.7</v>
      </c>
      <c r="IO303" s="29" t="n">
        <f aca="false">SUM(IC303:IN303)/12</f>
        <v>10.8083333333333</v>
      </c>
      <c r="JA303" s="1" t="n">
        <v>1953</v>
      </c>
      <c r="JB303" s="30" t="n">
        <v>1953</v>
      </c>
      <c r="JC303" s="31" t="n">
        <v>14</v>
      </c>
      <c r="JD303" s="31" t="n">
        <v>14</v>
      </c>
      <c r="JE303" s="31" t="n">
        <v>15.2</v>
      </c>
      <c r="JF303" s="31" t="n">
        <v>13.9</v>
      </c>
      <c r="JG303" s="31" t="n">
        <v>12.4</v>
      </c>
      <c r="JH303" s="31" t="n">
        <v>10.7</v>
      </c>
      <c r="JI303" s="31" t="n">
        <v>10.7</v>
      </c>
      <c r="JJ303" s="31" t="n">
        <v>8.5</v>
      </c>
      <c r="JK303" s="31" t="n">
        <v>10</v>
      </c>
      <c r="JL303" s="31" t="n">
        <v>10.2</v>
      </c>
      <c r="JM303" s="31" t="n">
        <v>11.5</v>
      </c>
      <c r="JN303" s="31" t="n">
        <v>11.5</v>
      </c>
      <c r="JO303" s="32" t="n">
        <f aca="false">AVERAGE(JC303:JN303)</f>
        <v>11.8833333333333</v>
      </c>
      <c r="KA303" s="1" t="n">
        <v>1953</v>
      </c>
      <c r="KB303" s="33" t="s">
        <v>127</v>
      </c>
      <c r="KC303" s="31" t="n">
        <v>15.9</v>
      </c>
      <c r="KD303" s="31" t="n">
        <v>16.4</v>
      </c>
      <c r="KE303" s="31" t="n">
        <v>17</v>
      </c>
      <c r="KF303" s="31" t="n">
        <v>15.5</v>
      </c>
      <c r="KG303" s="31" t="n">
        <v>13.1</v>
      </c>
      <c r="KH303" s="31" t="n">
        <v>11.4</v>
      </c>
      <c r="KI303" s="31" t="n">
        <v>11.8</v>
      </c>
      <c r="KJ303" s="31" t="n">
        <v>11.2</v>
      </c>
      <c r="KK303" s="31" t="n">
        <v>12.8</v>
      </c>
      <c r="KL303" s="31" t="n">
        <v>12.2</v>
      </c>
      <c r="KM303" s="31" t="n">
        <v>13</v>
      </c>
      <c r="KN303" s="31" t="n">
        <v>14.5</v>
      </c>
      <c r="KO303" s="32" t="n">
        <f aca="false">AVERAGE(KC303:KN303)</f>
        <v>13.7333333333333</v>
      </c>
      <c r="LB303" s="65" t="n">
        <v>1953</v>
      </c>
      <c r="LC303" s="22" t="n">
        <v>11.6</v>
      </c>
      <c r="LD303" s="22" t="n">
        <v>11.9</v>
      </c>
      <c r="LE303" s="22" t="n">
        <v>9.9</v>
      </c>
      <c r="LF303" s="22" t="n">
        <v>9</v>
      </c>
      <c r="LG303" s="22" t="n">
        <v>8.8</v>
      </c>
      <c r="LH303" s="22" t="n">
        <v>5.1</v>
      </c>
      <c r="LI303" s="22" t="n">
        <v>4.8</v>
      </c>
      <c r="LJ303" s="22" t="n">
        <v>5.7</v>
      </c>
      <c r="LK303" s="22" t="n">
        <v>6.2</v>
      </c>
      <c r="LL303" s="22" t="n">
        <v>7.3</v>
      </c>
      <c r="LM303" s="22" t="n">
        <v>8.4</v>
      </c>
      <c r="LN303" s="22" t="n">
        <v>9</v>
      </c>
      <c r="LO303" s="29" t="n">
        <f aca="false">SUM(LC303:LN303)/12</f>
        <v>8.14166666666667</v>
      </c>
      <c r="MA303" s="1" t="n">
        <f aca="false">MA302+1</f>
        <v>1953</v>
      </c>
      <c r="MB303" s="3" t="n">
        <v>1953</v>
      </c>
      <c r="MC303" s="22" t="n">
        <v>12.3</v>
      </c>
      <c r="MD303" s="22" t="n">
        <v>12.8</v>
      </c>
      <c r="ME303" s="22" t="n">
        <v>11.3</v>
      </c>
      <c r="MF303" s="22" t="n">
        <v>10.9</v>
      </c>
      <c r="MG303" s="22" t="n">
        <v>9.4</v>
      </c>
      <c r="MH303" s="22" t="n">
        <v>6.9</v>
      </c>
      <c r="MI303" s="22" t="n">
        <v>7.4</v>
      </c>
      <c r="MJ303" s="22" t="n">
        <v>6.9</v>
      </c>
      <c r="MK303" s="22" t="n">
        <v>7.5</v>
      </c>
      <c r="ML303" s="22" t="n">
        <v>8.6</v>
      </c>
      <c r="MM303" s="22" t="n">
        <v>9.3</v>
      </c>
      <c r="MN303" s="22" t="n">
        <v>10.4</v>
      </c>
      <c r="MO303" s="29" t="n">
        <f aca="false">SUM(MC303:MN303)/12</f>
        <v>9.475</v>
      </c>
      <c r="NA303" s="1" t="n">
        <f aca="false">NA302+1</f>
        <v>1953</v>
      </c>
      <c r="NB303" s="3" t="n">
        <v>1953</v>
      </c>
      <c r="NC303" s="22" t="n">
        <v>11.8</v>
      </c>
      <c r="ND303" s="22" t="n">
        <v>12.8</v>
      </c>
      <c r="NE303" s="22" t="n">
        <v>11.3</v>
      </c>
      <c r="NF303" s="22" t="n">
        <v>11.4</v>
      </c>
      <c r="NG303" s="22" t="n">
        <v>9.6</v>
      </c>
      <c r="NH303" s="22" t="n">
        <v>7.4</v>
      </c>
      <c r="NI303" s="22" t="n">
        <v>6.9</v>
      </c>
      <c r="NJ303" s="22" t="n">
        <v>7.6</v>
      </c>
      <c r="NK303" s="22" t="n">
        <v>7.8</v>
      </c>
      <c r="NL303" s="22" t="n">
        <v>8.6</v>
      </c>
      <c r="NM303" s="22" t="n">
        <v>8.7</v>
      </c>
      <c r="NN303" s="22" t="n">
        <v>10.2</v>
      </c>
      <c r="NO303" s="29" t="n">
        <f aca="false">SUM(NC303:NN303)/12</f>
        <v>9.50833333333333</v>
      </c>
      <c r="OA303" s="1" t="n">
        <f aca="false">OA302+1</f>
        <v>1953</v>
      </c>
      <c r="OB303" s="20" t="s">
        <v>127</v>
      </c>
      <c r="OC303" s="22" t="n">
        <v>13.5</v>
      </c>
      <c r="OD303" s="22" t="n">
        <v>13.6</v>
      </c>
      <c r="OE303" s="22" t="n">
        <v>12.4</v>
      </c>
      <c r="OF303" s="22" t="n">
        <v>10.7</v>
      </c>
      <c r="OG303" s="22" t="n">
        <v>9.7</v>
      </c>
      <c r="OH303" s="22" t="n">
        <v>6.3</v>
      </c>
      <c r="OI303" s="22" t="n">
        <v>5.8</v>
      </c>
      <c r="OJ303" s="22" t="n">
        <v>6.5</v>
      </c>
      <c r="OK303" s="22" t="n">
        <v>6.5</v>
      </c>
      <c r="OL303" s="22" t="n">
        <v>8.6</v>
      </c>
      <c r="OM303" s="22" t="n">
        <v>9.7</v>
      </c>
      <c r="ON303" s="22" t="n">
        <v>10.6</v>
      </c>
      <c r="OO303" s="29" t="n">
        <f aca="false">SUM(OC303:ON303)/12</f>
        <v>9.49166666666667</v>
      </c>
      <c r="PA303" s="1" t="n">
        <f aca="false">PA302+1</f>
        <v>1953</v>
      </c>
      <c r="PB303" s="20" t="s">
        <v>127</v>
      </c>
      <c r="PC303" s="22" t="n">
        <v>13.5</v>
      </c>
      <c r="PD303" s="22" t="n">
        <v>13.2</v>
      </c>
      <c r="PE303" s="22" t="n">
        <v>11.3</v>
      </c>
      <c r="PF303" s="22" t="n">
        <v>11.6</v>
      </c>
      <c r="PG303" s="22" t="n">
        <v>9</v>
      </c>
      <c r="PH303" s="22" t="n">
        <v>5.4</v>
      </c>
      <c r="PI303" s="22" t="n">
        <v>6</v>
      </c>
      <c r="PJ303" s="22" t="n">
        <v>6.4</v>
      </c>
      <c r="PK303" s="22" t="n">
        <v>7.5</v>
      </c>
      <c r="PL303" s="22" t="n">
        <v>8.5</v>
      </c>
      <c r="PM303" s="22" t="n">
        <v>9.7</v>
      </c>
      <c r="PN303" s="22" t="n">
        <v>10.9</v>
      </c>
      <c r="PO303" s="29" t="n">
        <f aca="false">SUM(PC303:PN303)/12</f>
        <v>9.41666666666667</v>
      </c>
    </row>
    <row r="304" customFormat="false" ht="12.8" hidden="false" customHeight="false" outlineLevel="0" collapsed="false">
      <c r="A304" s="4"/>
      <c r="B304" s="5" t="n">
        <f aca="false">AVERAGE(AO304,BO304,CO304,DO304,EO304,FO304,GO304,HO304,IO304,JO296,KO296)</f>
        <v>14.3089646464646</v>
      </c>
      <c r="C304" s="19" t="n">
        <f aca="false">AVERAGE(B300:B304)</f>
        <v>14.3289898989899</v>
      </c>
      <c r="D304" s="24" t="n">
        <f aca="false">AVERAGE(B295:B304)</f>
        <v>14.2589646464646</v>
      </c>
      <c r="E304" s="5" t="n">
        <f aca="false">AVERAGE(B285:B304)</f>
        <v>14.2907323232323</v>
      </c>
      <c r="F304" s="25" t="n">
        <f aca="false">AVERAGE(B255:B304)</f>
        <v>13.9723578403078</v>
      </c>
      <c r="G304" s="7" t="n">
        <f aca="false">MAX(AC304:AN304,BC304:BN304,CC304:CN304,DC304:DN304,EC304:EN304,FC304:FN304,GC304:GN304,HC304:HN304,IC304:IN304,JC296:JN296,KC296:KN296)</f>
        <v>26.2</v>
      </c>
      <c r="H304" s="10" t="n">
        <f aca="false">MEDIAN(AC304:AN304,BC304:BN304,CC304:CN304,DC304:DN304,EC304:EN304,FC304:FN304,GC304:GN304,HC304:HN304,IC304:IN304,JC296:JN296,KC296:KN296)</f>
        <v>13.75</v>
      </c>
      <c r="I304" s="11" t="n">
        <f aca="false">MIN(AC304:AN304,BC304:BN304,CC304:CN304,DC304:DN304,EC304:EN304,FC304:FN304,GC304:GN304,HC304:HN304,IC304:IN304,JC296:JN296,KC296:KN296)</f>
        <v>5.5</v>
      </c>
      <c r="J304" s="12" t="n">
        <f aca="false">(G304+I304)/2</f>
        <v>15.85</v>
      </c>
      <c r="K304" s="12" t="n">
        <f aca="false">(G304+I304)/2</f>
        <v>15.85</v>
      </c>
      <c r="AA304" s="13" t="n">
        <f aca="false">AA303+1</f>
        <v>1954</v>
      </c>
      <c r="AB304" s="34" t="s">
        <v>128</v>
      </c>
      <c r="AC304" s="15" t="n">
        <v>15.7</v>
      </c>
      <c r="AD304" s="15" t="n">
        <v>16.8</v>
      </c>
      <c r="AE304" s="15" t="n">
        <v>14.1</v>
      </c>
      <c r="AF304" s="15" t="n">
        <v>12.7</v>
      </c>
      <c r="AG304" s="15" t="n">
        <v>8.4</v>
      </c>
      <c r="AH304" s="15" t="n">
        <v>6.4</v>
      </c>
      <c r="AI304" s="15" t="n">
        <v>5.5</v>
      </c>
      <c r="AJ304" s="15" t="n">
        <v>6.3</v>
      </c>
      <c r="AK304" s="15" t="n">
        <v>7.3</v>
      </c>
      <c r="AL304" s="15" t="n">
        <v>10.3</v>
      </c>
      <c r="AM304" s="15" t="n">
        <v>14.4</v>
      </c>
      <c r="AN304" s="15" t="n">
        <v>15.6</v>
      </c>
      <c r="AO304" s="16" t="n">
        <f aca="false">AVERAGE(AC304:AN304)</f>
        <v>11.125</v>
      </c>
      <c r="BA304" s="13" t="n">
        <f aca="false">BA303+1</f>
        <v>1964</v>
      </c>
      <c r="BB304" s="14" t="n">
        <v>1954</v>
      </c>
      <c r="BC304" s="15" t="n">
        <v>18.8</v>
      </c>
      <c r="BD304" s="15" t="n">
        <v>19.5</v>
      </c>
      <c r="BE304" s="15" t="n">
        <v>18.2</v>
      </c>
      <c r="BF304" s="15" t="n">
        <v>16.6</v>
      </c>
      <c r="BG304" s="15" t="n">
        <v>12.1</v>
      </c>
      <c r="BH304" s="15" t="n">
        <v>9.1</v>
      </c>
      <c r="BI304" s="15" t="n">
        <v>9.4</v>
      </c>
      <c r="BJ304" s="15" t="n">
        <v>10.2</v>
      </c>
      <c r="BK304" s="15" t="n">
        <v>11.7</v>
      </c>
      <c r="BL304" s="15" t="n">
        <v>14.3</v>
      </c>
      <c r="BM304" s="15" t="n">
        <v>17.1</v>
      </c>
      <c r="BN304" s="15" t="n">
        <v>18.8</v>
      </c>
      <c r="BO304" s="16" t="n">
        <f aca="false">AVERAGE(BC304:BN304)</f>
        <v>14.65</v>
      </c>
      <c r="CA304" s="17" t="n">
        <v>1954</v>
      </c>
      <c r="CB304" s="20" t="s">
        <v>128</v>
      </c>
      <c r="CC304" s="22" t="n">
        <v>13.7</v>
      </c>
      <c r="CD304" s="22" t="n">
        <v>12.4</v>
      </c>
      <c r="CE304" s="22" t="n">
        <v>11.3</v>
      </c>
      <c r="CF304" s="22" t="n">
        <v>11.3</v>
      </c>
      <c r="CG304" s="22" t="n">
        <v>10</v>
      </c>
      <c r="CH304" s="22" t="n">
        <v>8.5</v>
      </c>
      <c r="CI304" s="22" t="n">
        <v>7.3</v>
      </c>
      <c r="CJ304" s="22" t="n">
        <v>7.8</v>
      </c>
      <c r="CK304" s="22" t="n">
        <v>7.9</v>
      </c>
      <c r="CL304" s="22" t="n">
        <v>9.5</v>
      </c>
      <c r="CM304" s="22" t="n">
        <v>9.7</v>
      </c>
      <c r="CN304" s="22" t="n">
        <v>12.3</v>
      </c>
      <c r="CO304" s="18" t="n">
        <f aca="false">AVERAGE(CC304:CN304)</f>
        <v>10.1416666666667</v>
      </c>
      <c r="DA304" s="17" t="n">
        <v>1954</v>
      </c>
      <c r="DB304" s="20" t="s">
        <v>128</v>
      </c>
      <c r="DC304" s="22" t="n">
        <v>16.4</v>
      </c>
      <c r="DD304" s="22" t="n">
        <v>16.3</v>
      </c>
      <c r="DE304" s="22" t="n">
        <v>15.4</v>
      </c>
      <c r="DF304" s="22" t="n">
        <v>15</v>
      </c>
      <c r="DG304" s="22" t="n">
        <v>11.6</v>
      </c>
      <c r="DH304" s="22" t="n">
        <v>9.7</v>
      </c>
      <c r="DI304" s="22" t="n">
        <v>9.2</v>
      </c>
      <c r="DJ304" s="22" t="n">
        <v>9.5</v>
      </c>
      <c r="DK304" s="22" t="n">
        <v>9.9</v>
      </c>
      <c r="DL304" s="22" t="n">
        <v>11.7</v>
      </c>
      <c r="DM304" s="22" t="n">
        <v>13.8</v>
      </c>
      <c r="DN304" s="22" t="n">
        <v>15.9</v>
      </c>
      <c r="DO304" s="18" t="n">
        <f aca="false">AVERAGE(DC304:DN304)</f>
        <v>12.8666666666667</v>
      </c>
      <c r="EA304" s="17" t="n">
        <v>1954</v>
      </c>
      <c r="EB304" s="20" t="s">
        <v>128</v>
      </c>
      <c r="EC304" s="22" t="n">
        <v>14.2</v>
      </c>
      <c r="ED304" s="22" t="n">
        <v>13</v>
      </c>
      <c r="EE304" s="22" t="n">
        <v>13.3</v>
      </c>
      <c r="EF304" s="22" t="n">
        <v>12.4</v>
      </c>
      <c r="EG304" s="26" t="n">
        <f aca="false">(EG303+EG305)/2</f>
        <v>11</v>
      </c>
      <c r="EH304" s="26" t="n">
        <f aca="false">(EH303+EH305)/2</f>
        <v>8.85</v>
      </c>
      <c r="EI304" s="26" t="n">
        <f aca="false">(EI303+EI305)/2</f>
        <v>8.15</v>
      </c>
      <c r="EJ304" s="26" t="n">
        <f aca="false">(EJ303+EJ305)/2</f>
        <v>8.1</v>
      </c>
      <c r="EK304" s="26" t="n">
        <f aca="false">(EK303+EK305)/2</f>
        <v>8.7</v>
      </c>
      <c r="EL304" s="26" t="n">
        <f aca="false">(EL303+EL305)/2</f>
        <v>9.85</v>
      </c>
      <c r="EM304" s="26" t="n">
        <f aca="false">(EM303+EM305)/2</f>
        <v>10.2</v>
      </c>
      <c r="EN304" s="22" t="n">
        <v>13</v>
      </c>
      <c r="EO304" s="18" t="n">
        <f aca="false">AVERAGE(EC304:EN304)</f>
        <v>10.8958333333333</v>
      </c>
      <c r="FA304" s="1" t="n">
        <v>1954</v>
      </c>
      <c r="FB304" s="20" t="s">
        <v>128</v>
      </c>
      <c r="FC304" s="22" t="n">
        <v>20.8</v>
      </c>
      <c r="FD304" s="22" t="n">
        <v>22</v>
      </c>
      <c r="FE304" s="22" t="n">
        <v>22.1</v>
      </c>
      <c r="FF304" s="22" t="n">
        <v>20</v>
      </c>
      <c r="FG304" s="22" t="n">
        <v>16.4</v>
      </c>
      <c r="FH304" s="22" t="n">
        <v>14.2</v>
      </c>
      <c r="FI304" s="22" t="n">
        <v>14</v>
      </c>
      <c r="FJ304" s="22" t="n">
        <v>14.4</v>
      </c>
      <c r="FK304" s="22" t="n">
        <v>15</v>
      </c>
      <c r="FL304" s="22" t="n">
        <v>17.5</v>
      </c>
      <c r="FM304" s="22" t="n">
        <v>19.6</v>
      </c>
      <c r="FN304" s="22" t="n">
        <v>21</v>
      </c>
      <c r="FO304" s="18" t="n">
        <f aca="false">AVERAGE(FC304:FN304)</f>
        <v>18.0833333333333</v>
      </c>
      <c r="GA304" s="1" t="n">
        <v>1954</v>
      </c>
      <c r="GB304" s="14" t="n">
        <v>1954</v>
      </c>
      <c r="GC304" s="15" t="n">
        <v>21.2</v>
      </c>
      <c r="GD304" s="15" t="n">
        <v>22.7</v>
      </c>
      <c r="GE304" s="15" t="n">
        <v>22.1</v>
      </c>
      <c r="GF304" s="15" t="n">
        <v>19.8</v>
      </c>
      <c r="GG304" s="15" t="n">
        <v>16.6</v>
      </c>
      <c r="GH304" s="15" t="n">
        <v>14.3</v>
      </c>
      <c r="GI304" s="15" t="n">
        <v>14.6</v>
      </c>
      <c r="GJ304" s="15" t="n">
        <v>15.3</v>
      </c>
      <c r="GK304" s="15" t="n">
        <v>15.7</v>
      </c>
      <c r="GL304" s="15" t="n">
        <v>18.4</v>
      </c>
      <c r="GM304" s="15" t="n">
        <v>20.2</v>
      </c>
      <c r="GN304" s="15" t="n">
        <v>20.8</v>
      </c>
      <c r="GO304" s="18" t="n">
        <f aca="false">AVERAGE(GC304:GN304)</f>
        <v>18.475</v>
      </c>
      <c r="HA304" s="1" t="n">
        <v>1954</v>
      </c>
      <c r="HB304" s="34" t="s">
        <v>128</v>
      </c>
      <c r="HC304" s="15" t="n">
        <v>25.7</v>
      </c>
      <c r="HD304" s="15" t="n">
        <v>26.2</v>
      </c>
      <c r="HE304" s="15" t="n">
        <v>25.6</v>
      </c>
      <c r="HF304" s="15" t="n">
        <v>25.1</v>
      </c>
      <c r="HG304" s="15" t="n">
        <v>24.4</v>
      </c>
      <c r="HH304" s="15" t="n">
        <v>22.8</v>
      </c>
      <c r="HI304" s="15" t="n">
        <v>22.3</v>
      </c>
      <c r="HJ304" s="15" t="n">
        <v>21.6</v>
      </c>
      <c r="HK304" s="15" t="n">
        <v>22.1</v>
      </c>
      <c r="HL304" s="15" t="n">
        <v>23.4</v>
      </c>
      <c r="HM304" s="15" t="n">
        <v>24.5</v>
      </c>
      <c r="HN304" s="15" t="n">
        <v>24.8</v>
      </c>
      <c r="HO304" s="18" t="n">
        <f aca="false">AVERAGE(HC304:HN304)</f>
        <v>24.0416666666667</v>
      </c>
      <c r="IA304" s="1" t="n">
        <f aca="false">IA303+1</f>
        <v>1954</v>
      </c>
      <c r="IB304" s="3" t="n">
        <v>1954</v>
      </c>
      <c r="IC304" s="41" t="n">
        <f aca="false">(IC301+IC302+IC303+IC305+IC306+IC307)/6</f>
        <v>14.3333333333333</v>
      </c>
      <c r="ID304" s="22" t="n">
        <v>12.9</v>
      </c>
      <c r="IE304" s="22" t="n">
        <v>11.9</v>
      </c>
      <c r="IF304" s="22" t="n">
        <v>12.2</v>
      </c>
      <c r="IG304" s="22" t="n">
        <v>10.7</v>
      </c>
      <c r="IH304" s="22" t="n">
        <v>8.7</v>
      </c>
      <c r="II304" s="22" t="n">
        <v>7.4</v>
      </c>
      <c r="IJ304" s="22" t="n">
        <v>7.4</v>
      </c>
      <c r="IK304" s="22" t="n">
        <v>8.4</v>
      </c>
      <c r="IL304" s="22" t="n">
        <v>9.4</v>
      </c>
      <c r="IM304" s="22" t="n">
        <v>11.1</v>
      </c>
      <c r="IN304" s="22" t="n">
        <v>13.8</v>
      </c>
      <c r="IO304" s="29" t="n">
        <f aca="false">SUM(IC304:IN304)/12</f>
        <v>10.6861111111111</v>
      </c>
      <c r="JA304" s="1" t="n">
        <v>1954</v>
      </c>
      <c r="JB304" s="30" t="n">
        <v>1954</v>
      </c>
      <c r="JC304" s="31" t="n">
        <v>15.7</v>
      </c>
      <c r="JD304" s="31" t="n">
        <v>14.8</v>
      </c>
      <c r="JE304" s="31" t="n">
        <v>14.4</v>
      </c>
      <c r="JF304" s="31" t="n">
        <v>11.8</v>
      </c>
      <c r="JG304" s="31" t="n">
        <v>11.3</v>
      </c>
      <c r="JH304" s="31" t="n">
        <v>10.7</v>
      </c>
      <c r="JI304" s="31" t="n">
        <v>10.3</v>
      </c>
      <c r="JJ304" s="31" t="n">
        <v>9.7</v>
      </c>
      <c r="JK304" s="31" t="n">
        <v>10.1</v>
      </c>
      <c r="JL304" s="31" t="n">
        <v>10.9</v>
      </c>
      <c r="JM304" s="31" t="n">
        <v>11.3</v>
      </c>
      <c r="JN304" s="31" t="n">
        <v>13.2</v>
      </c>
      <c r="JO304" s="32" t="n">
        <f aca="false">AVERAGE(JC304:JN304)</f>
        <v>12.0166666666667</v>
      </c>
      <c r="KA304" s="1" t="n">
        <v>1954</v>
      </c>
      <c r="KB304" s="33" t="s">
        <v>128</v>
      </c>
      <c r="KC304" s="31" t="n">
        <v>17.2</v>
      </c>
      <c r="KD304" s="31" t="n">
        <v>16.9</v>
      </c>
      <c r="KE304" s="31" t="n">
        <v>16.7</v>
      </c>
      <c r="KF304" s="31" t="n">
        <v>14</v>
      </c>
      <c r="KG304" s="31" t="n">
        <v>12.8</v>
      </c>
      <c r="KH304" s="31" t="n">
        <v>11.9</v>
      </c>
      <c r="KI304" s="31" t="n">
        <v>10.9</v>
      </c>
      <c r="KJ304" s="31" t="n">
        <v>11.3</v>
      </c>
      <c r="KK304" s="31" t="n">
        <v>12.2</v>
      </c>
      <c r="KL304" s="31" t="n">
        <v>13.2</v>
      </c>
      <c r="KM304" s="31" t="n">
        <v>13.3</v>
      </c>
      <c r="KN304" s="31" t="n">
        <v>15.9</v>
      </c>
      <c r="KO304" s="32" t="n">
        <f aca="false">AVERAGE(KC304:KN304)</f>
        <v>13.8583333333333</v>
      </c>
      <c r="LB304" s="65" t="n">
        <v>1954</v>
      </c>
      <c r="LC304" s="22" t="n">
        <v>11.5</v>
      </c>
      <c r="LD304" s="22" t="n">
        <v>10.4</v>
      </c>
      <c r="LE304" s="22" t="n">
        <v>9.3</v>
      </c>
      <c r="LF304" s="22" t="n">
        <v>9</v>
      </c>
      <c r="LG304" s="22" t="n">
        <v>7.3</v>
      </c>
      <c r="LH304" s="22" t="n">
        <v>6.1</v>
      </c>
      <c r="LI304" s="22" t="n">
        <v>5.8</v>
      </c>
      <c r="LJ304" s="22" t="n">
        <v>5.1</v>
      </c>
      <c r="LK304" s="22" t="n">
        <v>6.9</v>
      </c>
      <c r="LL304" s="22" t="n">
        <v>6.7</v>
      </c>
      <c r="LM304" s="22" t="n">
        <v>8.5</v>
      </c>
      <c r="LN304" s="22" t="n">
        <v>10.6</v>
      </c>
      <c r="LO304" s="29" t="n">
        <f aca="false">SUM(LC304:LN304)/12</f>
        <v>8.1</v>
      </c>
      <c r="MA304" s="1" t="n">
        <f aca="false">MA303+1</f>
        <v>1954</v>
      </c>
      <c r="MB304" s="3" t="n">
        <v>1954</v>
      </c>
      <c r="MC304" s="22" t="n">
        <v>12</v>
      </c>
      <c r="MD304" s="22" t="n">
        <v>11.6</v>
      </c>
      <c r="ME304" s="22" t="n">
        <v>11.1</v>
      </c>
      <c r="MF304" s="22" t="n">
        <v>10.4</v>
      </c>
      <c r="MG304" s="22" t="n">
        <v>9.4</v>
      </c>
      <c r="MH304" s="22" t="n">
        <v>8.2</v>
      </c>
      <c r="MI304" s="22" t="n">
        <v>7</v>
      </c>
      <c r="MJ304" s="22" t="n">
        <v>7.3</v>
      </c>
      <c r="MK304" s="22" t="n">
        <v>8.1</v>
      </c>
      <c r="ML304" s="22" t="n">
        <v>8.6</v>
      </c>
      <c r="MM304" s="22" t="n">
        <v>9.5</v>
      </c>
      <c r="MN304" s="22" t="n">
        <v>11.8</v>
      </c>
      <c r="MO304" s="29" t="n">
        <f aca="false">SUM(MC304:MN304)/12</f>
        <v>9.58333333333333</v>
      </c>
      <c r="NA304" s="1" t="n">
        <f aca="false">NA303+1</f>
        <v>1954</v>
      </c>
      <c r="NB304" s="3" t="n">
        <v>1954</v>
      </c>
      <c r="NC304" s="22" t="n">
        <v>12.4</v>
      </c>
      <c r="ND304" s="22" t="n">
        <v>11.9</v>
      </c>
      <c r="NE304" s="22" t="n">
        <v>11.6</v>
      </c>
      <c r="NF304" s="22" t="n">
        <v>10.6</v>
      </c>
      <c r="NG304" s="22" t="n">
        <v>9.8</v>
      </c>
      <c r="NH304" s="22" t="n">
        <v>8.4</v>
      </c>
      <c r="NI304" s="22" t="n">
        <v>7.1</v>
      </c>
      <c r="NJ304" s="22" t="n">
        <v>6.9</v>
      </c>
      <c r="NK304" s="22" t="n">
        <v>7</v>
      </c>
      <c r="NL304" s="22" t="n">
        <v>8.2</v>
      </c>
      <c r="NM304" s="22" t="n">
        <v>8.9</v>
      </c>
      <c r="NN304" s="22" t="n">
        <v>11.3</v>
      </c>
      <c r="NO304" s="29" t="n">
        <f aca="false">SUM(NC304:NN304)/12</f>
        <v>9.50833333333333</v>
      </c>
      <c r="OA304" s="1" t="n">
        <f aca="false">OA303+1</f>
        <v>1954</v>
      </c>
      <c r="OB304" s="20" t="s">
        <v>128</v>
      </c>
      <c r="OC304" s="22" t="n">
        <v>13.4</v>
      </c>
      <c r="OD304" s="22" t="n">
        <v>12.8</v>
      </c>
      <c r="OE304" s="22" t="n">
        <v>11.2</v>
      </c>
      <c r="OF304" s="22" t="n">
        <v>10.6</v>
      </c>
      <c r="OG304" s="22" t="n">
        <v>8.4</v>
      </c>
      <c r="OH304" s="22" t="n">
        <v>7.5</v>
      </c>
      <c r="OI304" s="22" t="n">
        <v>6.3</v>
      </c>
      <c r="OJ304" s="22" t="n">
        <v>6.2</v>
      </c>
      <c r="OK304" s="22" t="n">
        <v>6.9</v>
      </c>
      <c r="OL304" s="22" t="n">
        <v>8.7</v>
      </c>
      <c r="OM304" s="22" t="n">
        <v>10</v>
      </c>
      <c r="ON304" s="22" t="n">
        <v>12.2</v>
      </c>
      <c r="OO304" s="29" t="n">
        <f aca="false">SUM(OC304:ON304)/12</f>
        <v>9.51666666666667</v>
      </c>
      <c r="PA304" s="1" t="n">
        <f aca="false">PA303+1</f>
        <v>1954</v>
      </c>
      <c r="PB304" s="20" t="s">
        <v>128</v>
      </c>
      <c r="PC304" s="22" t="n">
        <v>13.6</v>
      </c>
      <c r="PD304" s="22" t="n">
        <v>12.9</v>
      </c>
      <c r="PE304" s="22" t="n">
        <v>11.7</v>
      </c>
      <c r="PF304" s="22" t="n">
        <v>10.5</v>
      </c>
      <c r="PG304" s="22" t="n">
        <v>8.3</v>
      </c>
      <c r="PH304" s="22" t="n">
        <v>7.7</v>
      </c>
      <c r="PI304" s="22" t="n">
        <v>5.7</v>
      </c>
      <c r="PJ304" s="22" t="n">
        <v>6.9</v>
      </c>
      <c r="PK304" s="22" t="n">
        <v>6.9</v>
      </c>
      <c r="PL304" s="22" t="n">
        <v>8.5</v>
      </c>
      <c r="PM304" s="22" t="n">
        <v>9.6</v>
      </c>
      <c r="PN304" s="22" t="n">
        <v>11.6</v>
      </c>
      <c r="PO304" s="29" t="n">
        <f aca="false">SUM(PC304:PN304)/12</f>
        <v>9.49166666666667</v>
      </c>
    </row>
    <row r="305" customFormat="false" ht="12.8" hidden="false" customHeight="false" outlineLevel="0" collapsed="false">
      <c r="A305" s="4" t="n">
        <f aca="false">A300+5</f>
        <v>1955</v>
      </c>
      <c r="B305" s="5" t="n">
        <f aca="false">AVERAGE(AO305,BO305,CO305,DO305,EO305,FO305,GO305,HO305,IO305,JO297,KO297)</f>
        <v>14.4409090909091</v>
      </c>
      <c r="C305" s="19" t="n">
        <f aca="false">AVERAGE(B301:B305)</f>
        <v>14.3020202020202</v>
      </c>
      <c r="D305" s="24" t="n">
        <f aca="false">AVERAGE(B296:B305)</f>
        <v>14.2738131313131</v>
      </c>
      <c r="E305" s="5" t="n">
        <f aca="false">AVERAGE(B286:B305)</f>
        <v>14.3059217171717</v>
      </c>
      <c r="F305" s="25" t="n">
        <f aca="false">AVERAGE(B256:B305)</f>
        <v>14.0355649110149</v>
      </c>
      <c r="G305" s="7" t="n">
        <f aca="false">MAX(AC305:AN305,BC305:BN305,CC305:CN305,DC305:DN305,EC305:EN305,FC305:FN305,GC305:GN305,HC305:HN305,IC305:IN305,JC297:JN297,KC297:KN297)</f>
        <v>25.5</v>
      </c>
      <c r="H305" s="10" t="n">
        <f aca="false">MEDIAN(AC305:AN305,BC305:BN305,CC305:CN305,DC305:DN305,EC305:EN305,FC305:FN305,GC305:GN305,HC305:HN305,IC305:IN305,JC297:JN297,KC297:KN297)</f>
        <v>13.7</v>
      </c>
      <c r="I305" s="11" t="n">
        <f aca="false">MIN(AC305:AN305,BC305:BN305,CC305:CN305,DC305:DN305,EC305:EN305,FC305:FN305,GC305:GN305,HC305:HN305,IC305:IN305,JC297:JN297,KC297:KN297)</f>
        <v>5.6</v>
      </c>
      <c r="J305" s="12" t="n">
        <f aca="false">(G305+I305)/2</f>
        <v>15.55</v>
      </c>
      <c r="K305" s="12" t="n">
        <f aca="false">(G305+I305)/2</f>
        <v>15.55</v>
      </c>
      <c r="AA305" s="13" t="n">
        <f aca="false">AA304+1</f>
        <v>1955</v>
      </c>
      <c r="AB305" s="34" t="s">
        <v>129</v>
      </c>
      <c r="AC305" s="15" t="n">
        <v>16.5</v>
      </c>
      <c r="AD305" s="15" t="n">
        <v>16.5</v>
      </c>
      <c r="AE305" s="15" t="n">
        <v>16.2</v>
      </c>
      <c r="AF305" s="15" t="n">
        <v>13.1</v>
      </c>
      <c r="AG305" s="15" t="n">
        <v>9.2</v>
      </c>
      <c r="AH305" s="15" t="n">
        <v>7</v>
      </c>
      <c r="AI305" s="15" t="n">
        <v>5.6</v>
      </c>
      <c r="AJ305" s="15" t="n">
        <v>8.1</v>
      </c>
      <c r="AK305" s="15" t="n">
        <v>8</v>
      </c>
      <c r="AL305" s="15" t="n">
        <v>10.9</v>
      </c>
      <c r="AM305" s="15" t="n">
        <v>11.1</v>
      </c>
      <c r="AN305" s="15" t="n">
        <v>13.4</v>
      </c>
      <c r="AO305" s="16" t="n">
        <f aca="false">AVERAGE(AC305:AN305)</f>
        <v>11.3</v>
      </c>
      <c r="BA305" s="13" t="n">
        <f aca="false">BA304+1</f>
        <v>1965</v>
      </c>
      <c r="BB305" s="14" t="n">
        <v>1955</v>
      </c>
      <c r="BC305" s="15" t="n">
        <v>19.7</v>
      </c>
      <c r="BD305" s="15" t="n">
        <v>20.2</v>
      </c>
      <c r="BE305" s="15" t="n">
        <v>20.1</v>
      </c>
      <c r="BF305" s="15" t="n">
        <v>17.5</v>
      </c>
      <c r="BG305" s="15" t="n">
        <v>11.9</v>
      </c>
      <c r="BH305" s="15" t="n">
        <v>10.2</v>
      </c>
      <c r="BI305" s="15" t="n">
        <v>8.3</v>
      </c>
      <c r="BJ305" s="15" t="n">
        <v>9.7</v>
      </c>
      <c r="BK305" s="15" t="n">
        <v>11.1</v>
      </c>
      <c r="BL305" s="15" t="n">
        <v>14.6</v>
      </c>
      <c r="BM305" s="15" t="n">
        <v>15.5</v>
      </c>
      <c r="BN305" s="15" t="n">
        <v>17.6</v>
      </c>
      <c r="BO305" s="16" t="n">
        <f aca="false">AVERAGE(BC305:BN305)</f>
        <v>14.7</v>
      </c>
      <c r="CA305" s="17" t="n">
        <v>1955</v>
      </c>
      <c r="CB305" s="20" t="s">
        <v>129</v>
      </c>
      <c r="CC305" s="22" t="n">
        <v>13</v>
      </c>
      <c r="CD305" s="22" t="n">
        <v>14.5</v>
      </c>
      <c r="CE305" s="22" t="n">
        <v>13.1</v>
      </c>
      <c r="CF305" s="22" t="n">
        <v>11.3</v>
      </c>
      <c r="CG305" s="22" t="n">
        <v>9.3</v>
      </c>
      <c r="CH305" s="22" t="n">
        <v>8</v>
      </c>
      <c r="CI305" s="22" t="n">
        <v>7.8</v>
      </c>
      <c r="CJ305" s="22" t="n">
        <v>8.2</v>
      </c>
      <c r="CK305" s="22" t="n">
        <v>8.4</v>
      </c>
      <c r="CL305" s="22" t="n">
        <v>9.5</v>
      </c>
      <c r="CM305" s="22" t="n">
        <v>9.1</v>
      </c>
      <c r="CN305" s="22" t="n">
        <v>12.3</v>
      </c>
      <c r="CO305" s="18" t="n">
        <f aca="false">AVERAGE(CC305:CN305)</f>
        <v>10.375</v>
      </c>
      <c r="DA305" s="17" t="n">
        <v>1955</v>
      </c>
      <c r="DB305" s="20" t="s">
        <v>129</v>
      </c>
      <c r="DC305" s="22" t="n">
        <v>17.1</v>
      </c>
      <c r="DD305" s="22" t="n">
        <v>17.9</v>
      </c>
      <c r="DE305" s="22" t="n">
        <v>17.3</v>
      </c>
      <c r="DF305" s="22" t="n">
        <v>15.2</v>
      </c>
      <c r="DG305" s="22" t="n">
        <v>12.2</v>
      </c>
      <c r="DH305" s="22" t="n">
        <v>9.8</v>
      </c>
      <c r="DI305" s="22" t="n">
        <v>7.9</v>
      </c>
      <c r="DJ305" s="22" t="n">
        <v>8.8</v>
      </c>
      <c r="DK305" s="22" t="n">
        <v>9.8</v>
      </c>
      <c r="DL305" s="22" t="n">
        <v>11.5</v>
      </c>
      <c r="DM305" s="22" t="n">
        <v>11.4</v>
      </c>
      <c r="DN305" s="22" t="n">
        <v>13.7</v>
      </c>
      <c r="DO305" s="18" t="n">
        <f aca="false">AVERAGE(DC305:DN305)</f>
        <v>12.7166666666667</v>
      </c>
      <c r="EA305" s="17" t="n">
        <v>1955</v>
      </c>
      <c r="EB305" s="20" t="s">
        <v>129</v>
      </c>
      <c r="EC305" s="22" t="n">
        <v>14.5</v>
      </c>
      <c r="ED305" s="22" t="n">
        <v>15.3</v>
      </c>
      <c r="EE305" s="22" t="n">
        <v>14.3</v>
      </c>
      <c r="EF305" s="22" t="n">
        <v>12.4</v>
      </c>
      <c r="EG305" s="22" t="n">
        <v>10.3</v>
      </c>
      <c r="EH305" s="22" t="n">
        <v>9.1</v>
      </c>
      <c r="EI305" s="22" t="n">
        <v>8.4</v>
      </c>
      <c r="EJ305" s="22" t="n">
        <v>8.4</v>
      </c>
      <c r="EK305" s="22" t="n">
        <v>8.7</v>
      </c>
      <c r="EL305" s="22" t="n">
        <v>10.3</v>
      </c>
      <c r="EM305" s="22" t="n">
        <v>9.9</v>
      </c>
      <c r="EN305" s="22" t="n">
        <v>12.6</v>
      </c>
      <c r="EO305" s="18" t="n">
        <f aca="false">AVERAGE(EC305:EN305)</f>
        <v>11.1833333333333</v>
      </c>
      <c r="FA305" s="1" t="n">
        <v>1955</v>
      </c>
      <c r="FB305" s="20" t="s">
        <v>129</v>
      </c>
      <c r="FC305" s="22" t="n">
        <v>21.4</v>
      </c>
      <c r="FD305" s="22" t="n">
        <v>22.2</v>
      </c>
      <c r="FE305" s="22" t="n">
        <v>22.1</v>
      </c>
      <c r="FF305" s="22" t="n">
        <v>20.1</v>
      </c>
      <c r="FG305" s="22" t="n">
        <v>15.9</v>
      </c>
      <c r="FH305" s="22" t="n">
        <v>14.2</v>
      </c>
      <c r="FI305" s="22" t="n">
        <v>12.6</v>
      </c>
      <c r="FJ305" s="22" t="n">
        <v>14</v>
      </c>
      <c r="FK305" s="22" t="n">
        <v>16</v>
      </c>
      <c r="FL305" s="22" t="n">
        <v>18.1</v>
      </c>
      <c r="FM305" s="22" t="n">
        <v>19.3</v>
      </c>
      <c r="FN305" s="22" t="n">
        <v>19.9</v>
      </c>
      <c r="FO305" s="18" t="n">
        <f aca="false">AVERAGE(FC305:FN305)</f>
        <v>17.9833333333333</v>
      </c>
      <c r="GA305" s="1" t="n">
        <v>1955</v>
      </c>
      <c r="GB305" s="14" t="n">
        <v>1955</v>
      </c>
      <c r="GC305" s="15" t="n">
        <v>21.4</v>
      </c>
      <c r="GD305" s="15" t="n">
        <v>22.2</v>
      </c>
      <c r="GE305" s="15" t="n">
        <v>22.2</v>
      </c>
      <c r="GF305" s="15" t="n">
        <v>20.3</v>
      </c>
      <c r="GG305" s="15" t="n">
        <v>17.5</v>
      </c>
      <c r="GH305" s="15" t="n">
        <v>15.6</v>
      </c>
      <c r="GI305" s="15" t="n">
        <v>13.9</v>
      </c>
      <c r="GJ305" s="15" t="n">
        <v>14.8</v>
      </c>
      <c r="GK305" s="15" t="n">
        <v>17</v>
      </c>
      <c r="GL305" s="15" t="n">
        <v>19.2</v>
      </c>
      <c r="GM305" s="15" t="n">
        <v>19.7</v>
      </c>
      <c r="GN305" s="15" t="n">
        <v>21.1</v>
      </c>
      <c r="GO305" s="18" t="n">
        <f aca="false">AVERAGE(GC305:GN305)</f>
        <v>18.7416666666667</v>
      </c>
      <c r="HA305" s="1" t="n">
        <v>1955</v>
      </c>
      <c r="HB305" s="34" t="s">
        <v>129</v>
      </c>
      <c r="HC305" s="15" t="n">
        <v>25.1</v>
      </c>
      <c r="HD305" s="15" t="n">
        <v>25.5</v>
      </c>
      <c r="HE305" s="15" t="n">
        <v>25.3</v>
      </c>
      <c r="HF305" s="15" t="n">
        <v>24.7</v>
      </c>
      <c r="HG305" s="15" t="n">
        <v>24.5</v>
      </c>
      <c r="HH305" s="15" t="n">
        <v>22.5</v>
      </c>
      <c r="HI305" s="15" t="n">
        <v>22.4</v>
      </c>
      <c r="HJ305" s="15" t="n">
        <v>22.2</v>
      </c>
      <c r="HK305" s="15" t="n">
        <v>22.3</v>
      </c>
      <c r="HL305" s="15" t="n">
        <v>23.9</v>
      </c>
      <c r="HM305" s="15" t="n">
        <v>24.3</v>
      </c>
      <c r="HN305" s="15" t="n">
        <v>24.7</v>
      </c>
      <c r="HO305" s="18" t="n">
        <f aca="false">AVERAGE(HC305:HN305)</f>
        <v>23.95</v>
      </c>
      <c r="IA305" s="1" t="n">
        <f aca="false">IA304+1</f>
        <v>1955</v>
      </c>
      <c r="IB305" s="3" t="n">
        <v>1955</v>
      </c>
      <c r="IC305" s="22" t="n">
        <v>15.3</v>
      </c>
      <c r="ID305" s="22" t="n">
        <v>17.6</v>
      </c>
      <c r="IE305" s="22" t="n">
        <v>14.8</v>
      </c>
      <c r="IF305" s="22" t="n">
        <v>12.7</v>
      </c>
      <c r="IG305" s="22" t="n">
        <v>9.2</v>
      </c>
      <c r="IH305" s="22" t="n">
        <v>10.4</v>
      </c>
      <c r="II305" s="22" t="n">
        <v>8.2</v>
      </c>
      <c r="IJ305" s="22" t="n">
        <v>8.4</v>
      </c>
      <c r="IK305" s="22" t="n">
        <v>9.5</v>
      </c>
      <c r="IL305" s="22" t="n">
        <v>10.9</v>
      </c>
      <c r="IM305" s="22" t="n">
        <v>10.5</v>
      </c>
      <c r="IN305" s="22" t="n">
        <v>11.4</v>
      </c>
      <c r="IO305" s="29" t="n">
        <f aca="false">SUM(IC305:IN305)/12</f>
        <v>11.575</v>
      </c>
      <c r="JA305" s="1" t="n">
        <v>1955</v>
      </c>
      <c r="JB305" s="30" t="n">
        <v>1955</v>
      </c>
      <c r="JC305" s="31" t="n">
        <v>14.5</v>
      </c>
      <c r="JD305" s="31" t="n">
        <v>16.9</v>
      </c>
      <c r="JE305" s="31" t="n">
        <v>15.2</v>
      </c>
      <c r="JF305" s="31" t="n">
        <v>13.1</v>
      </c>
      <c r="JG305" s="31" t="n">
        <v>11.3</v>
      </c>
      <c r="JH305" s="31" t="n">
        <v>9.6</v>
      </c>
      <c r="JI305" s="31" t="n">
        <v>9.9</v>
      </c>
      <c r="JJ305" s="31" t="n">
        <v>9.3</v>
      </c>
      <c r="JK305" s="31" t="n">
        <v>9.7</v>
      </c>
      <c r="JL305" s="31" t="n">
        <v>10.3</v>
      </c>
      <c r="JM305" s="31" t="n">
        <v>11.5</v>
      </c>
      <c r="JN305" s="31" t="n">
        <v>12.7</v>
      </c>
      <c r="JO305" s="32" t="n">
        <f aca="false">AVERAGE(JC305:JN305)</f>
        <v>12</v>
      </c>
      <c r="KA305" s="1" t="n">
        <v>1955</v>
      </c>
      <c r="KB305" s="33" t="s">
        <v>129</v>
      </c>
      <c r="KC305" s="31" t="n">
        <v>16.8</v>
      </c>
      <c r="KD305" s="31" t="n">
        <v>17.8</v>
      </c>
      <c r="KE305" s="31" t="n">
        <v>17.3</v>
      </c>
      <c r="KF305" s="31" t="n">
        <v>14.5</v>
      </c>
      <c r="KG305" s="31" t="n">
        <v>12.6</v>
      </c>
      <c r="KH305" s="31" t="n">
        <v>10.8</v>
      </c>
      <c r="KI305" s="31" t="n">
        <v>11.3</v>
      </c>
      <c r="KJ305" s="31" t="n">
        <v>10.6</v>
      </c>
      <c r="KK305" s="31" t="n">
        <v>11.1</v>
      </c>
      <c r="KL305" s="31" t="n">
        <v>11.6</v>
      </c>
      <c r="KM305" s="31" t="n">
        <v>13.4</v>
      </c>
      <c r="KN305" s="31" t="n">
        <v>14.7</v>
      </c>
      <c r="KO305" s="32" t="n">
        <f aca="false">AVERAGE(KC305:KN305)</f>
        <v>13.5416666666667</v>
      </c>
      <c r="LB305" s="65" t="n">
        <v>1955</v>
      </c>
      <c r="LC305" s="22" t="n">
        <v>10.8</v>
      </c>
      <c r="LD305" s="22" t="n">
        <v>10.5</v>
      </c>
      <c r="LE305" s="22" t="n">
        <v>10</v>
      </c>
      <c r="LF305" s="22" t="n">
        <v>8.7</v>
      </c>
      <c r="LG305" s="22" t="n">
        <v>7.6</v>
      </c>
      <c r="LH305" s="22" t="n">
        <v>5.4</v>
      </c>
      <c r="LI305" s="22" t="n">
        <v>6</v>
      </c>
      <c r="LJ305" s="22" t="n">
        <v>6.3</v>
      </c>
      <c r="LK305" s="22" t="n">
        <v>6.4</v>
      </c>
      <c r="LL305" s="22" t="n">
        <v>8.1</v>
      </c>
      <c r="LM305" s="22" t="n">
        <v>7.7</v>
      </c>
      <c r="LN305" s="22" t="n">
        <v>10.9</v>
      </c>
      <c r="LO305" s="29" t="n">
        <f aca="false">SUM(LC305:LN305)/12</f>
        <v>8.2</v>
      </c>
      <c r="MA305" s="1" t="n">
        <f aca="false">MA304+1</f>
        <v>1955</v>
      </c>
      <c r="MB305" s="3" t="n">
        <v>1955</v>
      </c>
      <c r="MC305" s="22" t="n">
        <v>12.2</v>
      </c>
      <c r="MD305" s="22" t="n">
        <v>12.4</v>
      </c>
      <c r="ME305" s="22" t="n">
        <v>10.6</v>
      </c>
      <c r="MF305" s="22" t="n">
        <v>10.4</v>
      </c>
      <c r="MG305" s="22" t="n">
        <v>8.8</v>
      </c>
      <c r="MH305" s="22" t="n">
        <v>6.3</v>
      </c>
      <c r="MI305" s="22" t="n">
        <v>7.5</v>
      </c>
      <c r="MJ305" s="22" t="n">
        <v>8</v>
      </c>
      <c r="MK305" s="22" t="n">
        <v>7.7</v>
      </c>
      <c r="ML305" s="22" t="n">
        <v>9.2</v>
      </c>
      <c r="MM305" s="22" t="n">
        <v>8.9</v>
      </c>
      <c r="MN305" s="22" t="n">
        <v>12.1</v>
      </c>
      <c r="MO305" s="29" t="n">
        <f aca="false">SUM(MC305:MN305)/12</f>
        <v>9.50833333333333</v>
      </c>
      <c r="NA305" s="1" t="n">
        <f aca="false">NA304+1</f>
        <v>1955</v>
      </c>
      <c r="NB305" s="3" t="n">
        <v>1955</v>
      </c>
      <c r="NC305" s="22" t="n">
        <v>12.3</v>
      </c>
      <c r="ND305" s="22" t="n">
        <v>12.7</v>
      </c>
      <c r="NE305" s="22" t="n">
        <v>11.7</v>
      </c>
      <c r="NF305" s="22" t="n">
        <v>10.5</v>
      </c>
      <c r="NG305" s="22" t="n">
        <v>8.1</v>
      </c>
      <c r="NH305" s="22" t="n">
        <v>6.8</v>
      </c>
      <c r="NI305" s="22" t="n">
        <v>6.9</v>
      </c>
      <c r="NJ305" s="22" t="n">
        <v>6.8</v>
      </c>
      <c r="NK305" s="22" t="n">
        <v>7.4</v>
      </c>
      <c r="NL305" s="22" t="n">
        <v>8.9</v>
      </c>
      <c r="NM305" s="22" t="n">
        <v>8.6</v>
      </c>
      <c r="NN305" s="22" t="n">
        <v>10.8</v>
      </c>
      <c r="NO305" s="29" t="n">
        <f aca="false">SUM(NC305:NN305)/12</f>
        <v>9.29166666666667</v>
      </c>
      <c r="OA305" s="1" t="n">
        <f aca="false">OA304+1</f>
        <v>1955</v>
      </c>
      <c r="OB305" s="20" t="s">
        <v>129</v>
      </c>
      <c r="OC305" s="22" t="n">
        <v>13.1</v>
      </c>
      <c r="OD305" s="22" t="n">
        <v>13.4</v>
      </c>
      <c r="OE305" s="22" t="n">
        <v>13.2</v>
      </c>
      <c r="OF305" s="22" t="n">
        <v>11.1</v>
      </c>
      <c r="OG305" s="22" t="n">
        <v>8.5</v>
      </c>
      <c r="OH305" s="22" t="n">
        <v>7.1</v>
      </c>
      <c r="OI305" s="22" t="n">
        <v>6.6</v>
      </c>
      <c r="OJ305" s="22" t="n">
        <v>6.8</v>
      </c>
      <c r="OK305" s="22" t="n">
        <v>7.4</v>
      </c>
      <c r="OL305" s="22" t="n">
        <v>9.2</v>
      </c>
      <c r="OM305" s="22" t="n">
        <v>9</v>
      </c>
      <c r="ON305" s="22" t="n">
        <v>11.5</v>
      </c>
      <c r="OO305" s="29" t="n">
        <f aca="false">SUM(OC305:ON305)/12</f>
        <v>9.74166666666667</v>
      </c>
      <c r="PA305" s="1" t="n">
        <f aca="false">PA304+1</f>
        <v>1955</v>
      </c>
      <c r="PB305" s="20" t="s">
        <v>129</v>
      </c>
      <c r="PC305" s="22" t="n">
        <v>13</v>
      </c>
      <c r="PD305" s="22" t="n">
        <v>13.1</v>
      </c>
      <c r="PE305" s="22" t="n">
        <v>12.9</v>
      </c>
      <c r="PF305" s="22" t="n">
        <v>11</v>
      </c>
      <c r="PG305" s="22" t="n">
        <v>7.7</v>
      </c>
      <c r="PH305" s="22" t="n">
        <v>5.9</v>
      </c>
      <c r="PI305" s="22" t="n">
        <v>5.9</v>
      </c>
      <c r="PJ305" s="22" t="n">
        <v>6.6</v>
      </c>
      <c r="PK305" s="22" t="n">
        <v>7</v>
      </c>
      <c r="PL305" s="22" t="n">
        <v>9.5</v>
      </c>
      <c r="PM305" s="22" t="n">
        <v>9.3</v>
      </c>
      <c r="PN305" s="22" t="n">
        <v>12.3</v>
      </c>
      <c r="PO305" s="29" t="n">
        <f aca="false">SUM(PC305:PN305)/12</f>
        <v>9.51666666666667</v>
      </c>
    </row>
    <row r="306" customFormat="false" ht="12.8" hidden="false" customHeight="false" outlineLevel="0" collapsed="false">
      <c r="A306" s="4"/>
      <c r="B306" s="5" t="n">
        <f aca="false">AVERAGE(AO306,BO306,CO306,DO306,EO306,FO306,GO306,HO306,IO306,JO298,KO298)</f>
        <v>14.1534090909091</v>
      </c>
      <c r="C306" s="19" t="n">
        <f aca="false">AVERAGE(B302:B306)</f>
        <v>14.2941414141414</v>
      </c>
      <c r="D306" s="24" t="n">
        <f aca="false">AVERAGE(B297:B306)</f>
        <v>14.2768055555556</v>
      </c>
      <c r="E306" s="5" t="n">
        <f aca="false">AVERAGE(B287:B306)</f>
        <v>14.3013573232323</v>
      </c>
      <c r="F306" s="25" t="n">
        <f aca="false">AVERAGE(B257:B306)</f>
        <v>14.0847164261664</v>
      </c>
      <c r="G306" s="7" t="n">
        <f aca="false">MAX(AC306:AN306,BC306:BN306,CC306:CN306,DC306:DN306,EC306:EN306,FC306:FN306,GC306:GN306,HC306:HN306,IC306:IN306,JC298:JN298,KC298:KN298)</f>
        <v>25.8</v>
      </c>
      <c r="H306" s="10" t="n">
        <f aca="false">MEDIAN(AC306:AN306,BC306:BN306,CC306:CN306,DC306:DN306,EC306:EN306,FC306:FN306,GC306:GN306,HC306:HN306,IC306:IN306,JC298:JN298,KC298:KN298)</f>
        <v>13</v>
      </c>
      <c r="I306" s="11" t="n">
        <f aca="false">MIN(AC306:AN306,BC306:BN306,CC306:CN306,DC306:DN306,EC306:EN306,FC306:FN306,GC306:GN306,HC306:HN306,IC306:IN306,JC298:JN298,KC298:KN298)</f>
        <v>5.4</v>
      </c>
      <c r="J306" s="12" t="n">
        <f aca="false">(G306+I306)/2</f>
        <v>15.6</v>
      </c>
      <c r="K306" s="12" t="n">
        <f aca="false">(G306+I306)/2</f>
        <v>15.6</v>
      </c>
      <c r="AA306" s="13" t="n">
        <f aca="false">AA305+1</f>
        <v>1956</v>
      </c>
      <c r="AB306" s="34" t="s">
        <v>130</v>
      </c>
      <c r="AC306" s="15" t="n">
        <v>14.7</v>
      </c>
      <c r="AD306" s="15" t="n">
        <v>17.8</v>
      </c>
      <c r="AE306" s="15" t="n">
        <v>16.6</v>
      </c>
      <c r="AF306" s="15" t="n">
        <v>12.7</v>
      </c>
      <c r="AG306" s="15" t="n">
        <v>10.2</v>
      </c>
      <c r="AH306" s="15" t="n">
        <v>8.3</v>
      </c>
      <c r="AI306" s="15" t="n">
        <v>5.4</v>
      </c>
      <c r="AJ306" s="15" t="n">
        <v>5.7</v>
      </c>
      <c r="AK306" s="15" t="n">
        <v>6.5</v>
      </c>
      <c r="AL306" s="15" t="n">
        <v>9.8</v>
      </c>
      <c r="AM306" s="15" t="n">
        <v>10.6</v>
      </c>
      <c r="AN306" s="15" t="n">
        <v>13.6</v>
      </c>
      <c r="AO306" s="16" t="n">
        <f aca="false">AVERAGE(AC306:AN306)</f>
        <v>10.9916666666667</v>
      </c>
      <c r="BA306" s="13" t="n">
        <f aca="false">BA305+1</f>
        <v>1966</v>
      </c>
      <c r="BB306" s="14" t="n">
        <v>1956</v>
      </c>
      <c r="BC306" s="15" t="n">
        <v>18.8</v>
      </c>
      <c r="BD306" s="15" t="n">
        <v>20.7</v>
      </c>
      <c r="BE306" s="15" t="n">
        <v>20.6</v>
      </c>
      <c r="BF306" s="15" t="n">
        <v>15.4</v>
      </c>
      <c r="BG306" s="15" t="n">
        <v>12.6</v>
      </c>
      <c r="BH306" s="15" t="n">
        <v>9.7</v>
      </c>
      <c r="BI306" s="15" t="n">
        <v>8</v>
      </c>
      <c r="BJ306" s="15" t="n">
        <v>8.1</v>
      </c>
      <c r="BK306" s="15" t="n">
        <v>10</v>
      </c>
      <c r="BL306" s="15" t="n">
        <v>12.9</v>
      </c>
      <c r="BM306" s="15" t="n">
        <v>14.5</v>
      </c>
      <c r="BN306" s="15" t="n">
        <v>18.1</v>
      </c>
      <c r="BO306" s="16" t="n">
        <f aca="false">AVERAGE(BC306:BN306)</f>
        <v>14.1166666666667</v>
      </c>
      <c r="CA306" s="17" t="n">
        <v>1956</v>
      </c>
      <c r="CB306" s="20" t="s">
        <v>130</v>
      </c>
      <c r="CC306" s="22" t="n">
        <v>10.6</v>
      </c>
      <c r="CD306" s="26" t="n">
        <f aca="false">(CD305+CD307)/2</f>
        <v>13.7</v>
      </c>
      <c r="CE306" s="26" t="n">
        <f aca="false">(CE305+CE307)/2</f>
        <v>12.55</v>
      </c>
      <c r="CF306" s="22" t="n">
        <v>11</v>
      </c>
      <c r="CG306" s="22" t="n">
        <v>10.3</v>
      </c>
      <c r="CH306" s="22" t="n">
        <v>7.6</v>
      </c>
      <c r="CI306" s="22" t="n">
        <v>7.7</v>
      </c>
      <c r="CJ306" s="22" t="n">
        <v>6.8</v>
      </c>
      <c r="CK306" s="22" t="n">
        <v>8.2</v>
      </c>
      <c r="CL306" s="22" t="n">
        <v>8.6</v>
      </c>
      <c r="CM306" s="22" t="n">
        <v>9.8</v>
      </c>
      <c r="CN306" s="22" t="n">
        <v>10.2</v>
      </c>
      <c r="CO306" s="18" t="n">
        <f aca="false">AVERAGE(CC306:CN306)</f>
        <v>9.75416666666667</v>
      </c>
      <c r="DA306" s="17" t="n">
        <v>1956</v>
      </c>
      <c r="DB306" s="20" t="s">
        <v>130</v>
      </c>
      <c r="DC306" s="22" t="n">
        <v>15.1</v>
      </c>
      <c r="DD306" s="22" t="n">
        <v>17.1</v>
      </c>
      <c r="DE306" s="22" t="n">
        <v>16</v>
      </c>
      <c r="DF306" s="22" t="n">
        <v>13.7</v>
      </c>
      <c r="DG306" s="22" t="n">
        <v>12</v>
      </c>
      <c r="DH306" s="22" t="n">
        <v>9.8</v>
      </c>
      <c r="DI306" s="22" t="n">
        <v>7.8</v>
      </c>
      <c r="DJ306" s="22" t="n">
        <v>7</v>
      </c>
      <c r="DK306" s="22" t="n">
        <v>9.2</v>
      </c>
      <c r="DL306" s="22" t="n">
        <v>10.8</v>
      </c>
      <c r="DM306" s="22" t="n">
        <v>11.4</v>
      </c>
      <c r="DN306" s="22" t="n">
        <v>13.2</v>
      </c>
      <c r="DO306" s="18" t="n">
        <f aca="false">AVERAGE(DC306:DN306)</f>
        <v>11.925</v>
      </c>
      <c r="EA306" s="17" t="n">
        <v>1956</v>
      </c>
      <c r="EB306" s="20" t="s">
        <v>130</v>
      </c>
      <c r="EC306" s="22" t="n">
        <v>13.3</v>
      </c>
      <c r="ED306" s="22" t="n">
        <v>16.6</v>
      </c>
      <c r="EE306" s="22" t="n">
        <v>15.8</v>
      </c>
      <c r="EF306" s="22" t="n">
        <v>12.9</v>
      </c>
      <c r="EG306" s="22" t="n">
        <v>11.4</v>
      </c>
      <c r="EH306" s="22" t="n">
        <v>9</v>
      </c>
      <c r="EI306" s="22" t="n">
        <v>7.6</v>
      </c>
      <c r="EJ306" s="22" t="n">
        <v>7.6</v>
      </c>
      <c r="EK306" s="22" t="n">
        <v>8.7</v>
      </c>
      <c r="EL306" s="22" t="n">
        <v>9.5</v>
      </c>
      <c r="EM306" s="22" t="n">
        <v>9.7</v>
      </c>
      <c r="EN306" s="22" t="n">
        <v>11.8</v>
      </c>
      <c r="EO306" s="18" t="n">
        <f aca="false">AVERAGE(EC306:EN306)</f>
        <v>11.1583333333333</v>
      </c>
      <c r="FA306" s="1" t="n">
        <v>1956</v>
      </c>
      <c r="FB306" s="20" t="s">
        <v>130</v>
      </c>
      <c r="FC306" s="22" t="n">
        <v>21.4</v>
      </c>
      <c r="FD306" s="22" t="n">
        <v>21.9</v>
      </c>
      <c r="FE306" s="22" t="n">
        <v>21.9</v>
      </c>
      <c r="FF306" s="22" t="n">
        <v>19.3</v>
      </c>
      <c r="FG306" s="22" t="n">
        <v>15.1</v>
      </c>
      <c r="FH306" s="22" t="n">
        <v>13</v>
      </c>
      <c r="FI306" s="22" t="n">
        <v>12.2</v>
      </c>
      <c r="FJ306" s="22" t="n">
        <v>12.1</v>
      </c>
      <c r="FK306" s="22" t="n">
        <v>13.6</v>
      </c>
      <c r="FL306" s="22" t="n">
        <v>17.1</v>
      </c>
      <c r="FM306" s="22" t="n">
        <v>18.5</v>
      </c>
      <c r="FN306" s="22" t="n">
        <v>20.9</v>
      </c>
      <c r="FO306" s="18" t="n">
        <f aca="false">AVERAGE(FC306:FN306)</f>
        <v>17.25</v>
      </c>
      <c r="GA306" s="1" t="n">
        <v>1956</v>
      </c>
      <c r="GB306" s="14" t="n">
        <v>1956</v>
      </c>
      <c r="GC306" s="15" t="n">
        <v>22.4</v>
      </c>
      <c r="GD306" s="15" t="n">
        <v>22.3</v>
      </c>
      <c r="GE306" s="15" t="n">
        <v>22.6</v>
      </c>
      <c r="GF306" s="15" t="n">
        <v>20.2</v>
      </c>
      <c r="GG306" s="15" t="n">
        <v>16.3</v>
      </c>
      <c r="GH306" s="15" t="n">
        <v>14.3</v>
      </c>
      <c r="GI306" s="15" t="n">
        <v>13.1</v>
      </c>
      <c r="GJ306" s="15" t="n">
        <v>13.1</v>
      </c>
      <c r="GK306" s="15" t="n">
        <v>15.2</v>
      </c>
      <c r="GL306" s="15" t="n">
        <v>18.3</v>
      </c>
      <c r="GM306" s="15" t="n">
        <v>19.4</v>
      </c>
      <c r="GN306" s="15" t="n">
        <v>21.9</v>
      </c>
      <c r="GO306" s="18" t="n">
        <f aca="false">AVERAGE(GC306:GN306)</f>
        <v>18.2583333333333</v>
      </c>
      <c r="HA306" s="1" t="n">
        <v>1956</v>
      </c>
      <c r="HB306" s="34" t="s">
        <v>130</v>
      </c>
      <c r="HC306" s="15" t="n">
        <v>25.1</v>
      </c>
      <c r="HD306" s="15" t="n">
        <v>25.8</v>
      </c>
      <c r="HE306" s="15" t="n">
        <v>24.9</v>
      </c>
      <c r="HF306" s="15" t="n">
        <v>24.7</v>
      </c>
      <c r="HG306" s="15" t="n">
        <v>24.3</v>
      </c>
      <c r="HH306" s="15" t="n">
        <v>22.9</v>
      </c>
      <c r="HI306" s="15" t="n">
        <v>22.4</v>
      </c>
      <c r="HJ306" s="15" t="n">
        <v>21.9</v>
      </c>
      <c r="HK306" s="15" t="n">
        <v>22.2</v>
      </c>
      <c r="HL306" s="15" t="n">
        <v>24.2</v>
      </c>
      <c r="HM306" s="15" t="n">
        <v>24.7</v>
      </c>
      <c r="HN306" s="15" t="n">
        <v>25.5</v>
      </c>
      <c r="HO306" s="18" t="n">
        <f aca="false">AVERAGE(HC306:HN306)</f>
        <v>24.05</v>
      </c>
      <c r="IA306" s="1" t="n">
        <f aca="false">IA305+1</f>
        <v>1956</v>
      </c>
      <c r="IB306" s="3" t="n">
        <v>1956</v>
      </c>
      <c r="IC306" s="22" t="n">
        <v>12.4</v>
      </c>
      <c r="ID306" s="22" t="n">
        <v>15.6</v>
      </c>
      <c r="IE306" s="22" t="n">
        <v>15.2</v>
      </c>
      <c r="IF306" s="22" t="n">
        <v>12.5</v>
      </c>
      <c r="IG306" s="22" t="n">
        <v>10.9</v>
      </c>
      <c r="IH306" s="22" t="n">
        <v>7.7</v>
      </c>
      <c r="II306" s="22" t="n">
        <v>9.6</v>
      </c>
      <c r="IJ306" s="22" t="n">
        <v>9.7</v>
      </c>
      <c r="IK306" s="22" t="n">
        <v>8.6</v>
      </c>
      <c r="IL306" s="22" t="n">
        <v>9.5</v>
      </c>
      <c r="IM306" s="22" t="n">
        <v>10.2</v>
      </c>
      <c r="IN306" s="22" t="n">
        <v>10.8</v>
      </c>
      <c r="IO306" s="29" t="n">
        <f aca="false">SUM(IC306:IN306)/12</f>
        <v>11.0583333333333</v>
      </c>
      <c r="JA306" s="1" t="n">
        <v>1956</v>
      </c>
      <c r="JB306" s="30" t="n">
        <v>1956</v>
      </c>
      <c r="JC306" s="31" t="n">
        <v>16.4</v>
      </c>
      <c r="JD306" s="31" t="n">
        <v>15.5</v>
      </c>
      <c r="JE306" s="31" t="n">
        <v>15.2</v>
      </c>
      <c r="JF306" s="31" t="n">
        <v>12.2</v>
      </c>
      <c r="JG306" s="31" t="n">
        <v>10.9</v>
      </c>
      <c r="JH306" s="31" t="n">
        <v>9.6</v>
      </c>
      <c r="JI306" s="31" t="n">
        <v>9</v>
      </c>
      <c r="JJ306" s="31" t="n">
        <v>8.8</v>
      </c>
      <c r="JK306" s="31" t="n">
        <v>9.6</v>
      </c>
      <c r="JL306" s="31" t="n">
        <v>10.1</v>
      </c>
      <c r="JM306" s="31" t="n">
        <v>12.6</v>
      </c>
      <c r="JN306" s="31" t="n">
        <v>13.3</v>
      </c>
      <c r="JO306" s="32" t="n">
        <f aca="false">AVERAGE(JC306:JN306)</f>
        <v>11.9333333333333</v>
      </c>
      <c r="KA306" s="1" t="n">
        <v>1956</v>
      </c>
      <c r="KB306" s="33" t="s">
        <v>130</v>
      </c>
      <c r="KC306" s="31" t="n">
        <v>18.4</v>
      </c>
      <c r="KD306" s="31" t="n">
        <v>17.9</v>
      </c>
      <c r="KE306" s="31" t="n">
        <v>16.7</v>
      </c>
      <c r="KF306" s="31" t="n">
        <v>14.4</v>
      </c>
      <c r="KG306" s="31" t="n">
        <v>12.4</v>
      </c>
      <c r="KH306" s="31" t="n">
        <v>10.4</v>
      </c>
      <c r="KI306" s="31" t="n">
        <v>10.6</v>
      </c>
      <c r="KJ306" s="31" t="n">
        <v>10.9</v>
      </c>
      <c r="KK306" s="31" t="n">
        <v>11.8</v>
      </c>
      <c r="KL306" s="31" t="n">
        <v>11.9</v>
      </c>
      <c r="KM306" s="31" t="n">
        <v>14.4</v>
      </c>
      <c r="KN306" s="31" t="n">
        <v>15.8</v>
      </c>
      <c r="KO306" s="32" t="n">
        <f aca="false">AVERAGE(KC306:KN306)</f>
        <v>13.8</v>
      </c>
      <c r="LB306" s="65" t="n">
        <v>1956</v>
      </c>
      <c r="LC306" s="22" t="n">
        <v>11.5</v>
      </c>
      <c r="LD306" s="22" t="n">
        <v>13.3</v>
      </c>
      <c r="LE306" s="22" t="n">
        <v>12.6</v>
      </c>
      <c r="LF306" s="22" t="n">
        <v>10.6</v>
      </c>
      <c r="LG306" s="22" t="n">
        <v>8.8</v>
      </c>
      <c r="LH306" s="22" t="n">
        <v>6.7</v>
      </c>
      <c r="LI306" s="22" t="n">
        <v>5.4</v>
      </c>
      <c r="LJ306" s="22" t="n">
        <v>5.5</v>
      </c>
      <c r="LK306" s="22" t="n">
        <v>7.3</v>
      </c>
      <c r="LL306" s="22" t="n">
        <v>7.3</v>
      </c>
      <c r="LM306" s="22" t="n">
        <v>7.1</v>
      </c>
      <c r="LN306" s="22" t="n">
        <v>9.3</v>
      </c>
      <c r="LO306" s="29" t="n">
        <f aca="false">SUM(LC306:LN306)/12</f>
        <v>8.78333333333333</v>
      </c>
      <c r="MA306" s="1" t="n">
        <f aca="false">MA305+1</f>
        <v>1956</v>
      </c>
      <c r="MB306" s="3" t="n">
        <v>1956</v>
      </c>
      <c r="MC306" s="22" t="n">
        <v>12.2</v>
      </c>
      <c r="MD306" s="22" t="n">
        <v>14.2</v>
      </c>
      <c r="ME306" s="22" t="n">
        <v>14</v>
      </c>
      <c r="MF306" s="22" t="n">
        <v>12.1</v>
      </c>
      <c r="MG306" s="22" t="n">
        <v>9.6</v>
      </c>
      <c r="MH306" s="22" t="n">
        <v>7.7</v>
      </c>
      <c r="MI306" s="22" t="n">
        <v>6.3</v>
      </c>
      <c r="MJ306" s="22" t="n">
        <v>6.8</v>
      </c>
      <c r="MK306" s="22" t="n">
        <v>8.4</v>
      </c>
      <c r="ML306" s="22" t="n">
        <v>8.4</v>
      </c>
      <c r="MM306" s="22" t="n">
        <v>9.1</v>
      </c>
      <c r="MN306" s="22" t="n">
        <v>10.1</v>
      </c>
      <c r="MO306" s="29" t="n">
        <f aca="false">SUM(MC306:MN306)/12</f>
        <v>9.90833333333333</v>
      </c>
      <c r="NA306" s="1" t="n">
        <f aca="false">NA305+1</f>
        <v>1956</v>
      </c>
      <c r="NB306" s="3" t="n">
        <v>1956</v>
      </c>
      <c r="NC306" s="22" t="n">
        <v>11.4</v>
      </c>
      <c r="ND306" s="22" t="n">
        <v>14.4</v>
      </c>
      <c r="NE306" s="22" t="n">
        <v>14.1</v>
      </c>
      <c r="NF306" s="22" t="n">
        <v>11.6</v>
      </c>
      <c r="NG306" s="22" t="n">
        <v>9.8</v>
      </c>
      <c r="NH306" s="22" t="n">
        <v>7.5</v>
      </c>
      <c r="NI306" s="22" t="n">
        <v>7.1</v>
      </c>
      <c r="NJ306" s="22" t="n">
        <v>7</v>
      </c>
      <c r="NK306" s="22" t="n">
        <v>7.5</v>
      </c>
      <c r="NL306" s="22" t="n">
        <v>8.3</v>
      </c>
      <c r="NM306" s="22" t="n">
        <v>9.2</v>
      </c>
      <c r="NN306" s="22" t="n">
        <v>10.3</v>
      </c>
      <c r="NO306" s="29" t="n">
        <f aca="false">SUM(NC306:NN306)/12</f>
        <v>9.85</v>
      </c>
      <c r="OA306" s="1" t="n">
        <f aca="false">OA305+1</f>
        <v>1956</v>
      </c>
      <c r="OB306" s="20" t="s">
        <v>130</v>
      </c>
      <c r="OC306" s="22" t="n">
        <v>12.5</v>
      </c>
      <c r="OD306" s="22" t="n">
        <v>15.7</v>
      </c>
      <c r="OE306" s="22" t="n">
        <v>14.9</v>
      </c>
      <c r="OF306" s="22" t="n">
        <v>11.7</v>
      </c>
      <c r="OG306" s="22" t="n">
        <v>10.8</v>
      </c>
      <c r="OH306" s="22" t="n">
        <v>7.6</v>
      </c>
      <c r="OI306" s="22" t="n">
        <v>5.7</v>
      </c>
      <c r="OJ306" s="22" t="n">
        <v>6.2</v>
      </c>
      <c r="OK306" s="22" t="n">
        <v>7.4</v>
      </c>
      <c r="OL306" s="22" t="n">
        <v>8.5</v>
      </c>
      <c r="OM306" s="22" t="n">
        <v>8.6</v>
      </c>
      <c r="ON306" s="22" t="n">
        <v>10</v>
      </c>
      <c r="OO306" s="29" t="n">
        <f aca="false">SUM(OC306:ON306)/12</f>
        <v>9.96666666666667</v>
      </c>
      <c r="PA306" s="1" t="n">
        <f aca="false">PA305+1</f>
        <v>1956</v>
      </c>
      <c r="PB306" s="20" t="s">
        <v>130</v>
      </c>
      <c r="PC306" s="22" t="n">
        <v>12.8</v>
      </c>
      <c r="PD306" s="22" t="n">
        <v>15.2</v>
      </c>
      <c r="PE306" s="22" t="n">
        <v>14</v>
      </c>
      <c r="PF306" s="22" t="n">
        <v>11.3</v>
      </c>
      <c r="PG306" s="22" t="n">
        <v>8.8</v>
      </c>
      <c r="PH306" s="22" t="n">
        <v>6.7</v>
      </c>
      <c r="PI306" s="22" t="n">
        <v>5.1</v>
      </c>
      <c r="PJ306" s="22" t="n">
        <v>6.3</v>
      </c>
      <c r="PK306" s="22" t="n">
        <v>7</v>
      </c>
      <c r="PL306" s="22" t="n">
        <v>8.1</v>
      </c>
      <c r="PM306" s="22" t="n">
        <v>9</v>
      </c>
      <c r="PN306" s="22" t="n">
        <v>10.8</v>
      </c>
      <c r="PO306" s="29" t="n">
        <f aca="false">SUM(PC306:PN306)/12</f>
        <v>9.59166666666667</v>
      </c>
    </row>
    <row r="307" customFormat="false" ht="12.8" hidden="false" customHeight="false" outlineLevel="0" collapsed="false">
      <c r="A307" s="4"/>
      <c r="B307" s="5" t="n">
        <f aca="false">AVERAGE(AO307,BO307,CO307,DO307,EO307,FO307,GO307,HO307,IO307,JO299,KO299)</f>
        <v>14.1282828282828</v>
      </c>
      <c r="C307" s="19" t="n">
        <f aca="false">AVERAGE(B303:B307)</f>
        <v>14.2611616161616</v>
      </c>
      <c r="D307" s="24" t="n">
        <f aca="false">AVERAGE(B298:B307)</f>
        <v>14.2338005050505</v>
      </c>
      <c r="E307" s="5" t="n">
        <f aca="false">AVERAGE(B288:B307)</f>
        <v>14.2942108585859</v>
      </c>
      <c r="F307" s="25" t="n">
        <f aca="false">AVERAGE(B258:B307)</f>
        <v>14.1127344636845</v>
      </c>
      <c r="G307" s="7" t="n">
        <f aca="false">MAX(AC307:AN307,BC307:BN307,CC307:CN307,DC307:DN307,EC307:EN307,FC307:FN307,GC307:GN307,HC307:HN307,IC307:IN307,JC299:JN299,KC299:KN299)</f>
        <v>25.2</v>
      </c>
      <c r="H307" s="10" t="n">
        <f aca="false">MEDIAN(AC307:AN307,BC307:BN307,CC307:CN307,DC307:DN307,EC307:EN307,FC307:FN307,GC307:GN307,HC307:HN307,IC307:IN307,JC299:JN299,KC299:KN299)</f>
        <v>13</v>
      </c>
      <c r="I307" s="11" t="n">
        <f aca="false">MIN(AC307:AN307,BC307:BN307,CC307:CN307,DC307:DN307,EC307:EN307,FC307:FN307,GC307:GN307,HC307:HN307,IC307:IN307,JC299:JN299,KC299:KN299)</f>
        <v>5.1</v>
      </c>
      <c r="J307" s="12" t="n">
        <f aca="false">(G307+I307)/2</f>
        <v>15.15</v>
      </c>
      <c r="K307" s="12" t="n">
        <f aca="false">(G307+I307)/2</f>
        <v>15.15</v>
      </c>
      <c r="AA307" s="13" t="n">
        <f aca="false">AA306+1</f>
        <v>1957</v>
      </c>
      <c r="AB307" s="34" t="s">
        <v>131</v>
      </c>
      <c r="AC307" s="15" t="n">
        <v>14.3</v>
      </c>
      <c r="AD307" s="15" t="n">
        <v>15.9</v>
      </c>
      <c r="AE307" s="15" t="n">
        <v>13.8</v>
      </c>
      <c r="AF307" s="15" t="n">
        <v>10.8</v>
      </c>
      <c r="AG307" s="15" t="n">
        <v>6.8</v>
      </c>
      <c r="AH307" s="15" t="n">
        <v>7.8</v>
      </c>
      <c r="AI307" s="15" t="n">
        <v>5.1</v>
      </c>
      <c r="AJ307" s="15" t="n">
        <v>7</v>
      </c>
      <c r="AK307" s="15" t="n">
        <v>7.5</v>
      </c>
      <c r="AL307" s="15" t="n">
        <v>10.1</v>
      </c>
      <c r="AM307" s="15" t="n">
        <v>12</v>
      </c>
      <c r="AN307" s="15" t="n">
        <v>14.8</v>
      </c>
      <c r="AO307" s="16" t="n">
        <f aca="false">AVERAGE(AC307:AN307)</f>
        <v>10.4916666666667</v>
      </c>
      <c r="BA307" s="13" t="n">
        <f aca="false">BA306+1</f>
        <v>1967</v>
      </c>
      <c r="BB307" s="34" t="s">
        <v>131</v>
      </c>
      <c r="BC307" s="15" t="n">
        <v>18.9</v>
      </c>
      <c r="BD307" s="15" t="n">
        <v>19.3</v>
      </c>
      <c r="BE307" s="15" t="n">
        <v>17.5</v>
      </c>
      <c r="BF307" s="15" t="n">
        <v>15.6</v>
      </c>
      <c r="BG307" s="23" t="n">
        <f aca="false">(BG304+BG305+BG306+BG308+BG309+BG310)/6</f>
        <v>12.3333333333333</v>
      </c>
      <c r="BH307" s="15" t="n">
        <v>10</v>
      </c>
      <c r="BI307" s="15" t="n">
        <v>7.8</v>
      </c>
      <c r="BJ307" s="15" t="n">
        <v>10.1</v>
      </c>
      <c r="BK307" s="15" t="n">
        <v>11.3</v>
      </c>
      <c r="BL307" s="15" t="n">
        <v>14.3</v>
      </c>
      <c r="BM307" s="15" t="n">
        <v>16</v>
      </c>
      <c r="BN307" s="15" t="n">
        <v>18.7</v>
      </c>
      <c r="BO307" s="16" t="n">
        <f aca="false">AVERAGE(BC307:BN307)</f>
        <v>14.3194444444444</v>
      </c>
      <c r="CA307" s="17" t="n">
        <v>1957</v>
      </c>
      <c r="CB307" s="20" t="s">
        <v>131</v>
      </c>
      <c r="CC307" s="22" t="n">
        <v>11.7</v>
      </c>
      <c r="CD307" s="22" t="n">
        <v>12.9</v>
      </c>
      <c r="CE307" s="22" t="n">
        <v>12</v>
      </c>
      <c r="CF307" s="22" t="n">
        <v>11.1</v>
      </c>
      <c r="CG307" s="22" t="n">
        <v>9.7</v>
      </c>
      <c r="CH307" s="22" t="n">
        <v>11.1</v>
      </c>
      <c r="CI307" s="22" t="n">
        <v>7.1</v>
      </c>
      <c r="CJ307" s="22" t="n">
        <v>8.4</v>
      </c>
      <c r="CK307" s="22" t="n">
        <v>7.7</v>
      </c>
      <c r="CL307" s="22" t="n">
        <v>9</v>
      </c>
      <c r="CM307" s="22" t="n">
        <v>9.9</v>
      </c>
      <c r="CN307" s="22" t="n">
        <v>11.4</v>
      </c>
      <c r="CO307" s="18" t="n">
        <f aca="false">AVERAGE(CC307:CN307)</f>
        <v>10.1666666666667</v>
      </c>
      <c r="DA307" s="17" t="n">
        <v>1957</v>
      </c>
      <c r="DB307" s="20" t="s">
        <v>131</v>
      </c>
      <c r="DC307" s="22" t="n">
        <v>14.2</v>
      </c>
      <c r="DD307" s="22" t="n">
        <v>15.8</v>
      </c>
      <c r="DE307" s="22" t="n">
        <v>15</v>
      </c>
      <c r="DF307" s="22" t="n">
        <v>13.1</v>
      </c>
      <c r="DG307" s="22" t="n">
        <v>9.8</v>
      </c>
      <c r="DH307" s="22" t="n">
        <v>10.3</v>
      </c>
      <c r="DI307" s="22" t="n">
        <v>7.9</v>
      </c>
      <c r="DJ307" s="22" t="n">
        <v>8.5</v>
      </c>
      <c r="DK307" s="22" t="n">
        <v>9</v>
      </c>
      <c r="DL307" s="22" t="n">
        <v>10.3</v>
      </c>
      <c r="DM307" s="22" t="n">
        <v>11.8</v>
      </c>
      <c r="DN307" s="22" t="n">
        <v>13.4</v>
      </c>
      <c r="DO307" s="18" t="n">
        <f aca="false">AVERAGE(DC307:DN307)</f>
        <v>11.5916666666667</v>
      </c>
      <c r="EA307" s="17" t="n">
        <v>1957</v>
      </c>
      <c r="EB307" s="20" t="s">
        <v>131</v>
      </c>
      <c r="EC307" s="22" t="n">
        <v>11.7</v>
      </c>
      <c r="ED307" s="22" t="n">
        <v>13.5</v>
      </c>
      <c r="EE307" s="22" t="n">
        <v>13.3</v>
      </c>
      <c r="EF307" s="22" t="n">
        <v>11.5</v>
      </c>
      <c r="EG307" s="22" t="n">
        <v>9.9</v>
      </c>
      <c r="EH307" s="22" t="n">
        <v>10.8</v>
      </c>
      <c r="EI307" s="22" t="n">
        <v>8.5</v>
      </c>
      <c r="EJ307" s="22" t="n">
        <v>8.7</v>
      </c>
      <c r="EK307" s="22" t="n">
        <v>8.2</v>
      </c>
      <c r="EL307" s="22" t="n">
        <v>8.6</v>
      </c>
      <c r="EM307" s="22" t="n">
        <v>10.3</v>
      </c>
      <c r="EN307" s="22" t="n">
        <v>11.5</v>
      </c>
      <c r="EO307" s="18" t="n">
        <f aca="false">AVERAGE(EC307:EN307)</f>
        <v>10.5416666666667</v>
      </c>
      <c r="FA307" s="1" t="n">
        <v>1957</v>
      </c>
      <c r="FB307" s="20" t="s">
        <v>131</v>
      </c>
      <c r="FC307" s="22" t="n">
        <v>21.5</v>
      </c>
      <c r="FD307" s="22" t="n">
        <v>21.5</v>
      </c>
      <c r="FE307" s="22" t="n">
        <v>20.3</v>
      </c>
      <c r="FF307" s="22" t="n">
        <v>20.5</v>
      </c>
      <c r="FG307" s="22" t="n">
        <v>16.1</v>
      </c>
      <c r="FH307" s="22" t="n">
        <v>15.7</v>
      </c>
      <c r="FI307" s="22" t="n">
        <v>11.4</v>
      </c>
      <c r="FJ307" s="22" t="n">
        <v>13.6</v>
      </c>
      <c r="FK307" s="22" t="n">
        <v>15.6</v>
      </c>
      <c r="FL307" s="22" t="n">
        <v>18.3</v>
      </c>
      <c r="FM307" s="22" t="n">
        <v>20.2</v>
      </c>
      <c r="FN307" s="22" t="n">
        <v>21.9</v>
      </c>
      <c r="FO307" s="18" t="n">
        <f aca="false">AVERAGE(FC307:FN307)</f>
        <v>18.05</v>
      </c>
      <c r="GA307" s="1" t="n">
        <v>1957</v>
      </c>
      <c r="GB307" s="34" t="s">
        <v>131</v>
      </c>
      <c r="GC307" s="15" t="n">
        <v>22.4</v>
      </c>
      <c r="GD307" s="15" t="n">
        <v>22.2</v>
      </c>
      <c r="GE307" s="15" t="n">
        <v>21</v>
      </c>
      <c r="GF307" s="15" t="n">
        <v>20.6</v>
      </c>
      <c r="GG307" s="15" t="n">
        <v>17.1</v>
      </c>
      <c r="GH307" s="15" t="n">
        <v>16.5</v>
      </c>
      <c r="GI307" s="15" t="n">
        <v>12.9</v>
      </c>
      <c r="GJ307" s="15" t="n">
        <v>14.9</v>
      </c>
      <c r="GK307" s="15" t="n">
        <v>16.8</v>
      </c>
      <c r="GL307" s="15" t="n">
        <v>19.3</v>
      </c>
      <c r="GM307" s="15" t="n">
        <v>21.3</v>
      </c>
      <c r="GN307" s="15" t="n">
        <v>22.2</v>
      </c>
      <c r="GO307" s="18" t="n">
        <f aca="false">AVERAGE(GC307:GN307)</f>
        <v>18.9333333333333</v>
      </c>
      <c r="HA307" s="1" t="n">
        <v>1957</v>
      </c>
      <c r="HB307" s="34" t="s">
        <v>131</v>
      </c>
      <c r="HC307" s="15" t="n">
        <v>24.9</v>
      </c>
      <c r="HD307" s="15" t="n">
        <v>24.6</v>
      </c>
      <c r="HE307" s="15" t="n">
        <v>24.8</v>
      </c>
      <c r="HF307" s="15" t="n">
        <v>24.7</v>
      </c>
      <c r="HG307" s="15" t="n">
        <v>22.9</v>
      </c>
      <c r="HH307" s="15" t="n">
        <v>21.8</v>
      </c>
      <c r="HI307" s="15" t="n">
        <v>22</v>
      </c>
      <c r="HJ307" s="15" t="n">
        <v>21.7</v>
      </c>
      <c r="HK307" s="15" t="n">
        <v>21.7</v>
      </c>
      <c r="HL307" s="15" t="n">
        <v>23.3</v>
      </c>
      <c r="HM307" s="15" t="n">
        <v>25</v>
      </c>
      <c r="HN307" s="15" t="n">
        <v>25.2</v>
      </c>
      <c r="HO307" s="18" t="n">
        <f aca="false">AVERAGE(HC307:HN307)</f>
        <v>23.55</v>
      </c>
      <c r="IA307" s="1" t="n">
        <f aca="false">IA306+1</f>
        <v>1957</v>
      </c>
      <c r="IB307" s="20" t="s">
        <v>131</v>
      </c>
      <c r="IC307" s="22" t="n">
        <v>12.1</v>
      </c>
      <c r="ID307" s="22" t="n">
        <v>13.1</v>
      </c>
      <c r="IE307" s="22" t="n">
        <v>11.5</v>
      </c>
      <c r="IF307" s="22" t="n">
        <v>10.8</v>
      </c>
      <c r="IG307" s="22" t="n">
        <v>9.4</v>
      </c>
      <c r="IH307" s="22" t="n">
        <v>11.8</v>
      </c>
      <c r="II307" s="22" t="n">
        <v>7.2</v>
      </c>
      <c r="IJ307" s="22" t="n">
        <v>7</v>
      </c>
      <c r="IK307" s="22" t="n">
        <v>7.2</v>
      </c>
      <c r="IL307" s="22" t="n">
        <v>9.7</v>
      </c>
      <c r="IM307" s="22" t="n">
        <v>10</v>
      </c>
      <c r="IN307" s="22" t="n">
        <v>13.5</v>
      </c>
      <c r="IO307" s="29" t="n">
        <f aca="false">SUM(IC307:IN307)/12</f>
        <v>10.275</v>
      </c>
      <c r="JA307" s="1" t="n">
        <v>1957</v>
      </c>
      <c r="JB307" s="33" t="s">
        <v>131</v>
      </c>
      <c r="JC307" s="31" t="n">
        <v>14.8</v>
      </c>
      <c r="JD307" s="31" t="n">
        <v>15.1</v>
      </c>
      <c r="JE307" s="31" t="n">
        <v>13.9</v>
      </c>
      <c r="JF307" s="31" t="n">
        <v>13.2</v>
      </c>
      <c r="JG307" s="31" t="n">
        <v>11.9</v>
      </c>
      <c r="JH307" s="31" t="n">
        <v>11.6</v>
      </c>
      <c r="JI307" s="31" t="n">
        <v>8.8</v>
      </c>
      <c r="JJ307" s="31" t="n">
        <v>10.2</v>
      </c>
      <c r="JK307" s="31" t="n">
        <v>9.5</v>
      </c>
      <c r="JL307" s="31" t="n">
        <v>11.1</v>
      </c>
      <c r="JM307" s="31" t="n">
        <v>12.8</v>
      </c>
      <c r="JN307" s="31" t="n">
        <v>13.4</v>
      </c>
      <c r="JO307" s="32" t="n">
        <f aca="false">AVERAGE(JC307:JN307)</f>
        <v>12.1916666666667</v>
      </c>
      <c r="KA307" s="1" t="n">
        <v>1957</v>
      </c>
      <c r="KB307" s="33" t="s">
        <v>131</v>
      </c>
      <c r="KC307" s="31" t="n">
        <v>17.6</v>
      </c>
      <c r="KD307" s="31" t="n">
        <v>17.1</v>
      </c>
      <c r="KE307" s="31" t="n">
        <v>16.6</v>
      </c>
      <c r="KF307" s="31" t="n">
        <v>14.9</v>
      </c>
      <c r="KG307" s="31" t="n">
        <v>13.6</v>
      </c>
      <c r="KH307" s="31" t="n">
        <v>12.6</v>
      </c>
      <c r="KI307" s="31" t="n">
        <v>10.7</v>
      </c>
      <c r="KJ307" s="31" t="n">
        <v>11.7</v>
      </c>
      <c r="KK307" s="31" t="n">
        <v>11.6</v>
      </c>
      <c r="KL307" s="31" t="n">
        <v>12.9</v>
      </c>
      <c r="KM307" s="31" t="n">
        <v>15.3</v>
      </c>
      <c r="KN307" s="31" t="n">
        <v>15.9</v>
      </c>
      <c r="KO307" s="32" t="n">
        <f aca="false">AVERAGE(KC307:KN307)</f>
        <v>14.2083333333333</v>
      </c>
      <c r="LB307" s="65" t="n">
        <v>1957</v>
      </c>
      <c r="LC307" s="22" t="n">
        <v>9.7</v>
      </c>
      <c r="LD307" s="22" t="n">
        <v>10.5</v>
      </c>
      <c r="LE307" s="22" t="n">
        <v>10.2</v>
      </c>
      <c r="LF307" s="22" t="n">
        <v>9.1</v>
      </c>
      <c r="LG307" s="22" t="n">
        <v>7.7</v>
      </c>
      <c r="LH307" s="22" t="n">
        <v>7.5</v>
      </c>
      <c r="LI307" s="22" t="n">
        <v>5.5</v>
      </c>
      <c r="LJ307" s="22" t="n">
        <v>6.5</v>
      </c>
      <c r="LK307" s="22" t="n">
        <v>6.4</v>
      </c>
      <c r="LL307" s="22" t="n">
        <v>6.7</v>
      </c>
      <c r="LM307" s="22" t="n">
        <v>7.7</v>
      </c>
      <c r="LN307" s="22" t="n">
        <v>9.2</v>
      </c>
      <c r="LO307" s="29" t="n">
        <f aca="false">SUM(LC307:LN307)/12</f>
        <v>8.05833333333333</v>
      </c>
      <c r="MA307" s="1" t="n">
        <f aca="false">MA306+1</f>
        <v>1957</v>
      </c>
      <c r="MB307" s="20" t="s">
        <v>131</v>
      </c>
      <c r="MC307" s="22" t="n">
        <v>10.8</v>
      </c>
      <c r="MD307" s="22" t="n">
        <v>11.7</v>
      </c>
      <c r="ME307" s="22" t="n">
        <v>11.5</v>
      </c>
      <c r="MF307" s="22" t="n">
        <v>10.6</v>
      </c>
      <c r="MG307" s="22" t="n">
        <v>9.1</v>
      </c>
      <c r="MH307" s="22" t="n">
        <v>9.1</v>
      </c>
      <c r="MI307" s="22" t="n">
        <v>6.9</v>
      </c>
      <c r="MJ307" s="22" t="n">
        <v>8.3</v>
      </c>
      <c r="MK307" s="22" t="n">
        <v>8</v>
      </c>
      <c r="ML307" s="22" t="n">
        <v>8.4</v>
      </c>
      <c r="MM307" s="22" t="n">
        <v>9</v>
      </c>
      <c r="MN307" s="22" t="n">
        <v>10.5</v>
      </c>
      <c r="MO307" s="29" t="n">
        <f aca="false">SUM(MC307:MN307)/12</f>
        <v>9.49166666666667</v>
      </c>
      <c r="NA307" s="1" t="n">
        <f aca="false">NA306+1</f>
        <v>1957</v>
      </c>
      <c r="NB307" s="20" t="s">
        <v>131</v>
      </c>
      <c r="NC307" s="22" t="n">
        <v>10.9</v>
      </c>
      <c r="ND307" s="22" t="n">
        <v>12.4</v>
      </c>
      <c r="NE307" s="22" t="n">
        <v>11.4</v>
      </c>
      <c r="NF307" s="22" t="n">
        <v>10.4</v>
      </c>
      <c r="NG307" s="22" t="n">
        <v>9.1</v>
      </c>
      <c r="NH307" s="22" t="n">
        <v>9.6</v>
      </c>
      <c r="NI307" s="22" t="n">
        <v>7.3</v>
      </c>
      <c r="NJ307" s="22" t="n">
        <v>8.2</v>
      </c>
      <c r="NK307" s="22" t="n">
        <v>7.1</v>
      </c>
      <c r="NL307" s="22" t="n">
        <v>8.4</v>
      </c>
      <c r="NM307" s="22" t="n">
        <v>9.3</v>
      </c>
      <c r="NN307" s="22" t="n">
        <v>10.2</v>
      </c>
      <c r="NO307" s="29" t="n">
        <f aca="false">SUM(NC307:NN307)/12</f>
        <v>9.525</v>
      </c>
      <c r="OA307" s="1" t="n">
        <f aca="false">OA306+1</f>
        <v>1957</v>
      </c>
      <c r="OB307" s="20" t="s">
        <v>131</v>
      </c>
      <c r="OC307" s="22" t="n">
        <v>10.2</v>
      </c>
      <c r="OD307" s="22" t="n">
        <v>11.9</v>
      </c>
      <c r="OE307" s="22" t="n">
        <v>11.8</v>
      </c>
      <c r="OF307" s="22" t="n">
        <v>10.7</v>
      </c>
      <c r="OG307" s="22" t="n">
        <v>8.3</v>
      </c>
      <c r="OH307" s="22" t="n">
        <v>8.4</v>
      </c>
      <c r="OI307" s="22" t="n">
        <v>6.3</v>
      </c>
      <c r="OJ307" s="22" t="n">
        <v>7.6</v>
      </c>
      <c r="OK307" s="22" t="n">
        <v>6.7</v>
      </c>
      <c r="OL307" s="22" t="n">
        <v>7.1</v>
      </c>
      <c r="OM307" s="35" t="n">
        <f aca="false">(SUM(OM305:OM306))/2</f>
        <v>8.8</v>
      </c>
      <c r="ON307" s="35" t="n">
        <f aca="false">(SUM(ON305:ON306))/2</f>
        <v>10.75</v>
      </c>
      <c r="OO307" s="29" t="n">
        <f aca="false">SUM(OC307:ON307)/12</f>
        <v>9.04583333333333</v>
      </c>
      <c r="PA307" s="1" t="n">
        <f aca="false">PA306+1</f>
        <v>1957</v>
      </c>
      <c r="PB307" s="20" t="s">
        <v>131</v>
      </c>
      <c r="PC307" s="22" t="n">
        <v>11.2</v>
      </c>
      <c r="PD307" s="22" t="n">
        <v>12.5</v>
      </c>
      <c r="PE307" s="22" t="n">
        <v>11.6</v>
      </c>
      <c r="PF307" s="22" t="n">
        <v>10.5</v>
      </c>
      <c r="PG307" s="22" t="n">
        <v>8.4</v>
      </c>
      <c r="PH307" s="22" t="n">
        <v>8.1</v>
      </c>
      <c r="PI307" s="22" t="n">
        <v>5.1</v>
      </c>
      <c r="PJ307" s="22" t="n">
        <v>6.5</v>
      </c>
      <c r="PK307" s="22" t="n">
        <v>7.5</v>
      </c>
      <c r="PL307" s="22" t="n">
        <v>8.7</v>
      </c>
      <c r="PM307" s="22" t="n">
        <v>10.1</v>
      </c>
      <c r="PN307" s="22" t="n">
        <v>11.2</v>
      </c>
      <c r="PO307" s="29" t="n">
        <f aca="false">SUM(PC307:PN307)/12</f>
        <v>9.28333333333333</v>
      </c>
    </row>
    <row r="308" customFormat="false" ht="12.8" hidden="false" customHeight="false" outlineLevel="0" collapsed="false">
      <c r="A308" s="4"/>
      <c r="B308" s="5" t="n">
        <f aca="false">AVERAGE(AO308,BO308,CO308,DO308,EO308,FO308,GO308,HO308,IO308,JO300,KO300)</f>
        <v>14.2568181818182</v>
      </c>
      <c r="C308" s="19" t="n">
        <f aca="false">AVERAGE(B304:B308)</f>
        <v>14.2576767676768</v>
      </c>
      <c r="D308" s="24" t="n">
        <f aca="false">AVERAGE(B299:B308)</f>
        <v>14.2544823232323</v>
      </c>
      <c r="E308" s="5" t="n">
        <f aca="false">AVERAGE(B289:B308)</f>
        <v>14.2769381313131</v>
      </c>
      <c r="F308" s="25" t="n">
        <f aca="false">AVERAGE(B259:B308)</f>
        <v>14.1372993987494</v>
      </c>
      <c r="G308" s="7" t="n">
        <f aca="false">MAX(AC308:AN308,BC308:BN308,CC308:CN308,DC308:DN308,EC308:EN308,FC308:FN308,GC308:GN308,HC308:HN308,IC308:IN308,JC300:JN300,KC300:KN300)</f>
        <v>25.9</v>
      </c>
      <c r="H308" s="10" t="n">
        <f aca="false">MEDIAN(AC308:AN308,BC308:BN308,CC308:CN308,DC308:DN308,EC308:EN308,FC308:FN308,GC308:GN308,HC308:HN308,IC308:IN308,JC300:JN300,KC300:KN300)</f>
        <v>13.45</v>
      </c>
      <c r="I308" s="11" t="n">
        <f aca="false">MIN(AC308:AN308,BC308:BN308,CC308:CN308,DC308:DN308,EC308:EN308,FC308:FN308,GC308:GN308,HC308:HN308,IC308:IN308,JC300:JN300,KC300:KN300)</f>
        <v>5.4</v>
      </c>
      <c r="J308" s="12" t="n">
        <f aca="false">(G308+I308)/2</f>
        <v>15.65</v>
      </c>
      <c r="K308" s="12" t="n">
        <f aca="false">(G308+I308)/2</f>
        <v>15.65</v>
      </c>
      <c r="AA308" s="13" t="n">
        <f aca="false">AA307+1</f>
        <v>1958</v>
      </c>
      <c r="AB308" s="34" t="s">
        <v>132</v>
      </c>
      <c r="AC308" s="15" t="n">
        <v>15.4</v>
      </c>
      <c r="AD308" s="15" t="n">
        <v>16.4</v>
      </c>
      <c r="AE308" s="15" t="n">
        <v>15.7</v>
      </c>
      <c r="AF308" s="15" t="n">
        <v>12.7</v>
      </c>
      <c r="AG308" s="15" t="n">
        <v>11.2</v>
      </c>
      <c r="AH308" s="15" t="n">
        <v>6.6</v>
      </c>
      <c r="AI308" s="15" t="n">
        <v>5.4</v>
      </c>
      <c r="AJ308" s="15" t="n">
        <v>7.2</v>
      </c>
      <c r="AK308" s="15" t="n">
        <v>7.1</v>
      </c>
      <c r="AL308" s="15" t="n">
        <v>10.5</v>
      </c>
      <c r="AM308" s="15" t="n">
        <v>13.5</v>
      </c>
      <c r="AN308" s="15" t="n">
        <v>14.3</v>
      </c>
      <c r="AO308" s="16" t="n">
        <f aca="false">AVERAGE(AC308:AN308)</f>
        <v>11.3333333333333</v>
      </c>
      <c r="BA308" s="13" t="n">
        <f aca="false">BA307+1</f>
        <v>1968</v>
      </c>
      <c r="BB308" s="34" t="s">
        <v>132</v>
      </c>
      <c r="BC308" s="15" t="n">
        <v>19.3</v>
      </c>
      <c r="BD308" s="15" t="n">
        <v>19.4</v>
      </c>
      <c r="BE308" s="15" t="n">
        <v>19.8</v>
      </c>
      <c r="BF308" s="15" t="n">
        <v>17.6</v>
      </c>
      <c r="BG308" s="15" t="n">
        <v>13.5</v>
      </c>
      <c r="BH308" s="15" t="n">
        <v>11.7</v>
      </c>
      <c r="BI308" s="15" t="n">
        <v>8.9</v>
      </c>
      <c r="BJ308" s="15" t="n">
        <v>11.1</v>
      </c>
      <c r="BK308" s="15" t="n">
        <v>10.8</v>
      </c>
      <c r="BL308" s="15" t="n">
        <v>14.3</v>
      </c>
      <c r="BM308" s="15" t="n">
        <v>17.5</v>
      </c>
      <c r="BN308" s="15" t="n">
        <v>18.1</v>
      </c>
      <c r="BO308" s="16" t="n">
        <f aca="false">AVERAGE(BC308:BN308)</f>
        <v>15.1666666666667</v>
      </c>
      <c r="CA308" s="17" t="n">
        <v>1958</v>
      </c>
      <c r="CB308" s="20" t="s">
        <v>132</v>
      </c>
      <c r="CC308" s="22" t="n">
        <v>11.9</v>
      </c>
      <c r="CD308" s="22" t="n">
        <v>13.2</v>
      </c>
      <c r="CE308" s="22" t="n">
        <v>12.5</v>
      </c>
      <c r="CF308" s="22" t="n">
        <v>10.8</v>
      </c>
      <c r="CG308" s="22" t="n">
        <v>10.4</v>
      </c>
      <c r="CH308" s="22" t="n">
        <v>7.9</v>
      </c>
      <c r="CI308" s="22" t="n">
        <v>6.2</v>
      </c>
      <c r="CJ308" s="22" t="n">
        <v>8</v>
      </c>
      <c r="CK308" s="22" t="n">
        <v>7.4</v>
      </c>
      <c r="CL308" s="22" t="n">
        <v>9</v>
      </c>
      <c r="CM308" s="22" t="n">
        <v>10.9</v>
      </c>
      <c r="CN308" s="26" t="n">
        <f aca="false">(CN307+CN309)/2</f>
        <v>11.4</v>
      </c>
      <c r="CO308" s="18" t="n">
        <f aca="false">AVERAGE(CC308:CN308)</f>
        <v>9.96666666666667</v>
      </c>
      <c r="DA308" s="17" t="n">
        <v>1958</v>
      </c>
      <c r="DB308" s="20" t="s">
        <v>132</v>
      </c>
      <c r="DC308" s="22" t="n">
        <v>14.6</v>
      </c>
      <c r="DD308" s="22" t="n">
        <v>15.9</v>
      </c>
      <c r="DE308" s="22" t="n">
        <v>16.3</v>
      </c>
      <c r="DF308" s="22" t="n">
        <v>13.5</v>
      </c>
      <c r="DG308" s="22" t="n">
        <v>12.4</v>
      </c>
      <c r="DH308" s="22" t="n">
        <v>9.2</v>
      </c>
      <c r="DI308" s="22" t="n">
        <v>8</v>
      </c>
      <c r="DJ308" s="22" t="n">
        <v>9.1</v>
      </c>
      <c r="DK308" s="22" t="n">
        <v>9.6</v>
      </c>
      <c r="DL308" s="22" t="n">
        <v>11</v>
      </c>
      <c r="DM308" s="22" t="n">
        <v>13.4</v>
      </c>
      <c r="DN308" s="22" t="n">
        <v>14.1</v>
      </c>
      <c r="DO308" s="18" t="n">
        <f aca="false">AVERAGE(DC308:DN308)</f>
        <v>12.2583333333333</v>
      </c>
      <c r="EA308" s="17" t="n">
        <v>1958</v>
      </c>
      <c r="EB308" s="20" t="s">
        <v>132</v>
      </c>
      <c r="EC308" s="22" t="n">
        <v>12.5</v>
      </c>
      <c r="ED308" s="22" t="n">
        <v>14.1</v>
      </c>
      <c r="EE308" s="22" t="n">
        <v>13.8</v>
      </c>
      <c r="EF308" s="22" t="n">
        <v>12.2</v>
      </c>
      <c r="EG308" s="22" t="n">
        <v>11.1</v>
      </c>
      <c r="EH308" s="22" t="n">
        <v>7.6</v>
      </c>
      <c r="EI308" s="22" t="n">
        <v>5.4</v>
      </c>
      <c r="EJ308" s="22" t="n">
        <v>6.3</v>
      </c>
      <c r="EK308" s="22" t="n">
        <v>6.7</v>
      </c>
      <c r="EL308" s="22" t="n">
        <v>7.6</v>
      </c>
      <c r="EM308" s="22" t="n">
        <v>10.1</v>
      </c>
      <c r="EN308" s="22" t="n">
        <v>11.1</v>
      </c>
      <c r="EO308" s="18" t="n">
        <f aca="false">AVERAGE(EC308:EN308)</f>
        <v>9.875</v>
      </c>
      <c r="FA308" s="1" t="n">
        <v>1958</v>
      </c>
      <c r="FB308" s="20" t="s">
        <v>132</v>
      </c>
      <c r="FC308" s="22" t="n">
        <v>21.7</v>
      </c>
      <c r="FD308" s="22" t="n">
        <v>22.5</v>
      </c>
      <c r="FE308" s="22" t="n">
        <v>22.2</v>
      </c>
      <c r="FF308" s="22" t="n">
        <v>19.4</v>
      </c>
      <c r="FG308" s="22" t="n">
        <v>18</v>
      </c>
      <c r="FH308" s="22" t="n">
        <v>15.5</v>
      </c>
      <c r="FI308" s="22" t="n">
        <v>13</v>
      </c>
      <c r="FJ308" s="22" t="n">
        <v>14.3</v>
      </c>
      <c r="FK308" s="22" t="n">
        <v>14.8</v>
      </c>
      <c r="FL308" s="22" t="n">
        <v>17.7</v>
      </c>
      <c r="FM308" s="22" t="n">
        <v>20.1</v>
      </c>
      <c r="FN308" s="22" t="n">
        <v>21.5</v>
      </c>
      <c r="FO308" s="18" t="n">
        <f aca="false">AVERAGE(FC308:FN308)</f>
        <v>18.3916666666667</v>
      </c>
      <c r="GA308" s="1" t="n">
        <v>1958</v>
      </c>
      <c r="GB308" s="34" t="s">
        <v>132</v>
      </c>
      <c r="GC308" s="15" t="n">
        <v>22.1</v>
      </c>
      <c r="GD308" s="15" t="n">
        <v>23.1</v>
      </c>
      <c r="GE308" s="15" t="n">
        <v>22.5</v>
      </c>
      <c r="GF308" s="15" t="n">
        <v>20.2</v>
      </c>
      <c r="GG308" s="15" t="n">
        <v>19.3</v>
      </c>
      <c r="GH308" s="15" t="n">
        <v>16.2</v>
      </c>
      <c r="GI308" s="15" t="n">
        <v>13.9</v>
      </c>
      <c r="GJ308" s="15" t="n">
        <v>15.2</v>
      </c>
      <c r="GK308" s="15" t="n">
        <v>16</v>
      </c>
      <c r="GL308" s="15" t="n">
        <v>18.9</v>
      </c>
      <c r="GM308" s="15" t="n">
        <v>20.4</v>
      </c>
      <c r="GN308" s="15" t="n">
        <v>21.9</v>
      </c>
      <c r="GO308" s="18" t="n">
        <f aca="false">AVERAGE(GC308:GN308)</f>
        <v>19.1416666666667</v>
      </c>
      <c r="HA308" s="1" t="n">
        <v>1958</v>
      </c>
      <c r="HB308" s="34" t="s">
        <v>132</v>
      </c>
      <c r="HC308" s="15" t="n">
        <v>25.4</v>
      </c>
      <c r="HD308" s="15" t="n">
        <v>25.6</v>
      </c>
      <c r="HE308" s="15" t="n">
        <v>25.9</v>
      </c>
      <c r="HF308" s="15" t="n">
        <v>25.1</v>
      </c>
      <c r="HG308" s="15" t="n">
        <v>24.4</v>
      </c>
      <c r="HH308" s="15" t="n">
        <v>23</v>
      </c>
      <c r="HI308" s="15" t="n">
        <v>22.3</v>
      </c>
      <c r="HJ308" s="15" t="n">
        <v>22.3</v>
      </c>
      <c r="HK308" s="15" t="n">
        <v>23</v>
      </c>
      <c r="HL308" s="15" t="n">
        <v>23.3</v>
      </c>
      <c r="HM308" s="15" t="n">
        <v>24</v>
      </c>
      <c r="HN308" s="15" t="n">
        <v>25.1</v>
      </c>
      <c r="HO308" s="18" t="n">
        <f aca="false">AVERAGE(HC308:HN308)</f>
        <v>24.1166666666667</v>
      </c>
      <c r="IA308" s="1" t="n">
        <f aca="false">IA307+1</f>
        <v>1958</v>
      </c>
      <c r="IB308" s="20" t="s">
        <v>132</v>
      </c>
      <c r="IC308" s="22" t="n">
        <v>13.2</v>
      </c>
      <c r="ID308" s="22" t="n">
        <v>13.6</v>
      </c>
      <c r="IE308" s="22" t="n">
        <v>11</v>
      </c>
      <c r="IF308" s="22" t="n">
        <v>9.3</v>
      </c>
      <c r="IG308" s="22" t="n">
        <v>8.3</v>
      </c>
      <c r="IH308" s="22" t="n">
        <v>7.7</v>
      </c>
      <c r="II308" s="22" t="n">
        <v>7.1</v>
      </c>
      <c r="IJ308" s="22" t="n">
        <v>8.1</v>
      </c>
      <c r="IK308" s="22" t="n">
        <v>6.8</v>
      </c>
      <c r="IL308" s="22" t="n">
        <v>9.4</v>
      </c>
      <c r="IM308" s="22" t="n">
        <v>10.9</v>
      </c>
      <c r="IN308" s="22" t="n">
        <v>11.7</v>
      </c>
      <c r="IO308" s="29" t="n">
        <f aca="false">SUM(IC308:IN308)/12</f>
        <v>9.75833333333333</v>
      </c>
      <c r="JA308" s="1" t="n">
        <v>1958</v>
      </c>
      <c r="JB308" s="33" t="s">
        <v>132</v>
      </c>
      <c r="JC308" s="31" t="n">
        <v>15.8</v>
      </c>
      <c r="JD308" s="31" t="n">
        <v>15.2</v>
      </c>
      <c r="JE308" s="31" t="n">
        <v>15.3</v>
      </c>
      <c r="JF308" s="31" t="n">
        <v>13.6</v>
      </c>
      <c r="JG308" s="31" t="n">
        <v>13.4</v>
      </c>
      <c r="JH308" s="31" t="n">
        <v>11.7</v>
      </c>
      <c r="JI308" s="31" t="n">
        <v>9.7</v>
      </c>
      <c r="JJ308" s="31" t="n">
        <v>9.6</v>
      </c>
      <c r="JK308" s="31" t="n">
        <v>9.4</v>
      </c>
      <c r="JL308" s="31" t="n">
        <v>10.1</v>
      </c>
      <c r="JM308" s="31" t="n">
        <v>13.3</v>
      </c>
      <c r="JN308" s="31" t="n">
        <v>14.8</v>
      </c>
      <c r="JO308" s="32" t="n">
        <f aca="false">AVERAGE(JC308:JN308)</f>
        <v>12.6583333333333</v>
      </c>
      <c r="KA308" s="1" t="n">
        <v>1958</v>
      </c>
      <c r="KB308" s="33" t="s">
        <v>132</v>
      </c>
      <c r="KC308" s="31" t="n">
        <v>17.6</v>
      </c>
      <c r="KD308" s="31" t="n">
        <v>17.6</v>
      </c>
      <c r="KE308" s="31" t="n">
        <v>17.4</v>
      </c>
      <c r="KF308" s="31" t="n">
        <v>15.8</v>
      </c>
      <c r="KG308" s="31" t="n">
        <v>14.3</v>
      </c>
      <c r="KH308" s="31" t="n">
        <v>12.5</v>
      </c>
      <c r="KI308" s="31" t="n">
        <v>10.5</v>
      </c>
      <c r="KJ308" s="31" t="n">
        <v>10.7</v>
      </c>
      <c r="KK308" s="31" t="n">
        <v>11.5</v>
      </c>
      <c r="KL308" s="31" t="n">
        <v>12.2</v>
      </c>
      <c r="KM308" s="31" t="n">
        <v>14.1</v>
      </c>
      <c r="KN308" s="31" t="n">
        <v>16.6</v>
      </c>
      <c r="KO308" s="32" t="n">
        <f aca="false">AVERAGE(KC308:KN308)</f>
        <v>14.2333333333333</v>
      </c>
      <c r="LB308" s="65" t="n">
        <v>1958</v>
      </c>
      <c r="LC308" s="22" t="n">
        <v>9.8</v>
      </c>
      <c r="LD308" s="22" t="n">
        <v>11.2</v>
      </c>
      <c r="LE308" s="22" t="n">
        <v>9.6</v>
      </c>
      <c r="LF308" s="22" t="n">
        <v>9.1</v>
      </c>
      <c r="LG308" s="22" t="n">
        <v>7.7</v>
      </c>
      <c r="LH308" s="22" t="n">
        <v>7.2</v>
      </c>
      <c r="LI308" s="22" t="n">
        <v>5.1</v>
      </c>
      <c r="LJ308" s="22" t="n">
        <v>5.2</v>
      </c>
      <c r="LK308" s="22" t="n">
        <v>6.2</v>
      </c>
      <c r="LL308" s="22" t="n">
        <v>6.6</v>
      </c>
      <c r="LM308" s="22" t="n">
        <v>9.2</v>
      </c>
      <c r="LN308" s="22" t="n">
        <v>9.2</v>
      </c>
      <c r="LO308" s="29" t="n">
        <f aca="false">SUM(LC308:LN308)/12</f>
        <v>8.00833333333333</v>
      </c>
      <c r="MA308" s="1" t="n">
        <f aca="false">MA307+1</f>
        <v>1958</v>
      </c>
      <c r="MB308" s="20" t="s">
        <v>132</v>
      </c>
      <c r="MC308" s="22" t="n">
        <v>11</v>
      </c>
      <c r="MD308" s="22" t="n">
        <v>12.3</v>
      </c>
      <c r="ME308" s="22" t="n">
        <v>10.7</v>
      </c>
      <c r="MF308" s="22" t="n">
        <v>9.6</v>
      </c>
      <c r="MG308" s="22" t="n">
        <v>8.8</v>
      </c>
      <c r="MH308" s="22" t="n">
        <v>8.4</v>
      </c>
      <c r="MI308" s="22" t="n">
        <v>6.1</v>
      </c>
      <c r="MJ308" s="22" t="n">
        <v>7</v>
      </c>
      <c r="MK308" s="22" t="n">
        <v>7.3</v>
      </c>
      <c r="ML308" s="22" t="n">
        <v>8</v>
      </c>
      <c r="MM308" s="22" t="n">
        <v>9.9</v>
      </c>
      <c r="MN308" s="22" t="n">
        <v>10.1</v>
      </c>
      <c r="MO308" s="29" t="n">
        <f aca="false">SUM(MC308:MN308)/12</f>
        <v>9.1</v>
      </c>
      <c r="NA308" s="1" t="n">
        <f aca="false">NA307+1</f>
        <v>1958</v>
      </c>
      <c r="NB308" s="20" t="s">
        <v>132</v>
      </c>
      <c r="NC308" s="22" t="n">
        <v>11.1</v>
      </c>
      <c r="ND308" s="22" t="n">
        <v>12.6</v>
      </c>
      <c r="NE308" s="22" t="n">
        <v>11.3</v>
      </c>
      <c r="NF308" s="22" t="n">
        <v>10.4</v>
      </c>
      <c r="NG308" s="22" t="n">
        <v>9.8</v>
      </c>
      <c r="NH308" s="22" t="n">
        <v>8.2</v>
      </c>
      <c r="NI308" s="22" t="n">
        <v>7</v>
      </c>
      <c r="NJ308" s="22" t="n">
        <v>7.6</v>
      </c>
      <c r="NK308" s="22" t="n">
        <v>7.6</v>
      </c>
      <c r="NL308" s="22" t="n">
        <v>8.1</v>
      </c>
      <c r="NM308" s="22" t="n">
        <v>9.8</v>
      </c>
      <c r="NN308" s="22" t="n">
        <v>10.5</v>
      </c>
      <c r="NO308" s="29" t="n">
        <f aca="false">SUM(NC308:NN308)/12</f>
        <v>9.5</v>
      </c>
      <c r="OA308" s="1" t="n">
        <f aca="false">OA307+1</f>
        <v>1958</v>
      </c>
      <c r="OB308" s="38" t="s">
        <v>132</v>
      </c>
      <c r="OC308" s="41" t="n">
        <f aca="false">(OC305+OC306+OC307+OC309+OC310+OC311)/6</f>
        <v>13.1</v>
      </c>
      <c r="OD308" s="41" t="n">
        <f aca="false">(OD305+OD306+OD307+OD309+OD310+OD311)/6</f>
        <v>13.6166666666667</v>
      </c>
      <c r="OE308" s="41" t="n">
        <f aca="false">(OE305+OE306+OE307+OE309+OE310+OE311)/6</f>
        <v>13.3</v>
      </c>
      <c r="OF308" s="41" t="n">
        <f aca="false">(OF305+OF306+OF307+OF309+OF310+OF311)/6</f>
        <v>11.35</v>
      </c>
      <c r="OG308" s="41" t="n">
        <f aca="false">(OG305+OG306+OG307+OG309+OG310+OG311)/6</f>
        <v>8.81666666666667</v>
      </c>
      <c r="OH308" s="41" t="n">
        <f aca="false">(OH305+OH306+OH307+OH309+OH310+OH311)/6</f>
        <v>7.8</v>
      </c>
      <c r="OI308" s="41" t="n">
        <f aca="false">(OI305+OI306+OI307+OI309+OI310+OI311)/6</f>
        <v>6.45</v>
      </c>
      <c r="OJ308" s="41" t="n">
        <f aca="false">(OJ305+OJ306+OJ307+OJ309+OJ310+OJ311)/6</f>
        <v>6.75</v>
      </c>
      <c r="OK308" s="41" t="n">
        <f aca="false">(OK305+OK306+OK307+OK309+OK310+OK311)/6</f>
        <v>7.4</v>
      </c>
      <c r="OL308" s="41" t="n">
        <f aca="false">(OL305+OL306+OL307+OL309+OL310+OL311)/6</f>
        <v>8.76666666666667</v>
      </c>
      <c r="OM308" s="35" t="n">
        <f aca="false">(SUM(OM309:OM310))/2</f>
        <v>10.1</v>
      </c>
      <c r="ON308" s="35" t="n">
        <f aca="false">(SUM(ON309:ON310))/2</f>
        <v>12.7</v>
      </c>
      <c r="OO308" s="29" t="n">
        <f aca="false">SUM(OC308:ON308)/12</f>
        <v>10.0125</v>
      </c>
      <c r="PA308" s="1" t="n">
        <f aca="false">PA307+1</f>
        <v>1958</v>
      </c>
      <c r="PB308" s="20" t="s">
        <v>132</v>
      </c>
      <c r="PC308" s="22" t="n">
        <v>11.9</v>
      </c>
      <c r="PD308" s="22" t="n">
        <v>13.1</v>
      </c>
      <c r="PE308" s="22" t="n">
        <v>11.9</v>
      </c>
      <c r="PF308" s="22" t="n">
        <v>9.5</v>
      </c>
      <c r="PG308" s="22" t="n">
        <v>9.7</v>
      </c>
      <c r="PH308" s="22" t="n">
        <v>7.6</v>
      </c>
      <c r="PI308" s="22" t="n">
        <v>4.6</v>
      </c>
      <c r="PJ308" s="22" t="n">
        <v>6.5</v>
      </c>
      <c r="PK308" s="22" t="n">
        <v>6.8</v>
      </c>
      <c r="PL308" s="22" t="n">
        <v>8.3</v>
      </c>
      <c r="PM308" s="22" t="n">
        <v>10.8</v>
      </c>
      <c r="PN308" s="22" t="n">
        <v>11.5</v>
      </c>
      <c r="PO308" s="29" t="n">
        <f aca="false">SUM(PC308:PN308)/12</f>
        <v>9.35</v>
      </c>
    </row>
    <row r="309" customFormat="false" ht="12.8" hidden="false" customHeight="false" outlineLevel="0" collapsed="false">
      <c r="A309" s="4"/>
      <c r="B309" s="5" t="n">
        <f aca="false">AVERAGE(AO309,BO309,CO309,DO309,EO309,FO309,GO309,HO309,IO309,JO301,KO301)</f>
        <v>14.2507575757576</v>
      </c>
      <c r="C309" s="19" t="n">
        <f aca="false">AVERAGE(B305:B309)</f>
        <v>14.2460353535354</v>
      </c>
      <c r="D309" s="24" t="n">
        <f aca="false">AVERAGE(B300:B309)</f>
        <v>14.2875126262626</v>
      </c>
      <c r="E309" s="5" t="n">
        <f aca="false">AVERAGE(B290:B309)</f>
        <v>14.2748547979798</v>
      </c>
      <c r="F309" s="25" t="n">
        <f aca="false">AVERAGE(B260:B309)</f>
        <v>14.1651240740741</v>
      </c>
      <c r="G309" s="7" t="n">
        <f aca="false">MAX(AC309:AN309,BC309:BN309,CC309:CN309,DC309:DN309,EC309:EN309,FC309:FN309,GC309:GN309,HC309:HN309,IC309:IN309,JC301:JN301,KC301:KN301)</f>
        <v>26.2</v>
      </c>
      <c r="H309" s="10" t="n">
        <f aca="false">MEDIAN(AC309:AN309,BC309:BN309,CC309:CN309,DC309:DN309,EC309:EN309,FC309:FN309,GC309:GN309,HC309:HN309,IC309:IN309,JC301:JN301,KC301:KN301)</f>
        <v>13.8</v>
      </c>
      <c r="I309" s="11" t="n">
        <f aca="false">MIN(AC309:AN309,BC309:BN309,CC309:CN309,DC309:DN309,EC309:EN309,FC309:FN309,GC309:GN309,HC309:HN309,IC309:IN309,JC301:JN301,KC301:KN301)</f>
        <v>4.3</v>
      </c>
      <c r="J309" s="12" t="n">
        <f aca="false">(G309+I309)/2</f>
        <v>15.25</v>
      </c>
      <c r="K309" s="12" t="n">
        <f aca="false">(G309+I309)/2</f>
        <v>15.25</v>
      </c>
      <c r="AA309" s="13" t="n">
        <f aca="false">AA118+1</f>
        <v>1969</v>
      </c>
      <c r="AB309" s="34" t="s">
        <v>133</v>
      </c>
      <c r="AC309" s="15" t="n">
        <v>16.8</v>
      </c>
      <c r="AD309" s="15" t="n">
        <v>16.9</v>
      </c>
      <c r="AE309" s="15" t="n">
        <v>16.2</v>
      </c>
      <c r="AF309" s="15" t="n">
        <v>12.8</v>
      </c>
      <c r="AG309" s="15" t="n">
        <v>8.1</v>
      </c>
      <c r="AH309" s="15" t="n">
        <v>7.2</v>
      </c>
      <c r="AI309" s="15" t="n">
        <v>6.5</v>
      </c>
      <c r="AJ309" s="15" t="n">
        <v>6.3</v>
      </c>
      <c r="AK309" s="15" t="n">
        <v>8.3</v>
      </c>
      <c r="AL309" s="15" t="n">
        <v>9.9</v>
      </c>
      <c r="AM309" s="15" t="n">
        <v>14.5</v>
      </c>
      <c r="AN309" s="15" t="n">
        <v>14.5</v>
      </c>
      <c r="AO309" s="16" t="n">
        <f aca="false">AVERAGE(AC309:AN309)</f>
        <v>11.5</v>
      </c>
      <c r="BA309" s="13" t="n">
        <f aca="false">BA308+1</f>
        <v>1969</v>
      </c>
      <c r="BB309" s="34" t="s">
        <v>133</v>
      </c>
      <c r="BC309" s="15" t="n">
        <v>20.1</v>
      </c>
      <c r="BD309" s="15" t="n">
        <v>19.7</v>
      </c>
      <c r="BE309" s="15" t="n">
        <v>19.6</v>
      </c>
      <c r="BF309" s="15" t="n">
        <v>15.8</v>
      </c>
      <c r="BG309" s="15" t="n">
        <v>12.1</v>
      </c>
      <c r="BH309" s="15" t="n">
        <v>10</v>
      </c>
      <c r="BI309" s="15" t="n">
        <v>9.8</v>
      </c>
      <c r="BJ309" s="15" t="n">
        <v>9.6</v>
      </c>
      <c r="BK309" s="15" t="n">
        <v>12.4</v>
      </c>
      <c r="BL309" s="15" t="n">
        <v>13</v>
      </c>
      <c r="BM309" s="15" t="n">
        <v>17.9</v>
      </c>
      <c r="BN309" s="15" t="n">
        <v>18</v>
      </c>
      <c r="BO309" s="16" t="n">
        <f aca="false">AVERAGE(BC309:BN309)</f>
        <v>14.8333333333333</v>
      </c>
      <c r="CA309" s="17" t="n">
        <v>1959</v>
      </c>
      <c r="CB309" s="20" t="s">
        <v>133</v>
      </c>
      <c r="CC309" s="22" t="n">
        <v>14.3</v>
      </c>
      <c r="CD309" s="22" t="n">
        <v>14.1</v>
      </c>
      <c r="CE309" s="22" t="n">
        <v>13.5</v>
      </c>
      <c r="CF309" s="22" t="n">
        <v>11.7</v>
      </c>
      <c r="CG309" s="22" t="n">
        <v>9.9</v>
      </c>
      <c r="CH309" s="22" t="n">
        <v>8.7</v>
      </c>
      <c r="CI309" s="22" t="n">
        <v>7.5</v>
      </c>
      <c r="CJ309" s="22" t="n">
        <v>7.4</v>
      </c>
      <c r="CK309" s="22" t="n">
        <v>4.3</v>
      </c>
      <c r="CL309" s="22" t="n">
        <v>11.1</v>
      </c>
      <c r="CM309" s="22" t="n">
        <v>10.1</v>
      </c>
      <c r="CN309" s="22" t="n">
        <v>11.4</v>
      </c>
      <c r="CO309" s="18" t="n">
        <f aca="false">AVERAGE(CC309:CN309)</f>
        <v>10.3333333333333</v>
      </c>
      <c r="DA309" s="17" t="n">
        <v>1959</v>
      </c>
      <c r="DB309" s="20" t="s">
        <v>133</v>
      </c>
      <c r="DC309" s="22" t="n">
        <v>16.2</v>
      </c>
      <c r="DD309" s="22" t="n">
        <v>16.6</v>
      </c>
      <c r="DE309" s="22" t="n">
        <v>16.1</v>
      </c>
      <c r="DF309" s="22" t="n">
        <v>14.6</v>
      </c>
      <c r="DG309" s="22" t="n">
        <v>11.6</v>
      </c>
      <c r="DH309" s="22" t="n">
        <v>9.7</v>
      </c>
      <c r="DI309" s="22" t="n">
        <v>9</v>
      </c>
      <c r="DJ309" s="22" t="n">
        <v>8.1</v>
      </c>
      <c r="DK309" s="22" t="n">
        <v>9.3</v>
      </c>
      <c r="DL309" s="22" t="n">
        <v>11</v>
      </c>
      <c r="DM309" s="22" t="n">
        <v>14.5</v>
      </c>
      <c r="DN309" s="22" t="n">
        <v>14.6</v>
      </c>
      <c r="DO309" s="18" t="n">
        <f aca="false">AVERAGE(DC309:DN309)</f>
        <v>12.6083333333333</v>
      </c>
      <c r="EA309" s="17" t="n">
        <v>1959</v>
      </c>
      <c r="EB309" s="20" t="s">
        <v>133</v>
      </c>
      <c r="EC309" s="22" t="n">
        <v>14.7</v>
      </c>
      <c r="ED309" s="22" t="n">
        <v>13.4</v>
      </c>
      <c r="EE309" s="22" t="n">
        <v>13.8</v>
      </c>
      <c r="EF309" s="22" t="n">
        <v>12.2</v>
      </c>
      <c r="EG309" s="22" t="n">
        <v>10.5</v>
      </c>
      <c r="EH309" s="22" t="n">
        <v>10.2</v>
      </c>
      <c r="EI309" s="22" t="n">
        <v>8.2</v>
      </c>
      <c r="EJ309" s="22" t="n">
        <v>7.7</v>
      </c>
      <c r="EK309" s="22" t="n">
        <v>8.2</v>
      </c>
      <c r="EL309" s="22" t="n">
        <v>9.3</v>
      </c>
      <c r="EM309" s="22" t="n">
        <v>10.2</v>
      </c>
      <c r="EN309" s="22" t="n">
        <v>8.6</v>
      </c>
      <c r="EO309" s="18" t="n">
        <f aca="false">AVERAGE(EC309:EN309)</f>
        <v>10.5833333333333</v>
      </c>
      <c r="FA309" s="1" t="n">
        <v>1959</v>
      </c>
      <c r="FB309" s="20" t="s">
        <v>133</v>
      </c>
      <c r="FC309" s="22" t="n">
        <v>21.8</v>
      </c>
      <c r="FD309" s="22" t="n">
        <v>21.8</v>
      </c>
      <c r="FE309" s="22" t="n">
        <v>21.1</v>
      </c>
      <c r="FF309" s="22" t="n">
        <v>19.1</v>
      </c>
      <c r="FG309" s="22" t="n">
        <v>16.1</v>
      </c>
      <c r="FH309" s="22" t="n">
        <v>13.9</v>
      </c>
      <c r="FI309" s="22" t="n">
        <v>13.4</v>
      </c>
      <c r="FJ309" s="22" t="n">
        <v>13.5</v>
      </c>
      <c r="FK309" s="22" t="n">
        <v>15.8</v>
      </c>
      <c r="FL309" s="22" t="n">
        <v>16.4</v>
      </c>
      <c r="FM309" s="22" t="n">
        <v>19.2</v>
      </c>
      <c r="FN309" s="22" t="n">
        <v>21.7</v>
      </c>
      <c r="FO309" s="18" t="n">
        <f aca="false">AVERAGE(FC309:FN309)</f>
        <v>17.8166666666667</v>
      </c>
      <c r="GA309" s="1" t="n">
        <v>1959</v>
      </c>
      <c r="GB309" s="34" t="s">
        <v>133</v>
      </c>
      <c r="GC309" s="15" t="n">
        <v>22</v>
      </c>
      <c r="GD309" s="15" t="n">
        <v>22.1</v>
      </c>
      <c r="GE309" s="15" t="n">
        <v>21.7</v>
      </c>
      <c r="GF309" s="15" t="n">
        <v>20.1</v>
      </c>
      <c r="GG309" s="15" t="n">
        <v>17.2</v>
      </c>
      <c r="GH309" s="15" t="n">
        <v>15.1</v>
      </c>
      <c r="GI309" s="15" t="n">
        <v>14.6</v>
      </c>
      <c r="GJ309" s="15" t="n">
        <v>14.2</v>
      </c>
      <c r="GK309" s="15" t="n">
        <v>17.2</v>
      </c>
      <c r="GL309" s="15" t="n">
        <v>17.8</v>
      </c>
      <c r="GM309" s="15" t="n">
        <v>19.8</v>
      </c>
      <c r="GN309" s="15" t="n">
        <v>22.8</v>
      </c>
      <c r="GO309" s="18" t="n">
        <f aca="false">AVERAGE(GC309:GN309)</f>
        <v>18.7166666666667</v>
      </c>
      <c r="HA309" s="1" t="n">
        <v>1959</v>
      </c>
      <c r="HB309" s="34" t="s">
        <v>133</v>
      </c>
      <c r="HC309" s="15" t="n">
        <v>25.5</v>
      </c>
      <c r="HD309" s="15" t="n">
        <v>24.6</v>
      </c>
      <c r="HE309" s="15" t="n">
        <v>24.8</v>
      </c>
      <c r="HF309" s="15" t="n">
        <v>24.4</v>
      </c>
      <c r="HG309" s="15" t="n">
        <v>23</v>
      </c>
      <c r="HH309" s="15" t="n">
        <v>22.3</v>
      </c>
      <c r="HI309" s="15" t="n">
        <v>21.4</v>
      </c>
      <c r="HJ309" s="15" t="n">
        <v>21</v>
      </c>
      <c r="HK309" s="15" t="n">
        <v>22.4</v>
      </c>
      <c r="HL309" s="15" t="n">
        <v>23.2</v>
      </c>
      <c r="HM309" s="15" t="n">
        <v>24.6</v>
      </c>
      <c r="HN309" s="15" t="n">
        <v>26.2</v>
      </c>
      <c r="HO309" s="18" t="n">
        <f aca="false">AVERAGE(HC309:HN309)</f>
        <v>23.6166666666667</v>
      </c>
      <c r="IA309" s="1" t="n">
        <f aca="false">IA308+1</f>
        <v>1959</v>
      </c>
      <c r="IB309" s="20" t="s">
        <v>133</v>
      </c>
      <c r="IC309" s="22" t="n">
        <v>15</v>
      </c>
      <c r="ID309" s="22" t="n">
        <v>15.2</v>
      </c>
      <c r="IE309" s="22" t="n">
        <v>14.8</v>
      </c>
      <c r="IF309" s="22" t="n">
        <v>11.5</v>
      </c>
      <c r="IG309" s="22" t="n">
        <v>9.1</v>
      </c>
      <c r="IH309" s="22" t="n">
        <v>8.8</v>
      </c>
      <c r="II309" s="22" t="n">
        <v>8.2</v>
      </c>
      <c r="IJ309" s="22" t="n">
        <v>8.6</v>
      </c>
      <c r="IK309" s="22" t="n">
        <v>8</v>
      </c>
      <c r="IL309" s="22" t="n">
        <v>10.7</v>
      </c>
      <c r="IM309" s="22" t="n">
        <v>12.9</v>
      </c>
      <c r="IN309" s="22" t="n">
        <v>11.8</v>
      </c>
      <c r="IO309" s="29" t="n">
        <f aca="false">SUM(IC309:IN309)/12</f>
        <v>11.2166666666667</v>
      </c>
      <c r="JA309" s="1" t="n">
        <v>1959</v>
      </c>
      <c r="JB309" s="33" t="s">
        <v>133</v>
      </c>
      <c r="JC309" s="31" t="n">
        <v>15.4</v>
      </c>
      <c r="JD309" s="31" t="n">
        <v>16.5</v>
      </c>
      <c r="JE309" s="31" t="n">
        <v>16.2</v>
      </c>
      <c r="JF309" s="31" t="n">
        <v>14</v>
      </c>
      <c r="JG309" s="31" t="n">
        <v>13.2</v>
      </c>
      <c r="JH309" s="31" t="n">
        <v>12.7</v>
      </c>
      <c r="JI309" s="31" t="n">
        <v>11.4</v>
      </c>
      <c r="JJ309" s="31" t="n">
        <v>11.4</v>
      </c>
      <c r="JK309" s="31" t="n">
        <v>9.5</v>
      </c>
      <c r="JL309" s="31" t="n">
        <v>11.6</v>
      </c>
      <c r="JM309" s="31" t="n">
        <v>11.6</v>
      </c>
      <c r="JN309" s="31" t="n">
        <v>12.4</v>
      </c>
      <c r="JO309" s="32" t="n">
        <f aca="false">AVERAGE(JC309:JN309)</f>
        <v>12.9916666666667</v>
      </c>
      <c r="KA309" s="1" t="n">
        <v>1959</v>
      </c>
      <c r="KB309" s="33" t="s">
        <v>133</v>
      </c>
      <c r="KC309" s="31" t="n">
        <v>17.4</v>
      </c>
      <c r="KD309" s="31" t="n">
        <v>17.2</v>
      </c>
      <c r="KE309" s="31" t="n">
        <v>17.3</v>
      </c>
      <c r="KF309" s="31" t="n">
        <v>15.3</v>
      </c>
      <c r="KG309" s="31" t="n">
        <v>13.5</v>
      </c>
      <c r="KH309" s="31" t="n">
        <v>13.2</v>
      </c>
      <c r="KI309" s="31" t="n">
        <v>12.1</v>
      </c>
      <c r="KJ309" s="31" t="n">
        <v>12.8</v>
      </c>
      <c r="KK309" s="31" t="n">
        <v>11.9</v>
      </c>
      <c r="KL309" s="31" t="n">
        <v>12.1</v>
      </c>
      <c r="KM309" s="31" t="n">
        <v>13.2</v>
      </c>
      <c r="KN309" s="31" t="n">
        <v>14.2</v>
      </c>
      <c r="KO309" s="32" t="n">
        <f aca="false">AVERAGE(KC309:KN309)</f>
        <v>14.1833333333333</v>
      </c>
      <c r="LB309" s="65" t="n">
        <v>1959</v>
      </c>
      <c r="LC309" s="22" t="n">
        <v>11.8</v>
      </c>
      <c r="LD309" s="22" t="n">
        <v>12</v>
      </c>
      <c r="LE309" s="22" t="n">
        <v>10.8</v>
      </c>
      <c r="LF309" s="22" t="n">
        <v>10.4</v>
      </c>
      <c r="LG309" s="22" t="n">
        <v>7.5</v>
      </c>
      <c r="LH309" s="22" t="n">
        <v>6.5</v>
      </c>
      <c r="LI309" s="22" t="n">
        <v>6.6</v>
      </c>
      <c r="LJ309" s="22" t="n">
        <v>5.6</v>
      </c>
      <c r="LK309" s="22" t="n">
        <v>5.4</v>
      </c>
      <c r="LL309" s="22" t="n">
        <v>6.9</v>
      </c>
      <c r="LM309" s="22" t="n">
        <v>8.9</v>
      </c>
      <c r="LN309" s="22" t="n">
        <v>11</v>
      </c>
      <c r="LO309" s="29" t="n">
        <f aca="false">SUM(LC309:LN309)/12</f>
        <v>8.61666666666667</v>
      </c>
      <c r="MA309" s="1" t="n">
        <f aca="false">MA308+1</f>
        <v>1959</v>
      </c>
      <c r="MB309" s="20" t="s">
        <v>133</v>
      </c>
      <c r="MC309" s="22" t="n">
        <v>12.8</v>
      </c>
      <c r="MD309" s="22" t="n">
        <v>12.4</v>
      </c>
      <c r="ME309" s="22" t="n">
        <v>11.1</v>
      </c>
      <c r="MF309" s="22" t="n">
        <v>11.3</v>
      </c>
      <c r="MG309" s="22" t="n">
        <v>8.7</v>
      </c>
      <c r="MH309" s="22" t="n">
        <v>7.9</v>
      </c>
      <c r="MI309" s="22" t="n">
        <v>7.8</v>
      </c>
      <c r="MJ309" s="22" t="n">
        <v>6.8</v>
      </c>
      <c r="MK309" s="22" t="n">
        <v>6.9</v>
      </c>
      <c r="ML309" s="22" t="n">
        <v>8</v>
      </c>
      <c r="MM309" s="22" t="n">
        <v>10.6</v>
      </c>
      <c r="MN309" s="22" t="n">
        <v>12.1</v>
      </c>
      <c r="MO309" s="29" t="n">
        <f aca="false">SUM(MC309:MN309)/12</f>
        <v>9.7</v>
      </c>
      <c r="NA309" s="1" t="n">
        <f aca="false">NA308+1</f>
        <v>1959</v>
      </c>
      <c r="NB309" s="20" t="s">
        <v>133</v>
      </c>
      <c r="NC309" s="22" t="n">
        <v>13.1</v>
      </c>
      <c r="ND309" s="22" t="n">
        <v>13.2</v>
      </c>
      <c r="NE309" s="22" t="n">
        <v>12.6</v>
      </c>
      <c r="NF309" s="22" t="n">
        <v>11.1</v>
      </c>
      <c r="NG309" s="22" t="n">
        <v>9</v>
      </c>
      <c r="NH309" s="22" t="n">
        <v>8.6</v>
      </c>
      <c r="NI309" s="22" t="n">
        <v>7.7</v>
      </c>
      <c r="NJ309" s="22" t="n">
        <v>6.9</v>
      </c>
      <c r="NK309" s="22" t="n">
        <v>7.2</v>
      </c>
      <c r="NL309" s="22" t="n">
        <v>8.4</v>
      </c>
      <c r="NM309" s="22" t="n">
        <v>10.1</v>
      </c>
      <c r="NN309" s="22" t="n">
        <v>11.6</v>
      </c>
      <c r="NO309" s="29" t="n">
        <f aca="false">SUM(NC309:NN309)/12</f>
        <v>9.95833333333333</v>
      </c>
      <c r="OA309" s="1" t="n">
        <f aca="false">OA308+1</f>
        <v>1959</v>
      </c>
      <c r="OB309" s="20" t="s">
        <v>133</v>
      </c>
      <c r="OC309" s="22" t="n">
        <v>14.2</v>
      </c>
      <c r="OD309" s="22" t="n">
        <v>13.5</v>
      </c>
      <c r="OE309" s="22" t="n">
        <v>13.2</v>
      </c>
      <c r="OF309" s="22" t="n">
        <v>11.4</v>
      </c>
      <c r="OG309" s="22" t="n">
        <v>8</v>
      </c>
      <c r="OH309" s="22" t="n">
        <v>8.3</v>
      </c>
      <c r="OI309" s="22" t="n">
        <v>7.2</v>
      </c>
      <c r="OJ309" s="22" t="n">
        <v>6.3</v>
      </c>
      <c r="OK309" s="22" t="n">
        <v>7</v>
      </c>
      <c r="OL309" s="22" t="n">
        <v>8.9</v>
      </c>
      <c r="OM309" s="22" t="n">
        <v>11.5</v>
      </c>
      <c r="ON309" s="22" t="n">
        <v>12.4</v>
      </c>
      <c r="OO309" s="29" t="n">
        <f aca="false">SUM(OC309:ON309)/12</f>
        <v>10.1583333333333</v>
      </c>
      <c r="PA309" s="1" t="n">
        <f aca="false">PA308+1</f>
        <v>1959</v>
      </c>
      <c r="PB309" s="20" t="s">
        <v>133</v>
      </c>
      <c r="PC309" s="22" t="n">
        <v>14.1</v>
      </c>
      <c r="PD309" s="22" t="n">
        <v>13.8</v>
      </c>
      <c r="PE309" s="22" t="n">
        <v>12.9</v>
      </c>
      <c r="PF309" s="22" t="n">
        <v>11.3</v>
      </c>
      <c r="PG309" s="22" t="n">
        <v>7.4</v>
      </c>
      <c r="PH309" s="22" t="n">
        <v>7.3</v>
      </c>
      <c r="PI309" s="22" t="n">
        <v>7.1</v>
      </c>
      <c r="PJ309" s="22" t="n">
        <v>7.2</v>
      </c>
      <c r="PK309" s="22" t="n">
        <v>6.9</v>
      </c>
      <c r="PL309" s="22" t="n">
        <v>8.7</v>
      </c>
      <c r="PM309" s="22" t="n">
        <v>12</v>
      </c>
      <c r="PN309" s="22" t="n">
        <v>12.8</v>
      </c>
      <c r="PO309" s="29" t="n">
        <f aca="false">SUM(PC309:PN309)/12</f>
        <v>10.125</v>
      </c>
    </row>
    <row r="310" customFormat="false" ht="12.8" hidden="false" customHeight="false" outlineLevel="0" collapsed="false">
      <c r="A310" s="4" t="n">
        <f aca="false">A305+5</f>
        <v>1960</v>
      </c>
      <c r="B310" s="5" t="n">
        <f aca="false">AVERAGE(AO310,BO310,CO310,DO310,EO310,FO310,GO310,HO310,IO310,JO302,KO302)</f>
        <v>13.8594696969697</v>
      </c>
      <c r="C310" s="19" t="n">
        <f aca="false">AVERAGE(B306:B310)</f>
        <v>14.1297474747475</v>
      </c>
      <c r="D310" s="24" t="n">
        <f aca="false">AVERAGE(B301:B310)</f>
        <v>14.2158838383838</v>
      </c>
      <c r="E310" s="5" t="n">
        <f aca="false">AVERAGE(B291:B310)</f>
        <v>14.2430934343434</v>
      </c>
      <c r="F310" s="25" t="n">
        <f aca="false">AVERAGE(B261:B310)</f>
        <v>14.1638343013468</v>
      </c>
      <c r="G310" s="7" t="n">
        <f aca="false">MAX(AC310:AN310,BC310:BN310,CC310:CN310,DC310:DN310,EC310:EN310,FC310:FN310,GC310:GN310,HC310:HN310,IC310:IN310,JC302:JN302,KC302:KN302)</f>
        <v>25.7</v>
      </c>
      <c r="H310" s="10" t="n">
        <f aca="false">MEDIAN(AC310:AN310,BC310:BN310,CC310:CN310,DC310:DN310,EC310:EN310,FC310:FN310,GC310:GN310,HC310:HN310,IC310:IN310,JC302:JN302,KC302:KN302)</f>
        <v>13.35</v>
      </c>
      <c r="I310" s="11" t="n">
        <f aca="false">MIN(AC310:AN310,BC310:BN310,CC310:CN310,DC310:DN310,EC310:EN310,FC310:FN310,GC310:GN310,HC310:HN310,IC310:IN310,JC302:JN302,KC302:KN302)</f>
        <v>5.1</v>
      </c>
      <c r="J310" s="12" t="n">
        <f aca="false">(G310+I310)/2</f>
        <v>15.4</v>
      </c>
      <c r="K310" s="12" t="n">
        <f aca="false">(G310+I310)/2</f>
        <v>15.4</v>
      </c>
      <c r="AA310" s="13" t="n">
        <f aca="false">AA309+1</f>
        <v>1970</v>
      </c>
      <c r="AB310" s="34" t="s">
        <v>134</v>
      </c>
      <c r="AC310" s="15" t="n">
        <v>16.8</v>
      </c>
      <c r="AD310" s="15" t="n">
        <v>16.1</v>
      </c>
      <c r="AE310" s="15" t="n">
        <v>15.5</v>
      </c>
      <c r="AF310" s="15" t="n">
        <v>12.1</v>
      </c>
      <c r="AG310" s="15" t="n">
        <v>9.3</v>
      </c>
      <c r="AH310" s="15" t="n">
        <v>6.4</v>
      </c>
      <c r="AI310" s="15" t="n">
        <v>6.7</v>
      </c>
      <c r="AJ310" s="15" t="n">
        <v>5.3</v>
      </c>
      <c r="AK310" s="15" t="n">
        <v>8.6</v>
      </c>
      <c r="AL310" s="15" t="n">
        <v>10.6</v>
      </c>
      <c r="AM310" s="15" t="n">
        <v>11.3</v>
      </c>
      <c r="AN310" s="15" t="n">
        <v>14.3</v>
      </c>
      <c r="AO310" s="16" t="n">
        <f aca="false">AVERAGE(AC310:AN310)</f>
        <v>11.0833333333333</v>
      </c>
      <c r="BA310" s="13" t="n">
        <f aca="false">BA309+1</f>
        <v>1970</v>
      </c>
      <c r="BB310" s="34" t="s">
        <v>134</v>
      </c>
      <c r="BC310" s="15" t="n">
        <v>19.7</v>
      </c>
      <c r="BD310" s="15" t="n">
        <v>19.5</v>
      </c>
      <c r="BE310" s="15" t="n">
        <v>17.7</v>
      </c>
      <c r="BF310" s="15" t="n">
        <v>15.2</v>
      </c>
      <c r="BG310" s="15" t="n">
        <v>11.8</v>
      </c>
      <c r="BH310" s="15" t="n">
        <v>9.3</v>
      </c>
      <c r="BI310" s="15" t="n">
        <v>8.5</v>
      </c>
      <c r="BJ310" s="15" t="n">
        <v>8</v>
      </c>
      <c r="BK310" s="15" t="n">
        <v>11.6</v>
      </c>
      <c r="BL310" s="15" t="n">
        <v>14</v>
      </c>
      <c r="BM310" s="15" t="n">
        <v>15.3</v>
      </c>
      <c r="BN310" s="15" t="n">
        <v>16.9</v>
      </c>
      <c r="BO310" s="16" t="n">
        <f aca="false">AVERAGE(BC310:BN310)</f>
        <v>13.9583333333333</v>
      </c>
      <c r="CA310" s="17" t="n">
        <v>1960</v>
      </c>
      <c r="CB310" s="20" t="s">
        <v>134</v>
      </c>
      <c r="CC310" s="22" t="n">
        <v>14.7</v>
      </c>
      <c r="CD310" s="26" t="n">
        <f aca="false">(CD309+CD311)/2</f>
        <v>14.05</v>
      </c>
      <c r="CE310" s="22" t="n">
        <v>13.1</v>
      </c>
      <c r="CF310" s="22" t="n">
        <v>9.9</v>
      </c>
      <c r="CG310" s="22" t="n">
        <v>8</v>
      </c>
      <c r="CH310" s="22" t="n">
        <v>7.1</v>
      </c>
      <c r="CI310" s="22" t="n">
        <v>5.7</v>
      </c>
      <c r="CJ310" s="22" t="n">
        <v>5.1</v>
      </c>
      <c r="CK310" s="22" t="n">
        <v>5.7</v>
      </c>
      <c r="CL310" s="22" t="n">
        <v>8.2</v>
      </c>
      <c r="CM310" s="22" t="n">
        <v>8.2</v>
      </c>
      <c r="CN310" s="22" t="n">
        <v>12.6</v>
      </c>
      <c r="CO310" s="18" t="n">
        <f aca="false">AVERAGE(CC310:CN310)</f>
        <v>9.3625</v>
      </c>
      <c r="DA310" s="17" t="n">
        <v>1960</v>
      </c>
      <c r="DB310" s="20" t="s">
        <v>134</v>
      </c>
      <c r="DC310" s="22" t="n">
        <v>17</v>
      </c>
      <c r="DD310" s="22" t="n">
        <v>16.5</v>
      </c>
      <c r="DE310" s="22" t="n">
        <v>16.1</v>
      </c>
      <c r="DF310" s="22" t="n">
        <v>14.3</v>
      </c>
      <c r="DG310" s="22" t="n">
        <v>10.9</v>
      </c>
      <c r="DH310" s="22" t="n">
        <v>9</v>
      </c>
      <c r="DI310" s="22" t="n">
        <v>9.1</v>
      </c>
      <c r="DJ310" s="22" t="n">
        <v>8.1</v>
      </c>
      <c r="DK310" s="22" t="n">
        <v>10.2</v>
      </c>
      <c r="DL310" s="22" t="n">
        <v>11.7</v>
      </c>
      <c r="DM310" s="22" t="n">
        <v>11.7</v>
      </c>
      <c r="DN310" s="22" t="n">
        <v>15.3</v>
      </c>
      <c r="DO310" s="18" t="n">
        <f aca="false">AVERAGE(DC310:DN310)</f>
        <v>12.4916666666667</v>
      </c>
      <c r="EA310" s="17" t="n">
        <v>1960</v>
      </c>
      <c r="EB310" s="20" t="s">
        <v>134</v>
      </c>
      <c r="EC310" s="22" t="n">
        <v>13.7</v>
      </c>
      <c r="ED310" s="22" t="n">
        <v>14.1</v>
      </c>
      <c r="EE310" s="22" t="n">
        <v>14.5</v>
      </c>
      <c r="EF310" s="22" t="n">
        <v>11.3</v>
      </c>
      <c r="EG310" s="22" t="n">
        <v>8.9</v>
      </c>
      <c r="EH310" s="22" t="n">
        <v>8.3</v>
      </c>
      <c r="EI310" s="22" t="n">
        <v>7.4</v>
      </c>
      <c r="EJ310" s="22" t="n">
        <v>6.3</v>
      </c>
      <c r="EK310" s="22" t="n">
        <v>8.1</v>
      </c>
      <c r="EL310" s="22" t="n">
        <v>9.4</v>
      </c>
      <c r="EM310" s="22" t="n">
        <v>9.9</v>
      </c>
      <c r="EN310" s="22" t="n">
        <v>11.8</v>
      </c>
      <c r="EO310" s="18" t="n">
        <f aca="false">AVERAGE(EC310:EN310)</f>
        <v>10.3083333333333</v>
      </c>
      <c r="FA310" s="1" t="n">
        <v>1960</v>
      </c>
      <c r="FB310" s="20" t="s">
        <v>134</v>
      </c>
      <c r="FC310" s="22" t="n">
        <v>22.3</v>
      </c>
      <c r="FD310" s="22" t="n">
        <v>22.1</v>
      </c>
      <c r="FE310" s="22" t="n">
        <v>19.8</v>
      </c>
      <c r="FF310" s="22" t="n">
        <v>19</v>
      </c>
      <c r="FG310" s="22" t="n">
        <v>14.6</v>
      </c>
      <c r="FH310" s="22" t="n">
        <v>12.6</v>
      </c>
      <c r="FI310" s="22" t="n">
        <v>12.5</v>
      </c>
      <c r="FJ310" s="22" t="n">
        <v>12.4</v>
      </c>
      <c r="FK310" s="22" t="n">
        <v>15.6</v>
      </c>
      <c r="FL310" s="22" t="n">
        <v>17.7</v>
      </c>
      <c r="FM310" s="22" t="n">
        <v>18.7</v>
      </c>
      <c r="FN310" s="22" t="n">
        <v>19.8</v>
      </c>
      <c r="FO310" s="18" t="n">
        <f aca="false">AVERAGE(FC310:FN310)</f>
        <v>17.2583333333333</v>
      </c>
      <c r="GA310" s="1" t="n">
        <v>1960</v>
      </c>
      <c r="GB310" s="34" t="s">
        <v>134</v>
      </c>
      <c r="GC310" s="15" t="n">
        <v>22.1</v>
      </c>
      <c r="GD310" s="15" t="n">
        <v>22.5</v>
      </c>
      <c r="GE310" s="15" t="n">
        <v>20.4</v>
      </c>
      <c r="GF310" s="15" t="n">
        <v>19.7</v>
      </c>
      <c r="GG310" s="15" t="n">
        <v>15.7</v>
      </c>
      <c r="GH310" s="15" t="n">
        <v>14</v>
      </c>
      <c r="GI310" s="15" t="n">
        <v>13.2</v>
      </c>
      <c r="GJ310" s="15" t="n">
        <v>13.4</v>
      </c>
      <c r="GK310" s="15" t="n">
        <v>14.8</v>
      </c>
      <c r="GL310" s="15" t="n">
        <v>18.5</v>
      </c>
      <c r="GM310" s="15" t="n">
        <v>19.6</v>
      </c>
      <c r="GN310" s="15" t="n">
        <v>20.6</v>
      </c>
      <c r="GO310" s="18" t="n">
        <f aca="false">AVERAGE(GC310:GN310)</f>
        <v>17.875</v>
      </c>
      <c r="HA310" s="1" t="n">
        <v>1960</v>
      </c>
      <c r="HB310" s="34" t="s">
        <v>134</v>
      </c>
      <c r="HC310" s="15" t="n">
        <v>25.6</v>
      </c>
      <c r="HD310" s="15" t="n">
        <v>25.7</v>
      </c>
      <c r="HE310" s="15" t="n">
        <v>25.1</v>
      </c>
      <c r="HF310" s="15" t="n">
        <v>24.4</v>
      </c>
      <c r="HG310" s="15" t="n">
        <v>23.8</v>
      </c>
      <c r="HH310" s="15" t="n">
        <v>22.4</v>
      </c>
      <c r="HI310" s="15" t="n">
        <v>20.9</v>
      </c>
      <c r="HJ310" s="15" t="n">
        <v>21.6</v>
      </c>
      <c r="HK310" s="15" t="n">
        <v>22.7</v>
      </c>
      <c r="HL310" s="15" t="n">
        <v>23.6</v>
      </c>
      <c r="HM310" s="15" t="n">
        <v>24.7</v>
      </c>
      <c r="HN310" s="15" t="n">
        <v>24.9</v>
      </c>
      <c r="HO310" s="18" t="n">
        <f aca="false">AVERAGE(HC310:HN310)</f>
        <v>23.7833333333333</v>
      </c>
      <c r="IA310" s="1" t="n">
        <f aca="false">IA309+1</f>
        <v>1960</v>
      </c>
      <c r="IB310" s="20" t="s">
        <v>134</v>
      </c>
      <c r="IC310" s="22" t="n">
        <v>15.5</v>
      </c>
      <c r="ID310" s="22" t="n">
        <v>14.3</v>
      </c>
      <c r="IE310" s="22" t="n">
        <v>15</v>
      </c>
      <c r="IF310" s="22" t="n">
        <v>11</v>
      </c>
      <c r="IG310" s="22" t="n">
        <v>9.1</v>
      </c>
      <c r="IH310" s="22" t="n">
        <v>7.8</v>
      </c>
      <c r="II310" s="22" t="n">
        <v>7.2</v>
      </c>
      <c r="IJ310" s="22" t="n">
        <v>6.5</v>
      </c>
      <c r="IK310" s="22" t="n">
        <v>9</v>
      </c>
      <c r="IL310" s="22" t="n">
        <v>7.1</v>
      </c>
      <c r="IM310" s="22" t="n">
        <v>10.3</v>
      </c>
      <c r="IN310" s="22" t="n">
        <v>14.7</v>
      </c>
      <c r="IO310" s="29" t="n">
        <f aca="false">SUM(IC310:IN310)/12</f>
        <v>10.625</v>
      </c>
      <c r="JA310" s="1" t="n">
        <v>1960</v>
      </c>
      <c r="JB310" s="33" t="s">
        <v>134</v>
      </c>
      <c r="JC310" s="31" t="n">
        <v>13.7</v>
      </c>
      <c r="JD310" s="31" t="n">
        <v>14.4</v>
      </c>
      <c r="JE310" s="31" t="n">
        <v>12.7</v>
      </c>
      <c r="JF310" s="31" t="n">
        <v>11.6</v>
      </c>
      <c r="JG310" s="31" t="n">
        <v>11.5</v>
      </c>
      <c r="JH310" s="31" t="n">
        <v>10.8</v>
      </c>
      <c r="JI310" s="31" t="n">
        <v>8.8</v>
      </c>
      <c r="JJ310" s="31" t="n">
        <v>9.1</v>
      </c>
      <c r="JK310" s="31" t="n">
        <v>9.3</v>
      </c>
      <c r="JL310" s="31" t="n">
        <v>10.8</v>
      </c>
      <c r="JM310" s="31" t="n">
        <v>11.2</v>
      </c>
      <c r="JN310" s="31" t="n">
        <v>13.8</v>
      </c>
      <c r="JO310" s="32" t="n">
        <f aca="false">AVERAGE(JC310:JN310)</f>
        <v>11.475</v>
      </c>
      <c r="KA310" s="1" t="n">
        <v>1960</v>
      </c>
      <c r="KB310" s="33" t="s">
        <v>134</v>
      </c>
      <c r="KC310" s="31" t="n">
        <v>15.5</v>
      </c>
      <c r="KD310" s="31" t="n">
        <v>16.7</v>
      </c>
      <c r="KE310" s="31" t="n">
        <v>14.6</v>
      </c>
      <c r="KF310" s="31" t="n">
        <v>14</v>
      </c>
      <c r="KG310" s="31" t="n">
        <v>11.9</v>
      </c>
      <c r="KH310" s="31" t="n">
        <v>11.7</v>
      </c>
      <c r="KI310" s="31" t="n">
        <v>10.3</v>
      </c>
      <c r="KJ310" s="31" t="n">
        <v>11</v>
      </c>
      <c r="KK310" s="31" t="n">
        <v>11.4</v>
      </c>
      <c r="KL310" s="31" t="n">
        <v>12.7</v>
      </c>
      <c r="KM310" s="31" t="n">
        <v>14</v>
      </c>
      <c r="KN310" s="31" t="n">
        <v>16</v>
      </c>
      <c r="KO310" s="32" t="n">
        <f aca="false">AVERAGE(KC310:KN310)</f>
        <v>13.3166666666667</v>
      </c>
      <c r="LB310" s="65" t="n">
        <v>1960</v>
      </c>
      <c r="LC310" s="22" t="n">
        <v>12.1</v>
      </c>
      <c r="LD310" s="22" t="n">
        <v>10.5</v>
      </c>
      <c r="LE310" s="22" t="n">
        <v>11.6</v>
      </c>
      <c r="LF310" s="22" t="n">
        <v>9</v>
      </c>
      <c r="LG310" s="22" t="n">
        <v>7.2</v>
      </c>
      <c r="LH310" s="22" t="n">
        <v>6.6</v>
      </c>
      <c r="LI310" s="22" t="n">
        <v>5.1</v>
      </c>
      <c r="LJ310" s="22" t="n">
        <v>5.7</v>
      </c>
      <c r="LK310" s="22" t="n">
        <v>6.7</v>
      </c>
      <c r="LL310" s="22" t="n">
        <v>7.7</v>
      </c>
      <c r="LM310" s="22" t="n">
        <v>8.1</v>
      </c>
      <c r="LN310" s="22" t="n">
        <v>10.6</v>
      </c>
      <c r="LO310" s="29" t="n">
        <f aca="false">SUM(LC310:LN310)/12</f>
        <v>8.40833333333333</v>
      </c>
      <c r="MA310" s="1" t="n">
        <f aca="false">MA309+1</f>
        <v>1960</v>
      </c>
      <c r="MB310" s="20" t="s">
        <v>134</v>
      </c>
      <c r="MC310" s="22" t="n">
        <v>13.4</v>
      </c>
      <c r="MD310" s="22" t="n">
        <v>11.8</v>
      </c>
      <c r="ME310" s="22" t="n">
        <v>12.7</v>
      </c>
      <c r="MF310" s="22" t="n">
        <v>10</v>
      </c>
      <c r="MG310" s="22" t="n">
        <v>9.3</v>
      </c>
      <c r="MH310" s="22" t="n">
        <v>6.6</v>
      </c>
      <c r="MI310" s="22" t="n">
        <v>7.7</v>
      </c>
      <c r="MJ310" s="22" t="n">
        <v>6.1</v>
      </c>
      <c r="MK310" s="22" t="n">
        <v>7.6</v>
      </c>
      <c r="ML310" s="22" t="n">
        <v>8.4</v>
      </c>
      <c r="MM310" s="22" t="n">
        <v>9</v>
      </c>
      <c r="MN310" s="22" t="n">
        <v>11.6</v>
      </c>
      <c r="MO310" s="29" t="n">
        <f aca="false">SUM(MC310:MN310)/12</f>
        <v>9.51666666666667</v>
      </c>
      <c r="NA310" s="1" t="n">
        <f aca="false">NA309+1</f>
        <v>1960</v>
      </c>
      <c r="NB310" s="20" t="s">
        <v>134</v>
      </c>
      <c r="NC310" s="22" t="n">
        <v>13.6</v>
      </c>
      <c r="ND310" s="22" t="n">
        <v>12.3</v>
      </c>
      <c r="NE310" s="22" t="n">
        <v>13.1</v>
      </c>
      <c r="NF310" s="22" t="n">
        <v>10</v>
      </c>
      <c r="NG310" s="22" t="n">
        <v>7.8</v>
      </c>
      <c r="NH310" s="22" t="n">
        <v>7.2</v>
      </c>
      <c r="NI310" s="22" t="n">
        <v>7.3</v>
      </c>
      <c r="NJ310" s="22" t="n">
        <v>6.1</v>
      </c>
      <c r="NK310" s="22" t="n">
        <v>8.1</v>
      </c>
      <c r="NL310" s="22" t="n">
        <v>8.3</v>
      </c>
      <c r="NM310" s="22" t="n">
        <v>8.4</v>
      </c>
      <c r="NN310" s="22" t="n">
        <v>11.3</v>
      </c>
      <c r="NO310" s="29" t="n">
        <f aca="false">SUM(NC310:NN310)/12</f>
        <v>9.45833333333333</v>
      </c>
      <c r="OA310" s="1" t="n">
        <f aca="false">OA309+1</f>
        <v>1960</v>
      </c>
      <c r="OB310" s="20" t="s">
        <v>134</v>
      </c>
      <c r="OC310" s="22" t="n">
        <v>14</v>
      </c>
      <c r="OD310" s="22" t="n">
        <v>13</v>
      </c>
      <c r="OE310" s="22" t="n">
        <v>13.4</v>
      </c>
      <c r="OF310" s="22" t="n">
        <v>10.7</v>
      </c>
      <c r="OG310" s="22" t="n">
        <v>8.4</v>
      </c>
      <c r="OH310" s="22" t="n">
        <v>7.2</v>
      </c>
      <c r="OI310" s="22" t="n">
        <v>6.7</v>
      </c>
      <c r="OJ310" s="22" t="n">
        <v>6.1</v>
      </c>
      <c r="OK310" s="22" t="n">
        <v>8</v>
      </c>
      <c r="OL310" s="22" t="n">
        <v>9.1</v>
      </c>
      <c r="OM310" s="22" t="n">
        <v>8.7</v>
      </c>
      <c r="ON310" s="22" t="n">
        <v>13</v>
      </c>
      <c r="OO310" s="29" t="n">
        <f aca="false">SUM(OC310:ON310)/12</f>
        <v>9.85833333333333</v>
      </c>
      <c r="PA310" s="1" t="n">
        <f aca="false">PA309+1</f>
        <v>1960</v>
      </c>
      <c r="PB310" s="20" t="s">
        <v>134</v>
      </c>
      <c r="PC310" s="22" t="n">
        <v>14.7</v>
      </c>
      <c r="PD310" s="22" t="n">
        <v>12.2</v>
      </c>
      <c r="PE310" s="22" t="n">
        <v>12.2</v>
      </c>
      <c r="PF310" s="22" t="n">
        <v>10</v>
      </c>
      <c r="PG310" s="22" t="n">
        <v>8.3</v>
      </c>
      <c r="PH310" s="22" t="n">
        <v>6.3</v>
      </c>
      <c r="PI310" s="22" t="n">
        <v>6.8</v>
      </c>
      <c r="PJ310" s="22" t="n">
        <v>5.5</v>
      </c>
      <c r="PK310" s="22" t="n">
        <v>7.3</v>
      </c>
      <c r="PL310" s="22" t="n">
        <v>8.2</v>
      </c>
      <c r="PM310" s="22" t="n">
        <v>9.3</v>
      </c>
      <c r="PN310" s="22" t="n">
        <v>12.1</v>
      </c>
      <c r="PO310" s="29" t="n">
        <f aca="false">SUM(PC310:PN310)/12</f>
        <v>9.40833333333333</v>
      </c>
    </row>
    <row r="311" customFormat="false" ht="12.8" hidden="false" customHeight="false" outlineLevel="0" collapsed="false">
      <c r="A311" s="4"/>
      <c r="B311" s="5" t="n">
        <f aca="false">AVERAGE(AO311,BO311,CO311,DO311,EO311,FO311,GO311,HO311,IO311,JO303,KO303)</f>
        <v>14.2651515151515</v>
      </c>
      <c r="C311" s="19" t="n">
        <f aca="false">AVERAGE(B307:B311)</f>
        <v>14.152095959596</v>
      </c>
      <c r="D311" s="24" t="n">
        <f aca="false">AVERAGE(B302:B311)</f>
        <v>14.2231186868687</v>
      </c>
      <c r="E311" s="5" t="n">
        <f aca="false">AVERAGE(B292:B311)</f>
        <v>14.240744949495</v>
      </c>
      <c r="F311" s="25" t="n">
        <f aca="false">AVERAGE(B262:B311)</f>
        <v>14.1757831649832</v>
      </c>
      <c r="G311" s="7" t="n">
        <f aca="false">MAX(AC311:AN311,BC311:BN311,CC311:CN311,DC311:DN311,EC311:EN311,FC311:FN311,GC311:GN311,HC311:HN311,IC311:IN311,JC303:JN303,KC303:KN303)</f>
        <v>25.7</v>
      </c>
      <c r="H311" s="10" t="n">
        <f aca="false">MEDIAN(AC311:AN311,BC311:BN311,CC311:CN311,DC311:DN311,EC311:EN311,FC311:FN311,GC311:GN311,HC311:HN311,IC311:IN311,JC303:JN303,KC303:KN303)</f>
        <v>13.8</v>
      </c>
      <c r="I311" s="11" t="n">
        <f aca="false">MIN(AC311:AN311,BC311:BN311,CC311:CN311,DC311:DN311,EC311:EN311,FC311:FN311,GC311:GN311,HC311:HN311,IC311:IN311,JC303:JN303,KC303:KN303)</f>
        <v>6.1</v>
      </c>
      <c r="J311" s="12" t="n">
        <f aca="false">(G311+I311)/2</f>
        <v>15.9</v>
      </c>
      <c r="K311" s="12" t="n">
        <f aca="false">(G311+I311)/2</f>
        <v>15.9</v>
      </c>
      <c r="AA311" s="13" t="n">
        <f aca="false">AA310+1</f>
        <v>1971</v>
      </c>
      <c r="AB311" s="34" t="s">
        <v>135</v>
      </c>
      <c r="AC311" s="15" t="n">
        <v>15.3</v>
      </c>
      <c r="AD311" s="15" t="n">
        <v>15.7</v>
      </c>
      <c r="AE311" s="15" t="n">
        <v>15.1</v>
      </c>
      <c r="AF311" s="15" t="n">
        <v>12.7</v>
      </c>
      <c r="AG311" s="15" t="n">
        <v>8.4</v>
      </c>
      <c r="AH311" s="15" t="n">
        <v>7.3</v>
      </c>
      <c r="AI311" s="15" t="n">
        <v>6.1</v>
      </c>
      <c r="AJ311" s="15" t="n">
        <v>6.2</v>
      </c>
      <c r="AK311" s="15" t="n">
        <v>7.9</v>
      </c>
      <c r="AL311" s="15" t="n">
        <v>11.6</v>
      </c>
      <c r="AM311" s="15" t="n">
        <v>13.4</v>
      </c>
      <c r="AN311" s="15" t="n">
        <v>14.9</v>
      </c>
      <c r="AO311" s="16" t="n">
        <f aca="false">AVERAGE(AC311:AN311)</f>
        <v>11.2166666666667</v>
      </c>
      <c r="BA311" s="13" t="n">
        <f aca="false">BA310+1</f>
        <v>1971</v>
      </c>
      <c r="BB311" s="34" t="s">
        <v>135</v>
      </c>
      <c r="BC311" s="15" t="n">
        <v>18.8</v>
      </c>
      <c r="BD311" s="15" t="n">
        <v>18.9</v>
      </c>
      <c r="BE311" s="15" t="n">
        <v>17.6</v>
      </c>
      <c r="BF311" s="15" t="n">
        <v>15.8</v>
      </c>
      <c r="BG311" s="15" t="n">
        <v>11.2</v>
      </c>
      <c r="BH311" s="15" t="n">
        <v>9.7</v>
      </c>
      <c r="BI311" s="15" t="n">
        <v>8</v>
      </c>
      <c r="BJ311" s="15" t="n">
        <v>9</v>
      </c>
      <c r="BK311" s="15" t="n">
        <v>11.2</v>
      </c>
      <c r="BL311" s="15" t="n">
        <v>15</v>
      </c>
      <c r="BM311" s="15" t="n">
        <v>16</v>
      </c>
      <c r="BN311" s="15" t="n">
        <v>17.6</v>
      </c>
      <c r="BO311" s="16" t="n">
        <f aca="false">AVERAGE(BC311:BN311)</f>
        <v>14.0666666666667</v>
      </c>
      <c r="CA311" s="17" t="n">
        <v>1961</v>
      </c>
      <c r="CB311" s="20" t="s">
        <v>135</v>
      </c>
      <c r="CC311" s="22" t="n">
        <v>14.4</v>
      </c>
      <c r="CD311" s="22" t="n">
        <v>14</v>
      </c>
      <c r="CE311" s="22" t="n">
        <v>12.6</v>
      </c>
      <c r="CF311" s="22" t="n">
        <v>12.1</v>
      </c>
      <c r="CG311" s="22" t="n">
        <v>9.3</v>
      </c>
      <c r="CH311" s="22" t="n">
        <v>8.9</v>
      </c>
      <c r="CI311" s="22" t="n">
        <v>7.6</v>
      </c>
      <c r="CJ311" s="22" t="n">
        <v>7.4</v>
      </c>
      <c r="CK311" s="22" t="n">
        <v>8.7</v>
      </c>
      <c r="CL311" s="22" t="n">
        <v>10</v>
      </c>
      <c r="CM311" s="22" t="n">
        <v>11.1</v>
      </c>
      <c r="CN311" s="22" t="n">
        <v>12.2</v>
      </c>
      <c r="CO311" s="18" t="n">
        <f aca="false">AVERAGE(CC311:CN311)</f>
        <v>10.6916666666667</v>
      </c>
      <c r="DA311" s="17" t="n">
        <v>1961</v>
      </c>
      <c r="DB311" s="20" t="s">
        <v>135</v>
      </c>
      <c r="DC311" s="22" t="n">
        <v>16.2</v>
      </c>
      <c r="DD311" s="22" t="n">
        <v>16.3</v>
      </c>
      <c r="DE311" s="22" t="n">
        <v>16.1</v>
      </c>
      <c r="DF311" s="22" t="n">
        <v>15.2</v>
      </c>
      <c r="DG311" s="22" t="n">
        <v>10.9</v>
      </c>
      <c r="DH311" s="22" t="n">
        <v>10.2</v>
      </c>
      <c r="DI311" s="22" t="n">
        <v>8.5</v>
      </c>
      <c r="DJ311" s="22" t="n">
        <v>8.6</v>
      </c>
      <c r="DK311" s="22" t="n">
        <v>9.9</v>
      </c>
      <c r="DL311" s="22" t="n">
        <v>12.3</v>
      </c>
      <c r="DM311" s="22" t="n">
        <v>13.7</v>
      </c>
      <c r="DN311" s="22" t="n">
        <v>15.1</v>
      </c>
      <c r="DO311" s="18" t="n">
        <f aca="false">AVERAGE(DC311:DN311)</f>
        <v>12.75</v>
      </c>
      <c r="EA311" s="17" t="n">
        <v>1961</v>
      </c>
      <c r="EB311" s="20" t="s">
        <v>135</v>
      </c>
      <c r="EC311" s="22" t="n">
        <v>15.6</v>
      </c>
      <c r="ED311" s="22" t="n">
        <v>15.5</v>
      </c>
      <c r="EE311" s="22" t="n">
        <v>14.2</v>
      </c>
      <c r="EF311" s="22" t="n">
        <v>13.2</v>
      </c>
      <c r="EG311" s="22" t="n">
        <v>10.7</v>
      </c>
      <c r="EH311" s="22" t="n">
        <v>9.8</v>
      </c>
      <c r="EI311" s="22" t="n">
        <v>8.5</v>
      </c>
      <c r="EJ311" s="22" t="n">
        <v>8.8</v>
      </c>
      <c r="EK311" s="22" t="n">
        <v>9.5</v>
      </c>
      <c r="EL311" s="22" t="n">
        <v>11.2</v>
      </c>
      <c r="EM311" s="22" t="n">
        <v>12.1</v>
      </c>
      <c r="EN311" s="22" t="n">
        <v>13.3</v>
      </c>
      <c r="EO311" s="18" t="n">
        <f aca="false">AVERAGE(EC311:EN311)</f>
        <v>11.8666666666667</v>
      </c>
      <c r="FA311" s="1" t="n">
        <v>1961</v>
      </c>
      <c r="FB311" s="20" t="s">
        <v>135</v>
      </c>
      <c r="FC311" s="22" t="n">
        <v>20.2</v>
      </c>
      <c r="FD311" s="22" t="n">
        <v>21.1</v>
      </c>
      <c r="FE311" s="22" t="n">
        <v>20.2</v>
      </c>
      <c r="FF311" s="22" t="n">
        <v>19.2</v>
      </c>
      <c r="FG311" s="22" t="n">
        <v>15</v>
      </c>
      <c r="FH311" s="22" t="n">
        <v>12.9</v>
      </c>
      <c r="FI311" s="22" t="n">
        <v>12.3</v>
      </c>
      <c r="FJ311" s="22" t="n">
        <v>12.7</v>
      </c>
      <c r="FK311" s="22" t="n">
        <v>15.2</v>
      </c>
      <c r="FL311" s="22" t="n">
        <v>17.8</v>
      </c>
      <c r="FM311" s="22" t="n">
        <v>19.6</v>
      </c>
      <c r="FN311" s="22" t="n">
        <v>20.6</v>
      </c>
      <c r="FO311" s="18" t="n">
        <f aca="false">AVERAGE(FC311:FN311)</f>
        <v>17.2333333333333</v>
      </c>
      <c r="GA311" s="1" t="n">
        <v>1961</v>
      </c>
      <c r="GB311" s="34" t="s">
        <v>135</v>
      </c>
      <c r="GC311" s="15" t="n">
        <v>20.4</v>
      </c>
      <c r="GD311" s="15" t="n">
        <v>20.8</v>
      </c>
      <c r="GE311" s="15" t="n">
        <v>20.5</v>
      </c>
      <c r="GF311" s="15" t="n">
        <v>19.1</v>
      </c>
      <c r="GG311" s="15" t="n">
        <v>16.2</v>
      </c>
      <c r="GH311" s="15" t="n">
        <v>14.2</v>
      </c>
      <c r="GI311" s="15" t="n">
        <v>13.2</v>
      </c>
      <c r="GJ311" s="15" t="n">
        <v>14.3</v>
      </c>
      <c r="GK311" s="15" t="n">
        <v>16.4</v>
      </c>
      <c r="GL311" s="15" t="n">
        <v>18.4</v>
      </c>
      <c r="GM311" s="15" t="n">
        <v>20.5</v>
      </c>
      <c r="GN311" s="15" t="n">
        <v>21.6</v>
      </c>
      <c r="GO311" s="18" t="n">
        <f aca="false">AVERAGE(GC311:GN311)</f>
        <v>17.9666666666667</v>
      </c>
      <c r="HA311" s="1" t="n">
        <v>1961</v>
      </c>
      <c r="HB311" s="34" t="s">
        <v>135</v>
      </c>
      <c r="HC311" s="15" t="n">
        <v>24.5</v>
      </c>
      <c r="HD311" s="15" t="n">
        <v>25.7</v>
      </c>
      <c r="HE311" s="15" t="n">
        <v>25</v>
      </c>
      <c r="HF311" s="15" t="n">
        <v>24.7</v>
      </c>
      <c r="HG311" s="15" t="n">
        <v>23.3</v>
      </c>
      <c r="HH311" s="15" t="n">
        <v>22.1</v>
      </c>
      <c r="HI311" s="15" t="n">
        <v>22.1</v>
      </c>
      <c r="HJ311" s="15" t="n">
        <v>21.2</v>
      </c>
      <c r="HK311" s="15" t="n">
        <v>22.2</v>
      </c>
      <c r="HL311" s="15" t="n">
        <v>23.3</v>
      </c>
      <c r="HM311" s="15" t="n">
        <v>24.9</v>
      </c>
      <c r="HN311" s="15" t="n">
        <v>25.4</v>
      </c>
      <c r="HO311" s="18" t="n">
        <f aca="false">AVERAGE(HC311:HN311)</f>
        <v>23.7</v>
      </c>
      <c r="IA311" s="1" t="n">
        <f aca="false">IA310+1</f>
        <v>1961</v>
      </c>
      <c r="IB311" s="20" t="s">
        <v>135</v>
      </c>
      <c r="IC311" s="22" t="n">
        <v>16.9</v>
      </c>
      <c r="ID311" s="22" t="n">
        <v>16.1</v>
      </c>
      <c r="IE311" s="22" t="n">
        <v>14.5</v>
      </c>
      <c r="IF311" s="22" t="n">
        <v>14.2</v>
      </c>
      <c r="IG311" s="22" t="n">
        <v>10.4</v>
      </c>
      <c r="IH311" s="22" t="n">
        <v>10.4</v>
      </c>
      <c r="II311" s="22" t="n">
        <v>7.6</v>
      </c>
      <c r="IJ311" s="22" t="n">
        <v>8</v>
      </c>
      <c r="IK311" s="22" t="n">
        <v>7.4</v>
      </c>
      <c r="IL311" s="22" t="n">
        <v>10.3</v>
      </c>
      <c r="IM311" s="22" t="n">
        <v>12.7</v>
      </c>
      <c r="IN311" s="22" t="n">
        <v>13.2</v>
      </c>
      <c r="IO311" s="29" t="n">
        <f aca="false">SUM(IC311:IN311)/12</f>
        <v>11.8083333333333</v>
      </c>
      <c r="JA311" s="1" t="n">
        <v>1961</v>
      </c>
      <c r="JB311" s="33" t="s">
        <v>135</v>
      </c>
      <c r="JC311" s="31" t="n">
        <v>15.7</v>
      </c>
      <c r="JD311" s="31" t="n">
        <v>18</v>
      </c>
      <c r="JE311" s="31" t="n">
        <v>16.2</v>
      </c>
      <c r="JF311" s="31" t="n">
        <v>12.5</v>
      </c>
      <c r="JG311" s="31" t="n">
        <v>14.1</v>
      </c>
      <c r="JH311" s="31" t="n">
        <v>11.5</v>
      </c>
      <c r="JI311" s="31" t="n">
        <v>9.7</v>
      </c>
      <c r="JJ311" s="31" t="n">
        <v>9.4</v>
      </c>
      <c r="JK311" s="31" t="n">
        <v>10.6</v>
      </c>
      <c r="JL311" s="31" t="n">
        <v>10.7</v>
      </c>
      <c r="JM311" s="31" t="n">
        <v>12</v>
      </c>
      <c r="JN311" s="31" t="n">
        <v>13.5</v>
      </c>
      <c r="JO311" s="32" t="n">
        <f aca="false">AVERAGE(JC311:JN311)</f>
        <v>12.825</v>
      </c>
      <c r="KA311" s="1" t="n">
        <v>1961</v>
      </c>
      <c r="KB311" s="33" t="s">
        <v>135</v>
      </c>
      <c r="KC311" s="31" t="n">
        <v>18</v>
      </c>
      <c r="KD311" s="31" t="n">
        <v>18.7</v>
      </c>
      <c r="KE311" s="31" t="n">
        <v>18</v>
      </c>
      <c r="KF311" s="31" t="n">
        <v>14.5</v>
      </c>
      <c r="KG311" s="31" t="n">
        <v>15.1</v>
      </c>
      <c r="KH311" s="31" t="n">
        <v>12.4</v>
      </c>
      <c r="KI311" s="31" t="n">
        <v>11.1</v>
      </c>
      <c r="KJ311" s="31" t="n">
        <v>10.9</v>
      </c>
      <c r="KK311" s="31" t="n">
        <v>11.9</v>
      </c>
      <c r="KL311" s="31" t="n">
        <v>12.7</v>
      </c>
      <c r="KM311" s="31" t="n">
        <v>14.4</v>
      </c>
      <c r="KN311" s="31" t="n">
        <v>15.7</v>
      </c>
      <c r="KO311" s="32" t="n">
        <f aca="false">AVERAGE(KC311:KN311)</f>
        <v>14.45</v>
      </c>
      <c r="LB311" s="65" t="n">
        <v>1961</v>
      </c>
      <c r="LC311" s="22" t="n">
        <v>12.4</v>
      </c>
      <c r="LD311" s="22" t="n">
        <v>12.1</v>
      </c>
      <c r="LE311" s="22" t="n">
        <v>11.1</v>
      </c>
      <c r="LF311" s="22" t="n">
        <v>10.3</v>
      </c>
      <c r="LG311" s="22" t="n">
        <v>8.1</v>
      </c>
      <c r="LH311" s="22" t="n">
        <v>6.7</v>
      </c>
      <c r="LI311" s="22" t="n">
        <v>6.5</v>
      </c>
      <c r="LJ311" s="22" t="n">
        <v>6.5</v>
      </c>
      <c r="LK311" s="22" t="n">
        <v>6.7</v>
      </c>
      <c r="LL311" s="22" t="n">
        <v>9.3</v>
      </c>
      <c r="LM311" s="22" t="n">
        <v>9.1</v>
      </c>
      <c r="LN311" s="22" t="n">
        <v>10</v>
      </c>
      <c r="LO311" s="29" t="n">
        <f aca="false">SUM(LC311:LN311)/12</f>
        <v>9.06666666666667</v>
      </c>
      <c r="MA311" s="1" t="n">
        <f aca="false">MA310+1</f>
        <v>1961</v>
      </c>
      <c r="MB311" s="20" t="s">
        <v>135</v>
      </c>
      <c r="MC311" s="22" t="n">
        <v>14.1</v>
      </c>
      <c r="MD311" s="22" t="n">
        <v>13</v>
      </c>
      <c r="ME311" s="22" t="n">
        <v>12.3</v>
      </c>
      <c r="MF311" s="22" t="n">
        <v>11.7</v>
      </c>
      <c r="MG311" s="22" t="n">
        <v>9.4</v>
      </c>
      <c r="MH311" s="22" t="n">
        <v>8.4</v>
      </c>
      <c r="MI311" s="22" t="n">
        <v>6.7</v>
      </c>
      <c r="MJ311" s="22" t="n">
        <v>7.1</v>
      </c>
      <c r="MK311" s="22" t="n">
        <v>7.8</v>
      </c>
      <c r="ML311" s="22" t="n">
        <v>9.7</v>
      </c>
      <c r="MM311" s="22" t="n">
        <v>9.7</v>
      </c>
      <c r="MN311" s="22" t="n">
        <v>11.5</v>
      </c>
      <c r="MO311" s="29" t="n">
        <f aca="false">SUM(MC311:MN311)/12</f>
        <v>10.1166666666667</v>
      </c>
      <c r="NA311" s="1" t="n">
        <f aca="false">NA310+1</f>
        <v>1961</v>
      </c>
      <c r="NB311" s="20" t="s">
        <v>135</v>
      </c>
      <c r="NC311" s="22" t="n">
        <v>14.4</v>
      </c>
      <c r="ND311" s="22" t="n">
        <v>13.9</v>
      </c>
      <c r="NE311" s="22" t="n">
        <v>13.5</v>
      </c>
      <c r="NF311" s="22" t="n">
        <v>12.3</v>
      </c>
      <c r="NG311" s="22" t="n">
        <v>9.7</v>
      </c>
      <c r="NH311" s="22" t="n">
        <v>9.5</v>
      </c>
      <c r="NI311" s="22" t="n">
        <v>7.8</v>
      </c>
      <c r="NJ311" s="22" t="n">
        <v>7.6</v>
      </c>
      <c r="NK311" s="22" t="n">
        <v>8.4</v>
      </c>
      <c r="NL311" s="22" t="n">
        <v>10.1</v>
      </c>
      <c r="NM311" s="22" t="n">
        <v>10.2</v>
      </c>
      <c r="NN311" s="22" t="n">
        <v>12.3</v>
      </c>
      <c r="NO311" s="29" t="n">
        <f aca="false">SUM(NC311:NN311)/12</f>
        <v>10.8083333333333</v>
      </c>
      <c r="OA311" s="1" t="n">
        <f aca="false">OA310+1</f>
        <v>1961</v>
      </c>
      <c r="OB311" s="20" t="s">
        <v>135</v>
      </c>
      <c r="OC311" s="22" t="n">
        <v>14.6</v>
      </c>
      <c r="OD311" s="22" t="n">
        <v>14.2</v>
      </c>
      <c r="OE311" s="22" t="n">
        <v>13.3</v>
      </c>
      <c r="OF311" s="22" t="n">
        <v>12.5</v>
      </c>
      <c r="OG311" s="22" t="n">
        <v>8.9</v>
      </c>
      <c r="OH311" s="22" t="n">
        <v>8.2</v>
      </c>
      <c r="OI311" s="22" t="n">
        <v>6.2</v>
      </c>
      <c r="OJ311" s="22" t="n">
        <v>7.5</v>
      </c>
      <c r="OK311" s="22" t="n">
        <v>7.9</v>
      </c>
      <c r="OL311" s="22" t="n">
        <v>9.8</v>
      </c>
      <c r="OM311" s="22" t="n">
        <v>10.6</v>
      </c>
      <c r="ON311" s="22" t="n">
        <v>12.7</v>
      </c>
      <c r="OO311" s="29" t="n">
        <f aca="false">SUM(OC311:ON311)/12</f>
        <v>10.5333333333333</v>
      </c>
      <c r="PA311" s="1" t="n">
        <f aca="false">PA310+1</f>
        <v>1961</v>
      </c>
      <c r="PB311" s="20" t="s">
        <v>135</v>
      </c>
      <c r="PC311" s="22" t="n">
        <v>14.3</v>
      </c>
      <c r="PD311" s="22" t="n">
        <v>13.8</v>
      </c>
      <c r="PE311" s="22" t="n">
        <v>13.3</v>
      </c>
      <c r="PF311" s="22" t="n">
        <v>11.9</v>
      </c>
      <c r="PG311" s="22" t="n">
        <v>8.5</v>
      </c>
      <c r="PH311" s="22" t="n">
        <v>7.8</v>
      </c>
      <c r="PI311" s="22" t="n">
        <v>5.8</v>
      </c>
      <c r="PJ311" s="22" t="n">
        <v>6</v>
      </c>
      <c r="PK311" s="22" t="n">
        <v>7.3</v>
      </c>
      <c r="PL311" s="22" t="n">
        <v>10.4</v>
      </c>
      <c r="PM311" s="22" t="n">
        <v>10.8</v>
      </c>
      <c r="PN311" s="22" t="n">
        <v>12.6</v>
      </c>
      <c r="PO311" s="29" t="n">
        <f aca="false">SUM(PC311:PN311)/12</f>
        <v>10.2083333333333</v>
      </c>
    </row>
    <row r="312" customFormat="false" ht="12.8" hidden="false" customHeight="false" outlineLevel="0" collapsed="false">
      <c r="A312" s="4"/>
      <c r="B312" s="5" t="n">
        <f aca="false">AVERAGE(AO312,BO312,CO312,DO312,EO312,FO312,GO312,HO312,IO312,JO304,KO304)</f>
        <v>14.2098484848485</v>
      </c>
      <c r="C312" s="19" t="n">
        <f aca="false">AVERAGE(B308:B312)</f>
        <v>14.1684090909091</v>
      </c>
      <c r="D312" s="24" t="n">
        <f aca="false">AVERAGE(B303:B312)</f>
        <v>14.2147853535354</v>
      </c>
      <c r="E312" s="5" t="n">
        <f aca="false">AVERAGE(B293:B312)</f>
        <v>14.2137752525253</v>
      </c>
      <c r="F312" s="25" t="n">
        <f aca="false">AVERAGE(B263:B312)</f>
        <v>14.1850542087542</v>
      </c>
      <c r="G312" s="7" t="n">
        <f aca="false">MAX(AC312:AN312,BC312:BN312,CC312:CN312,DC312:DN312,EC312:EN312,FC312:FN312,GC312:GN312,HC312:HN312,IC312:IN312,JC304:JN304,KC304:KN304)</f>
        <v>26.2</v>
      </c>
      <c r="H312" s="10" t="n">
        <f aca="false">MEDIAN(AC312:AN312,BC312:BN312,CC312:CN312,DC312:DN312,EC312:EN312,FC312:FN312,GC312:GN312,HC312:HN312,IC312:IN312,JC304:JN304,KC304:KN304)</f>
        <v>13.4</v>
      </c>
      <c r="I312" s="11" t="n">
        <f aca="false">MIN(AC312:AN312,BC312:BN312,CC312:CN312,DC312:DN312,EC312:EN312,FC312:FN312,GC312:GN312,HC312:HN312,IC312:IN312,JC304:JN304,KC304:KN304)</f>
        <v>5.5</v>
      </c>
      <c r="J312" s="12" t="n">
        <f aca="false">(G312+I312)/2</f>
        <v>15.85</v>
      </c>
      <c r="K312" s="12" t="n">
        <f aca="false">(G312+I312)/2</f>
        <v>15.85</v>
      </c>
      <c r="AA312" s="13" t="n">
        <f aca="false">AA311+1</f>
        <v>1972</v>
      </c>
      <c r="AB312" s="34" t="s">
        <v>136</v>
      </c>
      <c r="AC312" s="15" t="n">
        <v>16</v>
      </c>
      <c r="AD312" s="15" t="n">
        <v>15.8</v>
      </c>
      <c r="AE312" s="15" t="n">
        <v>15</v>
      </c>
      <c r="AF312" s="15" t="n">
        <v>11.4</v>
      </c>
      <c r="AG312" s="15" t="n">
        <v>9.2</v>
      </c>
      <c r="AH312" s="15" t="n">
        <v>6.7</v>
      </c>
      <c r="AI312" s="15" t="n">
        <v>5.5</v>
      </c>
      <c r="AJ312" s="15" t="n">
        <v>6.4</v>
      </c>
      <c r="AK312" s="15" t="n">
        <v>7.6</v>
      </c>
      <c r="AL312" s="15" t="n">
        <v>9.5</v>
      </c>
      <c r="AM312" s="15" t="n">
        <v>12.2</v>
      </c>
      <c r="AN312" s="15" t="n">
        <v>14.4</v>
      </c>
      <c r="AO312" s="16" t="n">
        <f aca="false">AVERAGE(AC312:AN312)</f>
        <v>10.8083333333333</v>
      </c>
      <c r="BA312" s="13" t="n">
        <f aca="false">BA311+1</f>
        <v>1972</v>
      </c>
      <c r="BB312" s="34" t="s">
        <v>136</v>
      </c>
      <c r="BC312" s="15" t="n">
        <v>19.5</v>
      </c>
      <c r="BD312" s="15" t="n">
        <v>19.4</v>
      </c>
      <c r="BE312" s="15" t="n">
        <v>18.2</v>
      </c>
      <c r="BF312" s="15" t="n">
        <v>15.2</v>
      </c>
      <c r="BG312" s="15" t="n">
        <v>11.8</v>
      </c>
      <c r="BH312" s="15" t="n">
        <v>9.9</v>
      </c>
      <c r="BI312" s="15" t="n">
        <v>8.6</v>
      </c>
      <c r="BJ312" s="15" t="n">
        <v>8.8</v>
      </c>
      <c r="BK312" s="15" t="n">
        <v>11.4</v>
      </c>
      <c r="BL312" s="15" t="n">
        <v>12.7</v>
      </c>
      <c r="BM312" s="15" t="n">
        <v>15.9</v>
      </c>
      <c r="BN312" s="15" t="n">
        <v>17.5</v>
      </c>
      <c r="BO312" s="16" t="n">
        <f aca="false">AVERAGE(BC312:BN312)</f>
        <v>14.075</v>
      </c>
      <c r="CA312" s="17" t="n">
        <v>1962</v>
      </c>
      <c r="CB312" s="20" t="s">
        <v>136</v>
      </c>
      <c r="CC312" s="22" t="n">
        <v>13.9</v>
      </c>
      <c r="CD312" s="22" t="n">
        <v>13.3</v>
      </c>
      <c r="CE312" s="22" t="n">
        <v>13.4</v>
      </c>
      <c r="CF312" s="22" t="n">
        <v>12</v>
      </c>
      <c r="CG312" s="22" t="n">
        <v>9.2</v>
      </c>
      <c r="CH312" s="22" t="n">
        <v>9</v>
      </c>
      <c r="CI312" s="22" t="n">
        <v>8.3</v>
      </c>
      <c r="CJ312" s="22" t="n">
        <v>7.3</v>
      </c>
      <c r="CK312" s="22" t="n">
        <v>8.1</v>
      </c>
      <c r="CL312" s="22" t="n">
        <v>7.5</v>
      </c>
      <c r="CM312" s="22" t="n">
        <v>9.7</v>
      </c>
      <c r="CN312" s="22" t="n">
        <v>11.9</v>
      </c>
      <c r="CO312" s="18" t="n">
        <f aca="false">AVERAGE(CC312:CN312)</f>
        <v>10.3</v>
      </c>
      <c r="DA312" s="17" t="n">
        <v>1962</v>
      </c>
      <c r="DB312" s="20" t="s">
        <v>136</v>
      </c>
      <c r="DC312" s="22" t="n">
        <v>16.6</v>
      </c>
      <c r="DD312" s="22" t="n">
        <v>16.1</v>
      </c>
      <c r="DE312" s="22" t="n">
        <v>16.2</v>
      </c>
      <c r="DF312" s="22" t="n">
        <v>13.7</v>
      </c>
      <c r="DG312" s="22" t="n">
        <v>10.8</v>
      </c>
      <c r="DH312" s="22" t="n">
        <v>9.5</v>
      </c>
      <c r="DI312" s="22" t="n">
        <v>8.6</v>
      </c>
      <c r="DJ312" s="22" t="n">
        <v>8.5</v>
      </c>
      <c r="DK312" s="22" t="n">
        <v>9.3</v>
      </c>
      <c r="DL312" s="22" t="n">
        <v>9.8</v>
      </c>
      <c r="DM312" s="22" t="n">
        <v>11.6</v>
      </c>
      <c r="DN312" s="22" t="n">
        <v>16.7</v>
      </c>
      <c r="DO312" s="18" t="n">
        <f aca="false">AVERAGE(DC312:DN312)</f>
        <v>12.2833333333333</v>
      </c>
      <c r="EA312" s="17" t="n">
        <v>1962</v>
      </c>
      <c r="EB312" s="20" t="s">
        <v>136</v>
      </c>
      <c r="EC312" s="22" t="n">
        <v>14.8</v>
      </c>
      <c r="ED312" s="22" t="n">
        <v>14.3</v>
      </c>
      <c r="EE312" s="22" t="n">
        <v>15</v>
      </c>
      <c r="EF312" s="22" t="n">
        <v>13</v>
      </c>
      <c r="EG312" s="22" t="n">
        <v>10.1</v>
      </c>
      <c r="EH312" s="22" t="n">
        <v>9.2</v>
      </c>
      <c r="EI312" s="22" t="n">
        <v>8.6</v>
      </c>
      <c r="EJ312" s="22" t="n">
        <v>7.7</v>
      </c>
      <c r="EK312" s="22" t="n">
        <v>8.5</v>
      </c>
      <c r="EL312" s="22" t="n">
        <v>8.5</v>
      </c>
      <c r="EM312" s="22" t="n">
        <v>10.5</v>
      </c>
      <c r="EN312" s="22" t="n">
        <v>12.4</v>
      </c>
      <c r="EO312" s="18" t="n">
        <f aca="false">AVERAGE(EC312:EN312)</f>
        <v>11.05</v>
      </c>
      <c r="FA312" s="1" t="n">
        <v>1962</v>
      </c>
      <c r="FB312" s="20" t="s">
        <v>136</v>
      </c>
      <c r="FC312" s="22" t="n">
        <v>22</v>
      </c>
      <c r="FD312" s="22" t="n">
        <v>22.1</v>
      </c>
      <c r="FE312" s="22" t="n">
        <v>20.5</v>
      </c>
      <c r="FF312" s="22" t="n">
        <v>17.5</v>
      </c>
      <c r="FG312" s="22" t="n">
        <v>15</v>
      </c>
      <c r="FH312" s="22" t="n">
        <v>14.9</v>
      </c>
      <c r="FI312" s="22" t="n">
        <v>13.4</v>
      </c>
      <c r="FJ312" s="22" t="n">
        <v>12.3</v>
      </c>
      <c r="FK312" s="22" t="n">
        <v>15.7</v>
      </c>
      <c r="FL312" s="22" t="n">
        <v>18</v>
      </c>
      <c r="FM312" s="22" t="n">
        <v>19.6</v>
      </c>
      <c r="FN312" s="22" t="n">
        <v>20.5</v>
      </c>
      <c r="FO312" s="18" t="n">
        <f aca="false">AVERAGE(FC312:FN312)</f>
        <v>17.625</v>
      </c>
      <c r="GA312" s="1" t="n">
        <v>1962</v>
      </c>
      <c r="GB312" s="34" t="s">
        <v>136</v>
      </c>
      <c r="GC312" s="15" t="n">
        <v>22.4</v>
      </c>
      <c r="GD312" s="15" t="n">
        <v>22.8</v>
      </c>
      <c r="GE312" s="15" t="n">
        <v>21.1</v>
      </c>
      <c r="GF312" s="15" t="n">
        <v>18.7</v>
      </c>
      <c r="GG312" s="15" t="n">
        <v>17</v>
      </c>
      <c r="GH312" s="15" t="n">
        <v>16.3</v>
      </c>
      <c r="GI312" s="15" t="n">
        <v>14.5</v>
      </c>
      <c r="GJ312" s="15" t="n">
        <v>14.3</v>
      </c>
      <c r="GK312" s="15" t="n">
        <v>17.1</v>
      </c>
      <c r="GL312" s="15" t="n">
        <v>19</v>
      </c>
      <c r="GM312" s="15" t="n">
        <v>20.9</v>
      </c>
      <c r="GN312" s="15" t="n">
        <v>20.7</v>
      </c>
      <c r="GO312" s="18" t="n">
        <f aca="false">AVERAGE(GC312:GN312)</f>
        <v>18.7333333333333</v>
      </c>
      <c r="HA312" s="1" t="n">
        <v>1962</v>
      </c>
      <c r="HB312" s="34" t="s">
        <v>136</v>
      </c>
      <c r="HC312" s="15" t="n">
        <v>26.2</v>
      </c>
      <c r="HD312" s="15" t="n">
        <v>25.7</v>
      </c>
      <c r="HE312" s="15" t="n">
        <v>25.7</v>
      </c>
      <c r="HF312" s="15" t="n">
        <v>24.9</v>
      </c>
      <c r="HG312" s="15" t="n">
        <v>24.2</v>
      </c>
      <c r="HH312" s="15" t="n">
        <v>23.1</v>
      </c>
      <c r="HI312" s="15" t="n">
        <v>21.5</v>
      </c>
      <c r="HJ312" s="15" t="n">
        <v>21.8</v>
      </c>
      <c r="HK312" s="15" t="n">
        <v>23</v>
      </c>
      <c r="HL312" s="15" t="n">
        <v>23.9</v>
      </c>
      <c r="HM312" s="15" t="n">
        <v>24.8</v>
      </c>
      <c r="HN312" s="15" t="n">
        <v>25.1</v>
      </c>
      <c r="HO312" s="18" t="n">
        <f aca="false">AVERAGE(HC312:HN312)</f>
        <v>24.1583333333333</v>
      </c>
      <c r="IA312" s="1" t="n">
        <f aca="false">IA311+1</f>
        <v>1962</v>
      </c>
      <c r="IB312" s="20" t="s">
        <v>136</v>
      </c>
      <c r="IC312" s="22" t="n">
        <v>15.1</v>
      </c>
      <c r="ID312" s="22" t="n">
        <v>14.8</v>
      </c>
      <c r="IE312" s="22" t="n">
        <v>14.2</v>
      </c>
      <c r="IF312" s="22" t="n">
        <v>12.6</v>
      </c>
      <c r="IG312" s="22" t="n">
        <v>9.1</v>
      </c>
      <c r="IH312" s="22" t="n">
        <v>10.3</v>
      </c>
      <c r="II312" s="22" t="n">
        <v>8.8</v>
      </c>
      <c r="IJ312" s="22" t="n">
        <v>8.2</v>
      </c>
      <c r="IK312" s="22" t="n">
        <v>8.6</v>
      </c>
      <c r="IL312" s="22" t="n">
        <v>9.6</v>
      </c>
      <c r="IM312" s="22" t="n">
        <v>12</v>
      </c>
      <c r="IN312" s="22" t="n">
        <v>13.5</v>
      </c>
      <c r="IO312" s="29" t="n">
        <f aca="false">SUM(IC312:IN312)/12</f>
        <v>11.4</v>
      </c>
      <c r="JA312" s="1" t="n">
        <v>1962</v>
      </c>
      <c r="JB312" s="33" t="s">
        <v>136</v>
      </c>
      <c r="JC312" s="31" t="n">
        <v>17</v>
      </c>
      <c r="JD312" s="31" t="n">
        <v>16.2</v>
      </c>
      <c r="JE312" s="31" t="n">
        <v>13.8</v>
      </c>
      <c r="JF312" s="31" t="n">
        <v>14.9</v>
      </c>
      <c r="JG312" s="31" t="n">
        <v>13.9</v>
      </c>
      <c r="JH312" s="31" t="n">
        <v>12.2</v>
      </c>
      <c r="JI312" s="31" t="n">
        <v>10.3</v>
      </c>
      <c r="JJ312" s="31" t="n">
        <v>10.7</v>
      </c>
      <c r="JK312" s="31" t="n">
        <v>10.3</v>
      </c>
      <c r="JL312" s="31" t="n">
        <v>9.5</v>
      </c>
      <c r="JM312" s="31" t="n">
        <v>12.9</v>
      </c>
      <c r="JN312" s="31" t="n">
        <v>14.2</v>
      </c>
      <c r="JO312" s="32" t="n">
        <f aca="false">AVERAGE(JC312:JN312)</f>
        <v>12.9916666666667</v>
      </c>
      <c r="KA312" s="1" t="n">
        <v>1962</v>
      </c>
      <c r="KB312" s="33" t="s">
        <v>136</v>
      </c>
      <c r="KC312" s="31" t="n">
        <v>18</v>
      </c>
      <c r="KD312" s="31" t="n">
        <v>17.5</v>
      </c>
      <c r="KE312" s="31" t="n">
        <v>16.5</v>
      </c>
      <c r="KF312" s="31" t="n">
        <v>16.7</v>
      </c>
      <c r="KG312" s="31" t="n">
        <v>14.7</v>
      </c>
      <c r="KH312" s="31" t="n">
        <v>14.1</v>
      </c>
      <c r="KI312" s="31" t="n">
        <v>11.2</v>
      </c>
      <c r="KJ312" s="31" t="n">
        <v>11.9</v>
      </c>
      <c r="KK312" s="31" t="n">
        <v>11.7</v>
      </c>
      <c r="KL312" s="31" t="n">
        <v>11.5</v>
      </c>
      <c r="KM312" s="31" t="n">
        <v>13.8</v>
      </c>
      <c r="KN312" s="31" t="n">
        <v>16.2</v>
      </c>
      <c r="KO312" s="32" t="n">
        <f aca="false">AVERAGE(KC312:KN312)</f>
        <v>14.4833333333333</v>
      </c>
      <c r="LB312" s="65" t="n">
        <v>1962</v>
      </c>
      <c r="LC312" s="22" t="n">
        <v>11.6</v>
      </c>
      <c r="LD312" s="22" t="n">
        <v>11.6</v>
      </c>
      <c r="LE312" s="22" t="n">
        <v>11.3</v>
      </c>
      <c r="LF312" s="22" t="n">
        <v>10.1</v>
      </c>
      <c r="LG312" s="22" t="n">
        <v>7.9</v>
      </c>
      <c r="LH312" s="22" t="n">
        <v>7.8</v>
      </c>
      <c r="LI312" s="22" t="n">
        <v>6.4</v>
      </c>
      <c r="LJ312" s="22" t="n">
        <v>5.2</v>
      </c>
      <c r="LK312" s="22" t="n">
        <v>5.9</v>
      </c>
      <c r="LL312" s="22" t="n">
        <v>6.5</v>
      </c>
      <c r="LM312" s="22" t="n">
        <v>8.3</v>
      </c>
      <c r="LN312" s="22" t="n">
        <v>10.5</v>
      </c>
      <c r="LO312" s="29" t="n">
        <f aca="false">SUM(LC312:LN312)/12</f>
        <v>8.59166666666667</v>
      </c>
      <c r="MA312" s="1" t="n">
        <f aca="false">MA311+1</f>
        <v>1962</v>
      </c>
      <c r="MB312" s="20" t="s">
        <v>136</v>
      </c>
      <c r="MC312" s="22" t="n">
        <v>12.4</v>
      </c>
      <c r="MD312" s="22" t="n">
        <v>12.3</v>
      </c>
      <c r="ME312" s="22" t="n">
        <v>12.3</v>
      </c>
      <c r="MF312" s="22" t="n">
        <v>11.5</v>
      </c>
      <c r="MG312" s="22" t="n">
        <v>9.9</v>
      </c>
      <c r="MH312" s="22" t="n">
        <v>9.8</v>
      </c>
      <c r="MI312" s="22" t="n">
        <v>7.8</v>
      </c>
      <c r="MJ312" s="22" t="n">
        <v>6.7</v>
      </c>
      <c r="MK312" s="22" t="n">
        <v>7.8</v>
      </c>
      <c r="ML312" s="22" t="n">
        <v>7.2</v>
      </c>
      <c r="MM312" s="22" t="n">
        <v>9.6</v>
      </c>
      <c r="MN312" s="22" t="n">
        <v>11.2</v>
      </c>
      <c r="MO312" s="29" t="n">
        <f aca="false">SUM(MC312:MN312)/12</f>
        <v>9.875</v>
      </c>
      <c r="NA312" s="1" t="n">
        <f aca="false">NA311+1</f>
        <v>1962</v>
      </c>
      <c r="NB312" s="20" t="s">
        <v>136</v>
      </c>
      <c r="NC312" s="22" t="n">
        <v>13.5</v>
      </c>
      <c r="ND312" s="22" t="n">
        <v>12.4</v>
      </c>
      <c r="NE312" s="22" t="n">
        <v>13.2</v>
      </c>
      <c r="NF312" s="22" t="n">
        <v>11.3</v>
      </c>
      <c r="NG312" s="22" t="n">
        <v>9.5</v>
      </c>
      <c r="NH312" s="22" t="n">
        <v>9.7</v>
      </c>
      <c r="NI312" s="22" t="n">
        <v>8.6</v>
      </c>
      <c r="NJ312" s="22" t="n">
        <v>7.2</v>
      </c>
      <c r="NK312" s="22" t="n">
        <v>8</v>
      </c>
      <c r="NL312" s="22" t="n">
        <v>8.1</v>
      </c>
      <c r="NM312" s="22" t="n">
        <v>10.1</v>
      </c>
      <c r="NN312" s="22" t="n">
        <v>11.8</v>
      </c>
      <c r="NO312" s="29" t="n">
        <f aca="false">SUM(NC312:NN312)/12</f>
        <v>10.2833333333333</v>
      </c>
      <c r="OA312" s="1" t="n">
        <f aca="false">OA311+1</f>
        <v>1962</v>
      </c>
      <c r="OB312" s="20" t="s">
        <v>136</v>
      </c>
      <c r="OC312" s="22" t="n">
        <v>13.8</v>
      </c>
      <c r="OD312" s="22" t="n">
        <v>13.8</v>
      </c>
      <c r="OE312" s="22" t="n">
        <v>13.7</v>
      </c>
      <c r="OF312" s="22" t="n">
        <v>10.7</v>
      </c>
      <c r="OG312" s="22" t="n">
        <v>9.3</v>
      </c>
      <c r="OH312" s="22" t="n">
        <v>8.2</v>
      </c>
      <c r="OI312" s="22" t="n">
        <v>7.6</v>
      </c>
      <c r="OJ312" s="22" t="n">
        <v>6.2</v>
      </c>
      <c r="OK312" s="22" t="n">
        <v>7.4</v>
      </c>
      <c r="OL312" s="22" t="n">
        <v>7.9</v>
      </c>
      <c r="OM312" s="22" t="n">
        <v>9.7</v>
      </c>
      <c r="ON312" s="22" t="n">
        <v>12.7</v>
      </c>
      <c r="OO312" s="29" t="n">
        <f aca="false">SUM(OC312:ON312)/12</f>
        <v>10.0833333333333</v>
      </c>
      <c r="PA312" s="1" t="n">
        <f aca="false">PA311+1</f>
        <v>1962</v>
      </c>
      <c r="PB312" s="20" t="s">
        <v>136</v>
      </c>
      <c r="PC312" s="22" t="n">
        <v>13.7</v>
      </c>
      <c r="PD312" s="22" t="n">
        <v>13.5</v>
      </c>
      <c r="PE312" s="22" t="n">
        <v>13.3</v>
      </c>
      <c r="PF312" s="22" t="n">
        <v>9.7</v>
      </c>
      <c r="PG312" s="22" t="n">
        <v>8.6</v>
      </c>
      <c r="PH312" s="22" t="n">
        <v>9.2</v>
      </c>
      <c r="PI312" s="22" t="n">
        <v>7.3</v>
      </c>
      <c r="PJ312" s="22" t="n">
        <v>5.9</v>
      </c>
      <c r="PK312" s="22" t="n">
        <v>6.6</v>
      </c>
      <c r="PL312" s="22" t="n">
        <v>7.6</v>
      </c>
      <c r="PM312" s="22" t="n">
        <v>10</v>
      </c>
      <c r="PN312" s="22" t="n">
        <v>12.1</v>
      </c>
      <c r="PO312" s="29" t="n">
        <f aca="false">SUM(PC312:PN312)/12</f>
        <v>9.79166666666667</v>
      </c>
    </row>
    <row r="313" customFormat="false" ht="12.8" hidden="false" customHeight="false" outlineLevel="0" collapsed="false">
      <c r="A313" s="4"/>
      <c r="B313" s="5" t="n">
        <f aca="false">AVERAGE(AO313,BO313,CO313,DO313,EO313,FO313,GO313,HO313,IO313,JO305,KO305)</f>
        <v>14.2844696969697</v>
      </c>
      <c r="C313" s="19" t="n">
        <f aca="false">AVERAGE(B309:B313)</f>
        <v>14.1739393939394</v>
      </c>
      <c r="D313" s="24" t="n">
        <f aca="false">AVERAGE(B304:B313)</f>
        <v>14.2158080808081</v>
      </c>
      <c r="E313" s="5" t="n">
        <f aca="false">AVERAGE(B294:B313)</f>
        <v>14.2281502525253</v>
      </c>
      <c r="F313" s="25" t="n">
        <f aca="false">AVERAGE(B264:B313)</f>
        <v>14.1995398989899</v>
      </c>
      <c r="G313" s="7" t="n">
        <f aca="false">MAX(AC313:AN313,BC313:BN313,CC313:CN313,DC313:DN313,EC313:EN313,FC313:FN313,GC313:GN313,HC313:HN313,IC313:IN313,JC305:JN305,KC305:KN305)</f>
        <v>25.6</v>
      </c>
      <c r="H313" s="10" t="n">
        <f aca="false">MEDIAN(AC313:AN313,BC313:BN313,CC313:CN313,DC313:DN313,EC313:EN313,FC313:FN313,GC313:GN313,HC313:HN313,IC313:IN313,JC305:JN305,KC305:KN305)</f>
        <v>13.3</v>
      </c>
      <c r="I313" s="11" t="n">
        <f aca="false">MIN(AC313:AN313,BC313:BN313,CC313:CN313,DC313:DN313,EC313:EN313,FC313:FN313,GC313:GN313,HC313:HN313,IC313:IN313,JC305:JN305,KC305:KN305)</f>
        <v>5.7</v>
      </c>
      <c r="J313" s="12" t="n">
        <f aca="false">(G313+I313)/2</f>
        <v>15.65</v>
      </c>
      <c r="K313" s="12" t="n">
        <f aca="false">(G313+I313)/2</f>
        <v>15.65</v>
      </c>
      <c r="AA313" s="13" t="n">
        <f aca="false">AA312+1</f>
        <v>1973</v>
      </c>
      <c r="AB313" s="34" t="s">
        <v>137</v>
      </c>
      <c r="AC313" s="15" t="n">
        <v>16</v>
      </c>
      <c r="AD313" s="15" t="n">
        <v>15.4</v>
      </c>
      <c r="AE313" s="15" t="n">
        <v>15.4</v>
      </c>
      <c r="AF313" s="15" t="n">
        <v>11.5</v>
      </c>
      <c r="AG313" s="15" t="n">
        <v>10.8</v>
      </c>
      <c r="AH313" s="15" t="n">
        <v>7</v>
      </c>
      <c r="AI313" s="15" t="n">
        <v>6.6</v>
      </c>
      <c r="AJ313" s="15" t="n">
        <v>5.7</v>
      </c>
      <c r="AK313" s="15" t="n">
        <v>8.1</v>
      </c>
      <c r="AL313" s="15" t="n">
        <v>10.5</v>
      </c>
      <c r="AM313" s="15" t="n">
        <v>11.5</v>
      </c>
      <c r="AN313" s="15" t="n">
        <v>14.7</v>
      </c>
      <c r="AO313" s="16" t="n">
        <f aca="false">AVERAGE(AC313:AN313)</f>
        <v>11.1</v>
      </c>
      <c r="BA313" s="13" t="n">
        <f aca="false">BA312+1</f>
        <v>1973</v>
      </c>
      <c r="BB313" s="34" t="s">
        <v>137</v>
      </c>
      <c r="BC313" s="23" t="n">
        <f aca="false">(BC310+BC311+BC312+BC314+BC315+BC316)/6</f>
        <v>18.95</v>
      </c>
      <c r="BD313" s="15" t="n">
        <v>19.9</v>
      </c>
      <c r="BE313" s="15" t="n">
        <v>19.4</v>
      </c>
      <c r="BF313" s="15" t="n">
        <v>15.3</v>
      </c>
      <c r="BG313" s="15" t="n">
        <v>13.5</v>
      </c>
      <c r="BH313" s="15" t="n">
        <v>10.5</v>
      </c>
      <c r="BI313" s="15" t="n">
        <v>8.5</v>
      </c>
      <c r="BJ313" s="15" t="n">
        <v>9.1</v>
      </c>
      <c r="BK313" s="15" t="n">
        <v>10.7</v>
      </c>
      <c r="BL313" s="15" t="n">
        <v>14.3</v>
      </c>
      <c r="BM313" s="15" t="n">
        <v>15.5</v>
      </c>
      <c r="BN313" s="15" t="n">
        <v>18.2</v>
      </c>
      <c r="BO313" s="16" t="n">
        <f aca="false">AVERAGE(BC313:BN313)</f>
        <v>14.4875</v>
      </c>
      <c r="CA313" s="17" t="n">
        <v>1963</v>
      </c>
      <c r="CB313" s="20" t="s">
        <v>137</v>
      </c>
      <c r="CC313" s="22" t="n">
        <v>13</v>
      </c>
      <c r="CD313" s="22" t="n">
        <v>12.6</v>
      </c>
      <c r="CE313" s="22" t="n">
        <v>12.9</v>
      </c>
      <c r="CF313" s="22" t="n">
        <v>10.7</v>
      </c>
      <c r="CG313" s="22" t="n">
        <v>9.7</v>
      </c>
      <c r="CH313" s="22" t="n">
        <v>8.2</v>
      </c>
      <c r="CI313" s="22" t="n">
        <v>7.1</v>
      </c>
      <c r="CJ313" s="22" t="n">
        <v>7.7</v>
      </c>
      <c r="CK313" s="22" t="n">
        <v>8.1</v>
      </c>
      <c r="CL313" s="22" t="n">
        <v>11.2</v>
      </c>
      <c r="CM313" s="22" t="n">
        <v>10.4</v>
      </c>
      <c r="CN313" s="22" t="n">
        <v>12.3</v>
      </c>
      <c r="CO313" s="18" t="n">
        <f aca="false">AVERAGE(CC313:CN313)</f>
        <v>10.325</v>
      </c>
      <c r="DA313" s="17" t="n">
        <v>1963</v>
      </c>
      <c r="DB313" s="20" t="s">
        <v>137</v>
      </c>
      <c r="DC313" s="26" t="n">
        <f aca="false">(DC312+DC314)/2</f>
        <v>15.95</v>
      </c>
      <c r="DD313" s="26" t="n">
        <f aca="false">(DD312+DD314)/2</f>
        <v>16</v>
      </c>
      <c r="DE313" s="22" t="n">
        <v>15.7</v>
      </c>
      <c r="DF313" s="22" t="n">
        <v>13.1</v>
      </c>
      <c r="DG313" s="22" t="n">
        <v>12.3</v>
      </c>
      <c r="DH313" s="22" t="n">
        <v>10.1</v>
      </c>
      <c r="DI313" s="22" t="n">
        <v>8.5</v>
      </c>
      <c r="DJ313" s="22" t="n">
        <v>8.7</v>
      </c>
      <c r="DK313" s="22" t="n">
        <v>10.3</v>
      </c>
      <c r="DL313" s="22" t="n">
        <v>12.8</v>
      </c>
      <c r="DM313" s="22" t="n">
        <v>12.8</v>
      </c>
      <c r="DN313" s="22" t="n">
        <v>14.9</v>
      </c>
      <c r="DO313" s="18" t="n">
        <f aca="false">AVERAGE(DC313:DN313)</f>
        <v>12.5958333333333</v>
      </c>
      <c r="EA313" s="17" t="n">
        <v>1963</v>
      </c>
      <c r="EB313" s="20" t="s">
        <v>137</v>
      </c>
      <c r="EC313" s="22" t="n">
        <v>14.4</v>
      </c>
      <c r="ED313" s="22" t="n">
        <v>14.1</v>
      </c>
      <c r="EE313" s="22" t="n">
        <v>14.2</v>
      </c>
      <c r="EF313" s="22" t="n">
        <v>11.9</v>
      </c>
      <c r="EG313" s="22" t="n">
        <v>10.8</v>
      </c>
      <c r="EH313" s="22" t="n">
        <v>9.4</v>
      </c>
      <c r="EI313" s="22" t="n">
        <v>8.1</v>
      </c>
      <c r="EJ313" s="22" t="n">
        <v>8.2</v>
      </c>
      <c r="EK313" s="22" t="n">
        <v>8.8</v>
      </c>
      <c r="EL313" s="22" t="n">
        <v>11.6</v>
      </c>
      <c r="EM313" s="22" t="n">
        <v>11</v>
      </c>
      <c r="EN313" s="22" t="n">
        <v>13.2</v>
      </c>
      <c r="EO313" s="18" t="n">
        <f aca="false">AVERAGE(EC313:EN313)</f>
        <v>11.3083333333333</v>
      </c>
      <c r="FA313" s="1" t="n">
        <v>1963</v>
      </c>
      <c r="FB313" s="20" t="s">
        <v>137</v>
      </c>
      <c r="FC313" s="22" t="n">
        <v>22</v>
      </c>
      <c r="FD313" s="22" t="n">
        <v>22.6</v>
      </c>
      <c r="FE313" s="22" t="n">
        <v>21.9</v>
      </c>
      <c r="FF313" s="22" t="n">
        <v>19.3</v>
      </c>
      <c r="FG313" s="22" t="n">
        <v>17.2</v>
      </c>
      <c r="FH313" s="22" t="n">
        <v>13.6</v>
      </c>
      <c r="FI313" s="22" t="n">
        <v>11.5</v>
      </c>
      <c r="FJ313" s="22" t="n">
        <v>14.7</v>
      </c>
      <c r="FK313" s="22" t="n">
        <v>15.6</v>
      </c>
      <c r="FL313" s="22" t="n">
        <v>17</v>
      </c>
      <c r="FM313" s="22" t="n">
        <v>18.8</v>
      </c>
      <c r="FN313" s="22" t="n">
        <v>20.1</v>
      </c>
      <c r="FO313" s="18" t="n">
        <f aca="false">AVERAGE(FC313:FN313)</f>
        <v>17.8583333333333</v>
      </c>
      <c r="GA313" s="1" t="n">
        <v>1963</v>
      </c>
      <c r="GB313" s="34" t="s">
        <v>137</v>
      </c>
      <c r="GC313" s="15" t="n">
        <v>22.2</v>
      </c>
      <c r="GD313" s="15" t="n">
        <v>22.5</v>
      </c>
      <c r="GE313" s="15" t="n">
        <v>22.4</v>
      </c>
      <c r="GF313" s="15" t="n">
        <v>19.8</v>
      </c>
      <c r="GG313" s="15" t="n">
        <v>18.6</v>
      </c>
      <c r="GH313" s="15" t="n">
        <v>15</v>
      </c>
      <c r="GI313" s="15" t="n">
        <v>13</v>
      </c>
      <c r="GJ313" s="15" t="n">
        <v>16.1</v>
      </c>
      <c r="GK313" s="15" t="n">
        <v>17</v>
      </c>
      <c r="GL313" s="15" t="n">
        <v>17.3</v>
      </c>
      <c r="GM313" s="15" t="n">
        <v>19.3</v>
      </c>
      <c r="GN313" s="15" t="n">
        <v>20.5</v>
      </c>
      <c r="GO313" s="18" t="n">
        <f aca="false">AVERAGE(GC313:GN313)</f>
        <v>18.6416666666667</v>
      </c>
      <c r="HA313" s="1" t="n">
        <v>1963</v>
      </c>
      <c r="HB313" s="34" t="s">
        <v>137</v>
      </c>
      <c r="HC313" s="15" t="n">
        <v>25.5</v>
      </c>
      <c r="HD313" s="15" t="n">
        <v>24.7</v>
      </c>
      <c r="HE313" s="15" t="n">
        <v>25.6</v>
      </c>
      <c r="HF313" s="15" t="n">
        <v>24.9</v>
      </c>
      <c r="HG313" s="15" t="n">
        <v>23.8</v>
      </c>
      <c r="HH313" s="15" t="n">
        <v>22.4</v>
      </c>
      <c r="HI313" s="15" t="n">
        <v>21.3</v>
      </c>
      <c r="HJ313" s="15" t="n">
        <v>22.1</v>
      </c>
      <c r="HK313" s="15" t="n">
        <v>22.2</v>
      </c>
      <c r="HL313" s="15" t="n">
        <v>22.6</v>
      </c>
      <c r="HM313" s="15" t="n">
        <v>24.1</v>
      </c>
      <c r="HN313" s="15" t="n">
        <v>25.3</v>
      </c>
      <c r="HO313" s="18" t="n">
        <f aca="false">AVERAGE(HC313:HN313)</f>
        <v>23.7083333333333</v>
      </c>
      <c r="IA313" s="1" t="n">
        <f aca="false">IA312+1</f>
        <v>1963</v>
      </c>
      <c r="IB313" s="20" t="s">
        <v>137</v>
      </c>
      <c r="IC313" s="41" t="n">
        <f aca="false">(IC310+IC311+IC312+IC314+IC315+IC316)/6</f>
        <v>15.25</v>
      </c>
      <c r="ID313" s="22" t="n">
        <v>15.3</v>
      </c>
      <c r="IE313" s="22" t="n">
        <v>14.4</v>
      </c>
      <c r="IF313" s="22" t="n">
        <v>11.3</v>
      </c>
      <c r="IG313" s="22" t="n">
        <v>11.3</v>
      </c>
      <c r="IH313" s="22" t="n">
        <v>8</v>
      </c>
      <c r="II313" s="22" t="n">
        <v>7.3</v>
      </c>
      <c r="IJ313" s="22" t="n">
        <v>7.5</v>
      </c>
      <c r="IK313" s="22" t="n">
        <v>10.3</v>
      </c>
      <c r="IL313" s="22" t="n">
        <v>11.9</v>
      </c>
      <c r="IM313" s="22" t="n">
        <v>12.5</v>
      </c>
      <c r="IN313" s="22" t="n">
        <v>13.7</v>
      </c>
      <c r="IO313" s="29" t="n">
        <f aca="false">SUM(IC313:IN313)/12</f>
        <v>11.5625</v>
      </c>
      <c r="JA313" s="1" t="n">
        <v>1963</v>
      </c>
      <c r="JB313" s="33" t="s">
        <v>137</v>
      </c>
      <c r="JC313" s="31" t="n">
        <v>15</v>
      </c>
      <c r="JD313" s="31" t="n">
        <v>15.6</v>
      </c>
      <c r="JE313" s="31" t="n">
        <v>16</v>
      </c>
      <c r="JF313" s="31" t="n">
        <v>13.3</v>
      </c>
      <c r="JG313" s="31" t="n">
        <v>12.7</v>
      </c>
      <c r="JH313" s="31" t="n">
        <v>10.1</v>
      </c>
      <c r="JI313" s="31" t="n">
        <v>9.8</v>
      </c>
      <c r="JJ313" s="31" t="n">
        <v>10.4</v>
      </c>
      <c r="JK313" s="31" t="n">
        <v>10.9</v>
      </c>
      <c r="JL313" s="31" t="n">
        <v>12</v>
      </c>
      <c r="JM313" s="31" t="n">
        <v>12.2</v>
      </c>
      <c r="JN313" s="31" t="n">
        <v>15</v>
      </c>
      <c r="JO313" s="32" t="n">
        <f aca="false">AVERAGE(JC313:JN313)</f>
        <v>12.75</v>
      </c>
      <c r="KA313" s="1" t="n">
        <v>1963</v>
      </c>
      <c r="KB313" s="33" t="s">
        <v>137</v>
      </c>
      <c r="KC313" s="31" t="n">
        <v>17.1</v>
      </c>
      <c r="KD313" s="31" t="n">
        <v>17.6</v>
      </c>
      <c r="KE313" s="31" t="n">
        <v>17.8</v>
      </c>
      <c r="KF313" s="31" t="n">
        <v>15.2</v>
      </c>
      <c r="KG313" s="31" t="n">
        <v>14.1</v>
      </c>
      <c r="KH313" s="31" t="n">
        <v>12.2</v>
      </c>
      <c r="KI313" s="31" t="n">
        <v>10.4</v>
      </c>
      <c r="KJ313" s="31" t="n">
        <v>11.1</v>
      </c>
      <c r="KK313" s="31" t="n">
        <v>12.4</v>
      </c>
      <c r="KL313" s="31" t="n">
        <v>13.4</v>
      </c>
      <c r="KM313" s="31" t="n">
        <v>14.7</v>
      </c>
      <c r="KN313" s="31" t="n">
        <v>16.9</v>
      </c>
      <c r="KO313" s="32" t="n">
        <f aca="false">AVERAGE(KC313:KN313)</f>
        <v>14.4083333333333</v>
      </c>
      <c r="LB313" s="65" t="n">
        <v>1963</v>
      </c>
      <c r="LC313" s="22" t="n">
        <v>11.9</v>
      </c>
      <c r="LD313" s="22" t="n">
        <v>10.6</v>
      </c>
      <c r="LE313" s="22" t="n">
        <v>10.6</v>
      </c>
      <c r="LF313" s="22" t="n">
        <v>8.7</v>
      </c>
      <c r="LG313" s="22" t="n">
        <v>6.6</v>
      </c>
      <c r="LH313" s="22" t="n">
        <v>5.9</v>
      </c>
      <c r="LI313" s="22" t="n">
        <v>5.8</v>
      </c>
      <c r="LJ313" s="22" t="n">
        <v>5.5</v>
      </c>
      <c r="LK313" s="22" t="n">
        <v>6.8</v>
      </c>
      <c r="LL313" s="22" t="n">
        <v>9.7</v>
      </c>
      <c r="LM313" s="22" t="n">
        <v>8.5</v>
      </c>
      <c r="LN313" s="22" t="n">
        <v>10.4</v>
      </c>
      <c r="LO313" s="29" t="n">
        <f aca="false">SUM(LC313:LN313)/12</f>
        <v>8.41666666666667</v>
      </c>
      <c r="MA313" s="1" t="n">
        <f aca="false">MA312+1</f>
        <v>1963</v>
      </c>
      <c r="MB313" s="20" t="s">
        <v>137</v>
      </c>
      <c r="MC313" s="22" t="n">
        <v>12.5</v>
      </c>
      <c r="MD313" s="22" t="n">
        <v>11.6</v>
      </c>
      <c r="ME313" s="22" t="n">
        <v>10.9</v>
      </c>
      <c r="MF313" s="22" t="n">
        <v>10</v>
      </c>
      <c r="MG313" s="22" t="n">
        <v>7.4</v>
      </c>
      <c r="MH313" s="22" t="n">
        <v>7.9</v>
      </c>
      <c r="MI313" s="22" t="n">
        <v>6.6</v>
      </c>
      <c r="MJ313" s="22" t="n">
        <v>6.9</v>
      </c>
      <c r="MK313" s="22" t="n">
        <v>7.7</v>
      </c>
      <c r="ML313" s="22" t="n">
        <v>10.5</v>
      </c>
      <c r="MM313" s="22" t="n">
        <v>9.5</v>
      </c>
      <c r="MN313" s="22" t="n">
        <v>10.7</v>
      </c>
      <c r="MO313" s="29" t="n">
        <f aca="false">SUM(MC313:MN313)/12</f>
        <v>9.35</v>
      </c>
      <c r="NA313" s="1" t="n">
        <f aca="false">NA312+1</f>
        <v>1963</v>
      </c>
      <c r="NB313" s="20" t="s">
        <v>137</v>
      </c>
      <c r="NC313" s="22" t="n">
        <v>13.1</v>
      </c>
      <c r="ND313" s="22" t="n">
        <v>12.2</v>
      </c>
      <c r="NE313" s="22" t="n">
        <v>12.8</v>
      </c>
      <c r="NF313" s="22" t="n">
        <v>10.7</v>
      </c>
      <c r="NG313" s="22" t="n">
        <v>9.2</v>
      </c>
      <c r="NH313" s="22" t="n">
        <v>8.7</v>
      </c>
      <c r="NI313" s="22" t="n">
        <v>6.6</v>
      </c>
      <c r="NJ313" s="22" t="n">
        <v>7.3</v>
      </c>
      <c r="NK313" s="22" t="n">
        <v>8.5</v>
      </c>
      <c r="NL313" s="22" t="n">
        <v>10.1</v>
      </c>
      <c r="NM313" s="22" t="n">
        <v>9.7</v>
      </c>
      <c r="NN313" s="22" t="n">
        <v>11.7</v>
      </c>
      <c r="NO313" s="29" t="n">
        <f aca="false">SUM(NC313:NN313)/12</f>
        <v>10.05</v>
      </c>
      <c r="OA313" s="1" t="n">
        <f aca="false">OA312+1</f>
        <v>1963</v>
      </c>
      <c r="OB313" s="20" t="s">
        <v>137</v>
      </c>
      <c r="OC313" s="22" t="n">
        <v>13.9</v>
      </c>
      <c r="OD313" s="22" t="n">
        <v>13</v>
      </c>
      <c r="OE313" s="22" t="n">
        <v>13.1</v>
      </c>
      <c r="OF313" s="22" t="n">
        <v>10</v>
      </c>
      <c r="OG313" s="22" t="n">
        <v>8.5</v>
      </c>
      <c r="OH313" s="22" t="n">
        <v>7.5</v>
      </c>
      <c r="OI313" s="22" t="n">
        <v>7.2</v>
      </c>
      <c r="OJ313" s="22" t="n">
        <v>6.8</v>
      </c>
      <c r="OK313" s="22" t="n">
        <v>7.5</v>
      </c>
      <c r="OL313" s="22" t="n">
        <v>10.5</v>
      </c>
      <c r="OM313" s="22" t="n">
        <v>10</v>
      </c>
      <c r="ON313" s="22" t="n">
        <v>12.5</v>
      </c>
      <c r="OO313" s="29" t="n">
        <f aca="false">SUM(OC313:ON313)/12</f>
        <v>10.0416666666667</v>
      </c>
      <c r="PA313" s="1" t="n">
        <f aca="false">PA312+1</f>
        <v>1963</v>
      </c>
      <c r="PB313" s="20" t="s">
        <v>137</v>
      </c>
      <c r="PC313" s="22" t="n">
        <v>13.7</v>
      </c>
      <c r="PD313" s="22" t="n">
        <v>12.6</v>
      </c>
      <c r="PE313" s="22" t="n">
        <v>12.5</v>
      </c>
      <c r="PF313" s="22" t="n">
        <v>9.7</v>
      </c>
      <c r="PG313" s="22" t="n">
        <v>6.5</v>
      </c>
      <c r="PH313" s="22" t="n">
        <v>5.9</v>
      </c>
      <c r="PI313" s="22" t="n">
        <v>6</v>
      </c>
      <c r="PJ313" s="22" t="n">
        <v>5.6</v>
      </c>
      <c r="PK313" s="22" t="n">
        <v>7.2</v>
      </c>
      <c r="PL313" s="22" t="n">
        <v>9.7</v>
      </c>
      <c r="PM313" s="22" t="n">
        <v>10.3</v>
      </c>
      <c r="PN313" s="22" t="n">
        <v>12.3</v>
      </c>
      <c r="PO313" s="29" t="n">
        <f aca="false">SUM(PC313:PN313)/12</f>
        <v>9.33333333333333</v>
      </c>
    </row>
    <row r="314" customFormat="false" ht="12.8" hidden="false" customHeight="false" outlineLevel="0" collapsed="false">
      <c r="A314" s="4"/>
      <c r="B314" s="5" t="n">
        <f aca="false">AVERAGE(AO314,BO314,CO314,DO314,EO314,FO314,GO314,HO314,IO314,JO306,KO306)</f>
        <v>14.1060606060606</v>
      </c>
      <c r="C314" s="19" t="n">
        <f aca="false">AVERAGE(B310:B314)</f>
        <v>14.145</v>
      </c>
      <c r="D314" s="24" t="n">
        <f aca="false">AVERAGE(B305:B314)</f>
        <v>14.1955176767677</v>
      </c>
      <c r="E314" s="5" t="n">
        <f aca="false">AVERAGE(B295:B314)</f>
        <v>14.2272411616162</v>
      </c>
      <c r="F314" s="25" t="n">
        <f aca="false">AVERAGE(B265:B314)</f>
        <v>14.2034444444444</v>
      </c>
      <c r="G314" s="7" t="n">
        <f aca="false">MAX(AC314:AN314,BC314:BN314,CC314:CN314,DC314:DN314,EC314:EN314,FC314:FN314,GC314:GN314,HC314:HN314,IC314:IN314,JC306:JN306,KC306:KN306)</f>
        <v>26.6</v>
      </c>
      <c r="H314" s="10" t="n">
        <f aca="false">MEDIAN(AC314:AN314,BC314:BN314,CC314:CN314,DC314:DN314,EC314:EN314,FC314:FN314,GC314:GN314,HC314:HN314,IC314:IN314,JC306:JN306,KC306:KN306)</f>
        <v>13</v>
      </c>
      <c r="I314" s="11" t="n">
        <f aca="false">MIN(AC314:AN314,BC314:BN314,CC314:CN314,DC314:DN314,EC314:EN314,FC314:FN314,GC314:GN314,HC314:HN314,IC314:IN314,JC306:JN306,KC306:KN306)</f>
        <v>5.8</v>
      </c>
      <c r="J314" s="12" t="n">
        <f aca="false">(G314+I314)/2</f>
        <v>16.2</v>
      </c>
      <c r="K314" s="12" t="n">
        <f aca="false">(G314+I314)/2</f>
        <v>16.2</v>
      </c>
      <c r="AA314" s="13" t="n">
        <f aca="false">AA313+1</f>
        <v>1974</v>
      </c>
      <c r="AB314" s="34" t="s">
        <v>138</v>
      </c>
      <c r="AC314" s="15" t="n">
        <v>15.2</v>
      </c>
      <c r="AD314" s="15" t="n">
        <v>14.9</v>
      </c>
      <c r="AE314" s="15" t="n">
        <v>14.2</v>
      </c>
      <c r="AF314" s="15" t="n">
        <v>12.5</v>
      </c>
      <c r="AG314" s="15" t="n">
        <v>7.4</v>
      </c>
      <c r="AH314" s="15" t="n">
        <v>7.7</v>
      </c>
      <c r="AI314" s="15" t="n">
        <v>6</v>
      </c>
      <c r="AJ314" s="15" t="n">
        <v>5.8</v>
      </c>
      <c r="AK314" s="15" t="n">
        <v>8.4</v>
      </c>
      <c r="AL314" s="15" t="n">
        <v>9.3</v>
      </c>
      <c r="AM314" s="15" t="n">
        <v>12.9</v>
      </c>
      <c r="AN314" s="15" t="n">
        <v>12.4</v>
      </c>
      <c r="AO314" s="16" t="n">
        <f aca="false">AVERAGE(AC314:AN314)</f>
        <v>10.5583333333333</v>
      </c>
      <c r="BA314" s="13" t="n">
        <f aca="false">BA313+1</f>
        <v>1974</v>
      </c>
      <c r="BB314" s="34" t="s">
        <v>138</v>
      </c>
      <c r="BC314" s="15" t="n">
        <v>19</v>
      </c>
      <c r="BD314" s="15" t="n">
        <v>18.3</v>
      </c>
      <c r="BE314" s="15" t="n">
        <v>18.7</v>
      </c>
      <c r="BF314" s="15" t="n">
        <v>15.7</v>
      </c>
      <c r="BG314" s="15" t="n">
        <v>10.7</v>
      </c>
      <c r="BH314" s="15" t="n">
        <v>9.7</v>
      </c>
      <c r="BI314" s="15" t="n">
        <v>6.7</v>
      </c>
      <c r="BJ314" s="15" t="n">
        <v>8.1</v>
      </c>
      <c r="BK314" s="15" t="n">
        <v>10.8</v>
      </c>
      <c r="BL314" s="15" t="n">
        <v>12.5</v>
      </c>
      <c r="BM314" s="15" t="n">
        <v>15.4</v>
      </c>
      <c r="BN314" s="15" t="n">
        <v>16.7</v>
      </c>
      <c r="BO314" s="16" t="n">
        <f aca="false">AVERAGE(BC314:BN314)</f>
        <v>13.525</v>
      </c>
      <c r="CA314" s="17" t="n">
        <v>1964</v>
      </c>
      <c r="CB314" s="20" t="s">
        <v>138</v>
      </c>
      <c r="CC314" s="22" t="n">
        <v>11.7</v>
      </c>
      <c r="CD314" s="22" t="n">
        <v>12.2</v>
      </c>
      <c r="CE314" s="22" t="n">
        <v>11.8</v>
      </c>
      <c r="CF314" s="22" t="n">
        <v>11.6</v>
      </c>
      <c r="CG314" s="22" t="n">
        <v>9.6</v>
      </c>
      <c r="CH314" s="22" t="n">
        <v>8.9</v>
      </c>
      <c r="CI314" s="22" t="n">
        <v>7.1</v>
      </c>
      <c r="CJ314" s="22" t="n">
        <v>7.2</v>
      </c>
      <c r="CK314" s="22" t="n">
        <v>7.8</v>
      </c>
      <c r="CL314" s="22" t="n">
        <v>9</v>
      </c>
      <c r="CM314" s="22" t="n">
        <v>10.1</v>
      </c>
      <c r="CN314" s="22" t="n">
        <v>10.7</v>
      </c>
      <c r="CO314" s="18" t="n">
        <f aca="false">AVERAGE(CC314:CN314)</f>
        <v>9.80833333333333</v>
      </c>
      <c r="DA314" s="17" t="n">
        <v>1964</v>
      </c>
      <c r="DB314" s="20" t="s">
        <v>138</v>
      </c>
      <c r="DC314" s="22" t="n">
        <v>15.3</v>
      </c>
      <c r="DD314" s="22" t="n">
        <v>15.9</v>
      </c>
      <c r="DE314" s="22" t="n">
        <v>15.4</v>
      </c>
      <c r="DF314" s="22" t="n">
        <v>14.9</v>
      </c>
      <c r="DG314" s="22" t="n">
        <v>10.9</v>
      </c>
      <c r="DH314" s="22" t="n">
        <v>10.4</v>
      </c>
      <c r="DI314" s="22" t="n">
        <v>8.5</v>
      </c>
      <c r="DJ314" s="22" t="n">
        <v>8.8</v>
      </c>
      <c r="DK314" s="22" t="n">
        <v>10.1</v>
      </c>
      <c r="DL314" s="22" t="n">
        <v>10.7</v>
      </c>
      <c r="DM314" s="22" t="n">
        <v>12.9</v>
      </c>
      <c r="DN314" s="22" t="n">
        <v>13</v>
      </c>
      <c r="DO314" s="18" t="n">
        <f aca="false">AVERAGE(DC314:DN314)</f>
        <v>12.2333333333333</v>
      </c>
      <c r="EA314" s="17" t="n">
        <v>1964</v>
      </c>
      <c r="EB314" s="20" t="s">
        <v>138</v>
      </c>
      <c r="EC314" s="22" t="n">
        <v>13</v>
      </c>
      <c r="ED314" s="22" t="n">
        <v>13.7</v>
      </c>
      <c r="EE314" s="22" t="n">
        <v>13</v>
      </c>
      <c r="EF314" s="22" t="n">
        <v>12.7</v>
      </c>
      <c r="EG314" s="22" t="n">
        <v>10.8</v>
      </c>
      <c r="EH314" s="22" t="n">
        <v>9.6</v>
      </c>
      <c r="EI314" s="22" t="n">
        <v>7.5</v>
      </c>
      <c r="EJ314" s="22" t="n">
        <v>8</v>
      </c>
      <c r="EK314" s="22" t="n">
        <v>8.4</v>
      </c>
      <c r="EL314" s="22" t="n">
        <v>9.6</v>
      </c>
      <c r="EM314" s="22" t="n">
        <v>11</v>
      </c>
      <c r="EN314" s="22" t="n">
        <v>11.1</v>
      </c>
      <c r="EO314" s="18" t="n">
        <f aca="false">AVERAGE(EC314:EN314)</f>
        <v>10.7</v>
      </c>
      <c r="FA314" s="1" t="n">
        <v>1964</v>
      </c>
      <c r="FB314" s="20" t="s">
        <v>138</v>
      </c>
      <c r="FC314" s="22" t="n">
        <v>22.3</v>
      </c>
      <c r="FD314" s="22" t="n">
        <v>22</v>
      </c>
      <c r="FE314" s="22" t="n">
        <v>21.7</v>
      </c>
      <c r="FF314" s="22" t="n">
        <v>18.9</v>
      </c>
      <c r="FG314" s="22" t="n">
        <v>16.3</v>
      </c>
      <c r="FH314" s="22" t="n">
        <v>13.7</v>
      </c>
      <c r="FI314" s="22" t="n">
        <v>13.3</v>
      </c>
      <c r="FJ314" s="22" t="n">
        <v>13.6</v>
      </c>
      <c r="FK314" s="22" t="n">
        <v>16.7</v>
      </c>
      <c r="FL314" s="22" t="n">
        <v>16.8</v>
      </c>
      <c r="FM314" s="22" t="n">
        <v>19</v>
      </c>
      <c r="FN314" s="22" t="n">
        <v>19.9</v>
      </c>
      <c r="FO314" s="18" t="n">
        <f aca="false">AVERAGE(FC314:FN314)</f>
        <v>17.85</v>
      </c>
      <c r="GA314" s="1" t="n">
        <v>1964</v>
      </c>
      <c r="GB314" s="34" t="s">
        <v>138</v>
      </c>
      <c r="GC314" s="15" t="n">
        <v>22.7</v>
      </c>
      <c r="GD314" s="15" t="n">
        <v>22.6</v>
      </c>
      <c r="GE314" s="15" t="n">
        <v>22</v>
      </c>
      <c r="GF314" s="15" t="n">
        <v>20.3</v>
      </c>
      <c r="GG314" s="15" t="n">
        <v>17.8</v>
      </c>
      <c r="GH314" s="15" t="n">
        <v>16</v>
      </c>
      <c r="GI314" s="15" t="n">
        <v>14.7</v>
      </c>
      <c r="GJ314" s="15" t="n">
        <v>14.6</v>
      </c>
      <c r="GK314" s="15" t="n">
        <v>18.2</v>
      </c>
      <c r="GL314" s="15" t="n">
        <v>18.3</v>
      </c>
      <c r="GM314" s="15" t="n">
        <v>19.8</v>
      </c>
      <c r="GN314" s="15" t="n">
        <v>21.3</v>
      </c>
      <c r="GO314" s="18" t="n">
        <f aca="false">AVERAGE(GC314:GN314)</f>
        <v>19.025</v>
      </c>
      <c r="HA314" s="1" t="n">
        <v>1964</v>
      </c>
      <c r="HB314" s="34" t="s">
        <v>138</v>
      </c>
      <c r="HC314" s="15" t="n">
        <v>26</v>
      </c>
      <c r="HD314" s="15" t="n">
        <v>26.6</v>
      </c>
      <c r="HE314" s="15" t="n">
        <v>25.4</v>
      </c>
      <c r="HF314" s="15" t="n">
        <v>25.1</v>
      </c>
      <c r="HG314" s="15" t="n">
        <v>23.7</v>
      </c>
      <c r="HH314" s="15" t="n">
        <v>23.2</v>
      </c>
      <c r="HI314" s="15" t="n">
        <v>23.1</v>
      </c>
      <c r="HJ314" s="15" t="n">
        <v>22.8</v>
      </c>
      <c r="HK314" s="15" t="n">
        <v>23.5</v>
      </c>
      <c r="HL314" s="15" t="n">
        <v>24.7</v>
      </c>
      <c r="HM314" s="15" t="n">
        <v>25</v>
      </c>
      <c r="HN314" s="15" t="n">
        <v>25.3</v>
      </c>
      <c r="HO314" s="18" t="n">
        <f aca="false">AVERAGE(HC314:HN314)</f>
        <v>24.5333333333333</v>
      </c>
      <c r="IA314" s="1" t="n">
        <f aca="false">IA313+1</f>
        <v>1964</v>
      </c>
      <c r="IB314" s="20" t="s">
        <v>138</v>
      </c>
      <c r="IC314" s="22" t="n">
        <v>13.8</v>
      </c>
      <c r="ID314" s="22" t="n">
        <v>13.7</v>
      </c>
      <c r="IE314" s="22" t="n">
        <v>13</v>
      </c>
      <c r="IF314" s="22" t="n">
        <v>13</v>
      </c>
      <c r="IG314" s="22" t="n">
        <v>11</v>
      </c>
      <c r="IH314" s="22" t="n">
        <v>9.5</v>
      </c>
      <c r="II314" s="22" t="n">
        <v>8.8</v>
      </c>
      <c r="IJ314" s="22" t="n">
        <v>8.3</v>
      </c>
      <c r="IK314" s="22" t="n">
        <v>9.3</v>
      </c>
      <c r="IL314" s="22" t="n">
        <v>9.7</v>
      </c>
      <c r="IM314" s="22" t="n">
        <v>11.9</v>
      </c>
      <c r="IN314" s="22" t="n">
        <v>12.4</v>
      </c>
      <c r="IO314" s="29" t="n">
        <f aca="false">SUM(IC314:IN314)/12</f>
        <v>11.2</v>
      </c>
      <c r="JA314" s="1" t="n">
        <v>1964</v>
      </c>
      <c r="JB314" s="33" t="s">
        <v>138</v>
      </c>
      <c r="JC314" s="31" t="n">
        <v>14.9</v>
      </c>
      <c r="JD314" s="31" t="n">
        <v>15.1</v>
      </c>
      <c r="JE314" s="31" t="n">
        <v>14.7</v>
      </c>
      <c r="JF314" s="31" t="n">
        <v>12.5</v>
      </c>
      <c r="JG314" s="31" t="n">
        <v>12.5</v>
      </c>
      <c r="JH314" s="31" t="n">
        <v>11.8</v>
      </c>
      <c r="JI314" s="31" t="n">
        <v>10.2</v>
      </c>
      <c r="JJ314" s="31" t="n">
        <v>9.6</v>
      </c>
      <c r="JK314" s="31" t="n">
        <v>9.9</v>
      </c>
      <c r="JL314" s="31" t="n">
        <v>9.3</v>
      </c>
      <c r="JM314" s="31" t="n">
        <v>11.3</v>
      </c>
      <c r="JN314" s="31" t="n">
        <v>13.4</v>
      </c>
      <c r="JO314" s="32" t="n">
        <f aca="false">AVERAGE(JC314:JN314)</f>
        <v>12.1</v>
      </c>
      <c r="KA314" s="1" t="n">
        <v>1964</v>
      </c>
      <c r="KB314" s="33" t="s">
        <v>138</v>
      </c>
      <c r="KC314" s="31" t="n">
        <v>16.9</v>
      </c>
      <c r="KD314" s="31" t="n">
        <v>17</v>
      </c>
      <c r="KE314" s="31" t="n">
        <v>16</v>
      </c>
      <c r="KF314" s="31" t="n">
        <v>14.4</v>
      </c>
      <c r="KG314" s="31" t="n">
        <v>13.7</v>
      </c>
      <c r="KH314" s="31" t="n">
        <v>12.3</v>
      </c>
      <c r="KI314" s="31" t="n">
        <v>10.3</v>
      </c>
      <c r="KJ314" s="31" t="n">
        <v>10.4</v>
      </c>
      <c r="KK314" s="31" t="n">
        <v>11.1</v>
      </c>
      <c r="KL314" s="31" t="n">
        <v>10.9</v>
      </c>
      <c r="KM314" s="31" t="n">
        <v>13.2</v>
      </c>
      <c r="KN314" s="31" t="n">
        <v>14.8</v>
      </c>
      <c r="KO314" s="32" t="n">
        <f aca="false">AVERAGE(KC314:KN314)</f>
        <v>13.4166666666667</v>
      </c>
      <c r="LB314" s="65" t="n">
        <v>1964</v>
      </c>
      <c r="LC314" s="22" t="n">
        <v>10.1</v>
      </c>
      <c r="LD314" s="22" t="n">
        <v>10.8</v>
      </c>
      <c r="LE314" s="22" t="n">
        <v>9.9</v>
      </c>
      <c r="LF314" s="22" t="n">
        <v>10.5</v>
      </c>
      <c r="LG314" s="22" t="n">
        <v>8.2</v>
      </c>
      <c r="LH314" s="22" t="n">
        <v>7.2</v>
      </c>
      <c r="LI314" s="22" t="n">
        <v>5.5</v>
      </c>
      <c r="LJ314" s="22" t="n">
        <v>6.3</v>
      </c>
      <c r="LK314" s="22" t="n">
        <v>7.3</v>
      </c>
      <c r="LL314" s="22" t="n">
        <v>8</v>
      </c>
      <c r="LM314" s="22" t="n">
        <v>8.7</v>
      </c>
      <c r="LN314" s="22" t="n">
        <v>8.9</v>
      </c>
      <c r="LO314" s="29" t="n">
        <f aca="false">SUM(LC314:LN314)/12</f>
        <v>8.45</v>
      </c>
      <c r="MA314" s="1" t="n">
        <f aca="false">MA313+1</f>
        <v>1964</v>
      </c>
      <c r="MB314" s="20" t="s">
        <v>138</v>
      </c>
      <c r="MC314" s="22" t="n">
        <v>11.4</v>
      </c>
      <c r="MD314" s="22" t="n">
        <v>11.5</v>
      </c>
      <c r="ME314" s="22" t="n">
        <v>11</v>
      </c>
      <c r="MF314" s="22" t="n">
        <v>11.5</v>
      </c>
      <c r="MG314" s="22" t="n">
        <v>9.5</v>
      </c>
      <c r="MH314" s="22" t="n">
        <v>7.8</v>
      </c>
      <c r="MI314" s="22" t="n">
        <v>6.9</v>
      </c>
      <c r="MJ314" s="22" t="n">
        <v>7.8</v>
      </c>
      <c r="MK314" s="22" t="n">
        <v>8.3</v>
      </c>
      <c r="ML314" s="22" t="n">
        <v>8.6</v>
      </c>
      <c r="MM314" s="22" t="n">
        <v>9.7</v>
      </c>
      <c r="MN314" s="22" t="n">
        <v>9.9</v>
      </c>
      <c r="MO314" s="29" t="n">
        <f aca="false">SUM(MC314:MN314)/12</f>
        <v>9.49166666666667</v>
      </c>
      <c r="NA314" s="1" t="n">
        <f aca="false">NA313+1</f>
        <v>1964</v>
      </c>
      <c r="NB314" s="20" t="s">
        <v>138</v>
      </c>
      <c r="NC314" s="22" t="n">
        <v>12.2</v>
      </c>
      <c r="ND314" s="22" t="n">
        <v>12.9</v>
      </c>
      <c r="NE314" s="22" t="n">
        <v>11.8</v>
      </c>
      <c r="NF314" s="22" t="n">
        <v>11.6</v>
      </c>
      <c r="NG314" s="22" t="n">
        <v>10.7</v>
      </c>
      <c r="NH314" s="22" t="n">
        <v>9.2</v>
      </c>
      <c r="NI314" s="22" t="n">
        <v>8.3</v>
      </c>
      <c r="NJ314" s="22" t="n">
        <v>8.8</v>
      </c>
      <c r="NK314" s="22" t="n">
        <v>9.4</v>
      </c>
      <c r="NL314" s="22" t="n">
        <v>9.5</v>
      </c>
      <c r="NM314" s="22" t="n">
        <v>10.3</v>
      </c>
      <c r="NN314" s="22" t="n">
        <v>10.9</v>
      </c>
      <c r="NO314" s="29" t="n">
        <f aca="false">SUM(NC314:NN314)/12</f>
        <v>10.4666666666667</v>
      </c>
      <c r="OA314" s="1" t="n">
        <f aca="false">OA313+1</f>
        <v>1964</v>
      </c>
      <c r="OB314" s="20" t="s">
        <v>138</v>
      </c>
      <c r="OC314" s="22" t="n">
        <v>11.3</v>
      </c>
      <c r="OD314" s="22" t="n">
        <v>12.2</v>
      </c>
      <c r="OE314" s="22" t="n">
        <v>11.1</v>
      </c>
      <c r="OF314" s="22" t="n">
        <v>11.7</v>
      </c>
      <c r="OG314" s="22" t="n">
        <v>8.8</v>
      </c>
      <c r="OH314" s="22" t="n">
        <v>8.1</v>
      </c>
      <c r="OI314" s="22" t="n">
        <v>5.8</v>
      </c>
      <c r="OJ314" s="22" t="n">
        <v>7.3</v>
      </c>
      <c r="OK314" s="22" t="n">
        <v>8.1</v>
      </c>
      <c r="OL314" s="22" t="n">
        <v>8.4</v>
      </c>
      <c r="OM314" s="22" t="n">
        <v>9.7</v>
      </c>
      <c r="ON314" s="22" t="n">
        <v>10.2</v>
      </c>
      <c r="OO314" s="29" t="n">
        <f aca="false">SUM(OC314:ON314)/12</f>
        <v>9.39166666666667</v>
      </c>
      <c r="PA314" s="1" t="n">
        <f aca="false">PA313+1</f>
        <v>1964</v>
      </c>
      <c r="PB314" s="20" t="s">
        <v>138</v>
      </c>
      <c r="PC314" s="22" t="n">
        <v>12.4</v>
      </c>
      <c r="PD314" s="22" t="n">
        <v>12.5</v>
      </c>
      <c r="PE314" s="22" t="n">
        <v>10.3</v>
      </c>
      <c r="PF314" s="22" t="n">
        <v>11.8</v>
      </c>
      <c r="PG314" s="22" t="n">
        <v>8.7</v>
      </c>
      <c r="PH314" s="22" t="n">
        <v>6.9</v>
      </c>
      <c r="PI314" s="22" t="n">
        <v>6.1</v>
      </c>
      <c r="PJ314" s="22" t="n">
        <v>7.1</v>
      </c>
      <c r="PK314" s="22" t="n">
        <v>8.5</v>
      </c>
      <c r="PL314" s="22" t="n">
        <v>8.7</v>
      </c>
      <c r="PM314" s="22" t="n">
        <v>10.3</v>
      </c>
      <c r="PN314" s="22" t="n">
        <v>10.5</v>
      </c>
      <c r="PO314" s="29" t="n">
        <f aca="false">SUM(PC314:PN314)/12</f>
        <v>9.48333333333333</v>
      </c>
    </row>
    <row r="315" customFormat="false" ht="12.8" hidden="false" customHeight="false" outlineLevel="0" collapsed="false">
      <c r="A315" s="4" t="n">
        <f aca="false">A310+5</f>
        <v>1965</v>
      </c>
      <c r="B315" s="5" t="n">
        <f aca="false">AVERAGE(AO315,BO315,CO315,DO315,EO315,FO315,GO315,HO315,IO315,JO307,KO307)</f>
        <v>14.0143939393939</v>
      </c>
      <c r="C315" s="19" t="n">
        <f aca="false">AVERAGE(B311:B315)</f>
        <v>14.1759848484848</v>
      </c>
      <c r="D315" s="24" t="n">
        <f aca="false">AVERAGE(B306:B315)</f>
        <v>14.1528661616162</v>
      </c>
      <c r="E315" s="5" t="n">
        <f aca="false">AVERAGE(B296:B315)</f>
        <v>14.2133396464646</v>
      </c>
      <c r="F315" s="25" t="n">
        <f aca="false">AVERAGE(B266:B315)</f>
        <v>14.2114156565657</v>
      </c>
      <c r="G315" s="7" t="n">
        <f aca="false">MAX(AC315:AN315,BC315:BN315,CC315:CN315,DC315:DN315,EC315:EN315,FC315:FN315,GC315:GN315,HC315:HN315,IC315:IN315,JC307:JN307,KC307:KN307)</f>
        <v>25.3</v>
      </c>
      <c r="H315" s="10" t="n">
        <f aca="false">MEDIAN(AC315:AN315,BC315:BN315,CC315:CN315,DC315:DN315,EC315:EN315,FC315:FN315,GC315:GN315,HC315:HN315,IC315:IN315,JC307:JN307,KC307:KN307)</f>
        <v>13.2</v>
      </c>
      <c r="I315" s="11" t="n">
        <f aca="false">MIN(AC315:AN315,BC315:BN315,CC315:CN315,DC315:DN315,EC315:EN315,FC315:FN315,GC315:GN315,HC315:HN315,IC315:IN315,JC307:JN307,KC307:KN307)</f>
        <v>4.5</v>
      </c>
      <c r="J315" s="12" t="n">
        <f aca="false">(G315+I315)/2</f>
        <v>14.9</v>
      </c>
      <c r="K315" s="12" t="n">
        <f aca="false">(G315+I315)/2</f>
        <v>14.9</v>
      </c>
      <c r="AA315" s="13" t="n">
        <f aca="false">AA314+1</f>
        <v>1975</v>
      </c>
      <c r="AB315" s="34" t="s">
        <v>139</v>
      </c>
      <c r="AC315" s="15" t="n">
        <v>13.2</v>
      </c>
      <c r="AD315" s="15" t="n">
        <v>15.5</v>
      </c>
      <c r="AE315" s="15" t="n">
        <v>13.2</v>
      </c>
      <c r="AF315" s="15" t="n">
        <v>10.4</v>
      </c>
      <c r="AG315" s="15" t="n">
        <v>8.4</v>
      </c>
      <c r="AH315" s="15" t="n">
        <v>5.8</v>
      </c>
      <c r="AI315" s="15" t="n">
        <v>4.5</v>
      </c>
      <c r="AJ315" s="15" t="n">
        <v>6.4</v>
      </c>
      <c r="AK315" s="15" t="n">
        <v>10</v>
      </c>
      <c r="AL315" s="15" t="n">
        <v>11.1</v>
      </c>
      <c r="AM315" s="15" t="n">
        <v>11.8</v>
      </c>
      <c r="AN315" s="15" t="n">
        <v>14.7</v>
      </c>
      <c r="AO315" s="16" t="n">
        <f aca="false">AVERAGE(AC315:AN315)</f>
        <v>10.4166666666667</v>
      </c>
      <c r="BA315" s="13" t="n">
        <f aca="false">BA314+1</f>
        <v>1975</v>
      </c>
      <c r="BB315" s="34" t="s">
        <v>139</v>
      </c>
      <c r="BC315" s="15" t="n">
        <v>17.7</v>
      </c>
      <c r="BD315" s="15" t="n">
        <v>19.1</v>
      </c>
      <c r="BE315" s="15" t="n">
        <v>17.4</v>
      </c>
      <c r="BF315" s="15" t="n">
        <v>14.2</v>
      </c>
      <c r="BG315" s="15" t="n">
        <v>11.2</v>
      </c>
      <c r="BH315" s="15" t="n">
        <v>8.5</v>
      </c>
      <c r="BI315" s="15" t="n">
        <v>7.8</v>
      </c>
      <c r="BJ315" s="15" t="n">
        <v>9.5</v>
      </c>
      <c r="BK315" s="15" t="n">
        <v>13.3</v>
      </c>
      <c r="BL315" s="15" t="n">
        <v>15.3</v>
      </c>
      <c r="BM315" s="15" t="n">
        <v>15.9</v>
      </c>
      <c r="BN315" s="15" t="n">
        <v>17.9</v>
      </c>
      <c r="BO315" s="16" t="n">
        <f aca="false">AVERAGE(BC315:BN315)</f>
        <v>13.9833333333333</v>
      </c>
      <c r="CA315" s="17" t="n">
        <v>1965</v>
      </c>
      <c r="CB315" s="20" t="s">
        <v>139</v>
      </c>
      <c r="CC315" s="22" t="n">
        <v>12.1</v>
      </c>
      <c r="CD315" s="22" t="n">
        <v>13.3</v>
      </c>
      <c r="CE315" s="22" t="n">
        <v>11.9</v>
      </c>
      <c r="CF315" s="22" t="n">
        <v>10</v>
      </c>
      <c r="CG315" s="22" t="n">
        <v>9.7</v>
      </c>
      <c r="CH315" s="22" t="n">
        <v>8.3</v>
      </c>
      <c r="CI315" s="22" t="n">
        <v>7</v>
      </c>
      <c r="CJ315" s="22" t="n">
        <v>8.1</v>
      </c>
      <c r="CK315" s="22" t="n">
        <v>9.1</v>
      </c>
      <c r="CL315" s="22" t="n">
        <v>9.9</v>
      </c>
      <c r="CM315" s="22" t="n">
        <v>9.8</v>
      </c>
      <c r="CN315" s="22" t="n">
        <v>13.1</v>
      </c>
      <c r="CO315" s="18" t="n">
        <f aca="false">AVERAGE(CC315:CN315)</f>
        <v>10.1916666666667</v>
      </c>
      <c r="DA315" s="17" t="n">
        <v>1965</v>
      </c>
      <c r="DB315" s="20" t="s">
        <v>139</v>
      </c>
      <c r="DC315" s="22" t="n">
        <v>14</v>
      </c>
      <c r="DD315" s="22" t="n">
        <v>15.9</v>
      </c>
      <c r="DE315" s="22" t="n">
        <v>14.9</v>
      </c>
      <c r="DF315" s="22" t="n">
        <v>12.1</v>
      </c>
      <c r="DG315" s="22" t="n">
        <v>11.6</v>
      </c>
      <c r="DH315" s="22" t="n">
        <v>9.1</v>
      </c>
      <c r="DI315" s="22" t="n">
        <v>8.2</v>
      </c>
      <c r="DJ315" s="22" t="n">
        <v>9.5</v>
      </c>
      <c r="DK315" s="22" t="n">
        <v>11.1</v>
      </c>
      <c r="DL315" s="22" t="n">
        <v>12.3</v>
      </c>
      <c r="DM315" s="22" t="n">
        <v>12.2</v>
      </c>
      <c r="DN315" s="22" t="n">
        <v>15.2</v>
      </c>
      <c r="DO315" s="18" t="n">
        <f aca="false">AVERAGE(DC315:DN315)</f>
        <v>12.175</v>
      </c>
      <c r="EA315" s="17" t="n">
        <v>1965</v>
      </c>
      <c r="EB315" s="20" t="s">
        <v>139</v>
      </c>
      <c r="EC315" s="22" t="n">
        <v>12.3</v>
      </c>
      <c r="ED315" s="22" t="n">
        <v>14</v>
      </c>
      <c r="EE315" s="22" t="n">
        <v>12.8</v>
      </c>
      <c r="EF315" s="22" t="n">
        <v>10.9</v>
      </c>
      <c r="EG315" s="22" t="n">
        <v>10.6</v>
      </c>
      <c r="EH315" s="22" t="n">
        <v>9.2</v>
      </c>
      <c r="EI315" s="22" t="n">
        <v>7.8</v>
      </c>
      <c r="EJ315" s="22" t="n">
        <v>8.5</v>
      </c>
      <c r="EK315" s="22" t="n">
        <v>9.5</v>
      </c>
      <c r="EL315" s="22" t="n">
        <v>10.1</v>
      </c>
      <c r="EM315" s="22" t="n">
        <v>10.2</v>
      </c>
      <c r="EN315" s="22" t="n">
        <v>13.8</v>
      </c>
      <c r="EO315" s="18" t="n">
        <f aca="false">AVERAGE(EC315:EN315)</f>
        <v>10.8083333333333</v>
      </c>
      <c r="FA315" s="1" t="n">
        <v>1965</v>
      </c>
      <c r="FB315" s="20" t="s">
        <v>139</v>
      </c>
      <c r="FC315" s="22" t="n">
        <v>20.3</v>
      </c>
      <c r="FD315" s="22" t="n">
        <v>21</v>
      </c>
      <c r="FE315" s="22" t="n">
        <v>21</v>
      </c>
      <c r="FF315" s="22" t="n">
        <v>19.1</v>
      </c>
      <c r="FG315" s="22" t="n">
        <v>16.6</v>
      </c>
      <c r="FH315" s="22" t="n">
        <v>14.3</v>
      </c>
      <c r="FI315" s="22" t="n">
        <v>11.4</v>
      </c>
      <c r="FJ315" s="22" t="n">
        <v>13.1</v>
      </c>
      <c r="FK315" s="22" t="n">
        <v>16.4</v>
      </c>
      <c r="FL315" s="22" t="n">
        <v>16.4</v>
      </c>
      <c r="FM315" s="22" t="n">
        <v>13.4</v>
      </c>
      <c r="FN315" s="22" t="n">
        <v>14.3</v>
      </c>
      <c r="FO315" s="18" t="n">
        <f aca="false">AVERAGE(FC315:FN315)</f>
        <v>16.4416666666667</v>
      </c>
      <c r="GA315" s="1" t="n">
        <v>1965</v>
      </c>
      <c r="GB315" s="34" t="s">
        <v>139</v>
      </c>
      <c r="GC315" s="15" t="n">
        <v>21.4</v>
      </c>
      <c r="GD315" s="15" t="n">
        <v>21.6</v>
      </c>
      <c r="GE315" s="15" t="n">
        <v>21.1</v>
      </c>
      <c r="GF315" s="15" t="n">
        <v>19.9</v>
      </c>
      <c r="GG315" s="15" t="n">
        <v>18.1</v>
      </c>
      <c r="GH315" s="15" t="n">
        <v>15.5</v>
      </c>
      <c r="GI315" s="15" t="n">
        <v>12.5</v>
      </c>
      <c r="GJ315" s="15" t="n">
        <v>15.5</v>
      </c>
      <c r="GK315" s="15" t="n">
        <v>17.2</v>
      </c>
      <c r="GL315" s="15" t="n">
        <v>18.5</v>
      </c>
      <c r="GM315" s="15" t="n">
        <v>20.4</v>
      </c>
      <c r="GN315" s="15" t="n">
        <v>20.7</v>
      </c>
      <c r="GO315" s="18" t="n">
        <f aca="false">AVERAGE(GC315:GN315)</f>
        <v>18.5333333333333</v>
      </c>
      <c r="HA315" s="1" t="n">
        <v>1965</v>
      </c>
      <c r="HB315" s="34" t="s">
        <v>139</v>
      </c>
      <c r="HC315" s="15" t="n">
        <v>25.1</v>
      </c>
      <c r="HD315" s="15" t="n">
        <v>25</v>
      </c>
      <c r="HE315" s="15" t="n">
        <v>25.3</v>
      </c>
      <c r="HF315" s="15" t="n">
        <v>24.6</v>
      </c>
      <c r="HG315" s="15" t="n">
        <v>24.1</v>
      </c>
      <c r="HH315" s="15" t="n">
        <v>22.1</v>
      </c>
      <c r="HI315" s="15" t="n">
        <v>20.1</v>
      </c>
      <c r="HJ315" s="15" t="n">
        <v>21.3</v>
      </c>
      <c r="HK315" s="15" t="n">
        <v>22.2</v>
      </c>
      <c r="HL315" s="15" t="n">
        <v>22.8</v>
      </c>
      <c r="HM315" s="15" t="n">
        <v>24.1</v>
      </c>
      <c r="HN315" s="15" t="n">
        <v>25</v>
      </c>
      <c r="HO315" s="18" t="n">
        <f aca="false">AVERAGE(HC315:HN315)</f>
        <v>23.475</v>
      </c>
      <c r="IA315" s="1" t="n">
        <f aca="false">IA314+1</f>
        <v>1965</v>
      </c>
      <c r="IB315" s="20" t="s">
        <v>139</v>
      </c>
      <c r="IC315" s="22" t="n">
        <v>14.4</v>
      </c>
      <c r="ID315" s="22" t="n">
        <v>16</v>
      </c>
      <c r="IE315" s="22" t="n">
        <v>13.2</v>
      </c>
      <c r="IF315" s="22" t="n">
        <v>11.3</v>
      </c>
      <c r="IG315" s="22" t="n">
        <v>11.3</v>
      </c>
      <c r="IH315" s="22" t="n">
        <v>9.4</v>
      </c>
      <c r="II315" s="22" t="n">
        <v>8</v>
      </c>
      <c r="IJ315" s="22" t="n">
        <v>8.5</v>
      </c>
      <c r="IK315" s="22" t="n">
        <v>9.5</v>
      </c>
      <c r="IL315" s="22" t="n">
        <v>11.8</v>
      </c>
      <c r="IM315" s="22" t="n">
        <v>11.4</v>
      </c>
      <c r="IN315" s="22" t="n">
        <v>16</v>
      </c>
      <c r="IO315" s="29" t="n">
        <f aca="false">SUM(IC315:IN315)/12</f>
        <v>11.7333333333333</v>
      </c>
      <c r="JA315" s="1" t="n">
        <v>1965</v>
      </c>
      <c r="JB315" s="33" t="s">
        <v>139</v>
      </c>
      <c r="JC315" s="31" t="n">
        <v>16.2</v>
      </c>
      <c r="JD315" s="31" t="n">
        <v>15.3</v>
      </c>
      <c r="JE315" s="31" t="n">
        <v>15</v>
      </c>
      <c r="JF315" s="31" t="n">
        <v>15.1</v>
      </c>
      <c r="JG315" s="31" t="n">
        <v>12.1</v>
      </c>
      <c r="JH315" s="31" t="n">
        <v>10.9</v>
      </c>
      <c r="JI315" s="31" t="n">
        <v>9.7</v>
      </c>
      <c r="JJ315" s="31" t="n">
        <v>9.5</v>
      </c>
      <c r="JK315" s="31" t="n">
        <v>10.9</v>
      </c>
      <c r="JL315" s="31" t="n">
        <v>11.5</v>
      </c>
      <c r="JM315" s="31" t="n">
        <v>12.5</v>
      </c>
      <c r="JN315" s="31" t="n">
        <v>15.8</v>
      </c>
      <c r="JO315" s="32" t="n">
        <f aca="false">AVERAGE(JC315:JN315)</f>
        <v>12.875</v>
      </c>
      <c r="KA315" s="1" t="n">
        <v>1965</v>
      </c>
      <c r="KB315" s="33" t="s">
        <v>139</v>
      </c>
      <c r="KC315" s="31" t="n">
        <v>17.2</v>
      </c>
      <c r="KD315" s="31" t="n">
        <v>17</v>
      </c>
      <c r="KE315" s="31" t="n">
        <v>16.3</v>
      </c>
      <c r="KF315" s="31" t="n">
        <v>15.6</v>
      </c>
      <c r="KG315" s="31" t="n">
        <v>13.2</v>
      </c>
      <c r="KH315" s="31" t="n">
        <v>11.5</v>
      </c>
      <c r="KI315" s="31" t="n">
        <v>11.3</v>
      </c>
      <c r="KJ315" s="31" t="n">
        <v>11</v>
      </c>
      <c r="KK315" s="31" t="n">
        <v>11.7</v>
      </c>
      <c r="KL315" s="31" t="n">
        <v>13.1</v>
      </c>
      <c r="KM315" s="31" t="n">
        <v>13.7</v>
      </c>
      <c r="KN315" s="31" t="n">
        <v>16.8</v>
      </c>
      <c r="KO315" s="32" t="n">
        <f aca="false">AVERAGE(KC315:KN315)</f>
        <v>14.0333333333333</v>
      </c>
      <c r="LB315" s="65" t="n">
        <v>1965</v>
      </c>
      <c r="LC315" s="22" t="n">
        <v>10</v>
      </c>
      <c r="LD315" s="22" t="n">
        <v>11.1</v>
      </c>
      <c r="LE315" s="22" t="n">
        <v>10.2</v>
      </c>
      <c r="LF315" s="22" t="n">
        <v>8.6</v>
      </c>
      <c r="LG315" s="22" t="n">
        <v>7.8</v>
      </c>
      <c r="LH315" s="22" t="n">
        <v>6.9</v>
      </c>
      <c r="LI315" s="22" t="n">
        <v>5.5</v>
      </c>
      <c r="LJ315" s="22" t="n">
        <v>6.5</v>
      </c>
      <c r="LK315" s="22" t="n">
        <v>7.7</v>
      </c>
      <c r="LL315" s="22" t="n">
        <v>7.8</v>
      </c>
      <c r="LM315" s="22" t="n">
        <v>7.8</v>
      </c>
      <c r="LN315" s="22" t="n">
        <v>10.8</v>
      </c>
      <c r="LO315" s="29" t="n">
        <f aca="false">SUM(LC315:LN315)/12</f>
        <v>8.39166666666667</v>
      </c>
      <c r="MA315" s="1" t="n">
        <f aca="false">MA314+1</f>
        <v>1965</v>
      </c>
      <c r="MB315" s="20" t="s">
        <v>139</v>
      </c>
      <c r="MC315" s="22" t="n">
        <v>10.8</v>
      </c>
      <c r="MD315" s="22" t="n">
        <v>11.8</v>
      </c>
      <c r="ME315" s="22" t="n">
        <v>11.3</v>
      </c>
      <c r="MF315" s="22" t="n">
        <v>8.7</v>
      </c>
      <c r="MG315" s="22" t="n">
        <v>9</v>
      </c>
      <c r="MH315" s="22" t="n">
        <v>8.3</v>
      </c>
      <c r="MI315" s="22" t="n">
        <v>6.9</v>
      </c>
      <c r="MJ315" s="22" t="n">
        <v>7.6</v>
      </c>
      <c r="MK315" s="22" t="n">
        <v>8.5</v>
      </c>
      <c r="ML315" s="22" t="n">
        <v>8.3</v>
      </c>
      <c r="MM315" s="22" t="n">
        <v>8.6</v>
      </c>
      <c r="MN315" s="22" t="n">
        <v>11.6</v>
      </c>
      <c r="MO315" s="29" t="n">
        <f aca="false">SUM(MC315:MN315)/12</f>
        <v>9.28333333333333</v>
      </c>
      <c r="NA315" s="1" t="n">
        <f aca="false">NA314+1</f>
        <v>1965</v>
      </c>
      <c r="NB315" s="20" t="s">
        <v>139</v>
      </c>
      <c r="NC315" s="22" t="n">
        <v>11.6</v>
      </c>
      <c r="ND315" s="22" t="n">
        <v>13.1</v>
      </c>
      <c r="NE315" s="22" t="n">
        <v>12.1</v>
      </c>
      <c r="NF315" s="22" t="n">
        <v>10.1</v>
      </c>
      <c r="NG315" s="22" t="n">
        <v>10.3</v>
      </c>
      <c r="NH315" s="22" t="n">
        <v>9.6</v>
      </c>
      <c r="NI315" s="22" t="n">
        <v>7.8</v>
      </c>
      <c r="NJ315" s="22" t="n">
        <v>8.5</v>
      </c>
      <c r="NK315" s="22" t="n">
        <v>8.9</v>
      </c>
      <c r="NL315" s="22" t="n">
        <v>9</v>
      </c>
      <c r="NM315" s="22" t="n">
        <v>9.5</v>
      </c>
      <c r="NN315" s="22" t="n">
        <v>12.7</v>
      </c>
      <c r="NO315" s="29" t="n">
        <f aca="false">SUM(NC315:NN315)/12</f>
        <v>10.2666666666667</v>
      </c>
      <c r="OA315" s="1" t="n">
        <f aca="false">OA314+1</f>
        <v>1965</v>
      </c>
      <c r="OB315" s="20" t="s">
        <v>139</v>
      </c>
      <c r="OC315" s="22" t="n">
        <v>11.3</v>
      </c>
      <c r="OD315" s="22" t="n">
        <v>13.1</v>
      </c>
      <c r="OE315" s="22" t="n">
        <v>11.2</v>
      </c>
      <c r="OF315" s="22" t="n">
        <v>9.1</v>
      </c>
      <c r="OG315" s="22" t="n">
        <v>9.1</v>
      </c>
      <c r="OH315" s="22" t="n">
        <v>7.6</v>
      </c>
      <c r="OI315" s="22" t="n">
        <v>5.5</v>
      </c>
      <c r="OJ315" s="22" t="n">
        <v>7.3</v>
      </c>
      <c r="OK315" s="22" t="n">
        <v>8.8</v>
      </c>
      <c r="OL315" s="22" t="n">
        <v>8.7</v>
      </c>
      <c r="OM315" s="22" t="n">
        <v>9.3</v>
      </c>
      <c r="ON315" s="22" t="n">
        <v>12.5</v>
      </c>
      <c r="OO315" s="29" t="n">
        <f aca="false">SUM(OC315:ON315)/12</f>
        <v>9.45833333333333</v>
      </c>
      <c r="PA315" s="1" t="n">
        <f aca="false">PA314+1</f>
        <v>1965</v>
      </c>
      <c r="PB315" s="20" t="s">
        <v>139</v>
      </c>
      <c r="PC315" s="22" t="n">
        <v>11.5</v>
      </c>
      <c r="PD315" s="22" t="n">
        <v>12.4</v>
      </c>
      <c r="PE315" s="22" t="n">
        <v>11.2</v>
      </c>
      <c r="PF315" s="22" t="n">
        <v>8.4</v>
      </c>
      <c r="PG315" s="22" t="n">
        <v>9.1</v>
      </c>
      <c r="PH315" s="22" t="n">
        <v>7.8</v>
      </c>
      <c r="PI315" s="22" t="n">
        <v>4.9</v>
      </c>
      <c r="PJ315" s="22" t="n">
        <v>6.6</v>
      </c>
      <c r="PK315" s="22" t="n">
        <v>7.9</v>
      </c>
      <c r="PL315" s="22" t="n">
        <v>8.6</v>
      </c>
      <c r="PM315" s="22" t="n">
        <v>9.2</v>
      </c>
      <c r="PN315" s="22" t="n">
        <v>12.6</v>
      </c>
      <c r="PO315" s="29" t="n">
        <f aca="false">SUM(PC315:PN315)/12</f>
        <v>9.18333333333333</v>
      </c>
    </row>
    <row r="316" customFormat="false" ht="12.8" hidden="false" customHeight="false" outlineLevel="0" collapsed="false">
      <c r="A316" s="4"/>
      <c r="B316" s="5" t="n">
        <f aca="false">AVERAGE(AO316,BO316,CO316,DO316,EO316,FO316,GO316,HO316,IO316,JO308,KO308)</f>
        <v>14.1227272727273</v>
      </c>
      <c r="C316" s="19" t="n">
        <f aca="false">AVERAGE(B312:B316)</f>
        <v>14.1475</v>
      </c>
      <c r="D316" s="24" t="n">
        <f aca="false">AVERAGE(B307:B316)</f>
        <v>14.149797979798</v>
      </c>
      <c r="E316" s="5" t="n">
        <f aca="false">AVERAGE(B297:B316)</f>
        <v>14.2133017676768</v>
      </c>
      <c r="F316" s="25" t="n">
        <f aca="false">AVERAGE(B267:B316)</f>
        <v>14.2270035353535</v>
      </c>
      <c r="G316" s="7" t="n">
        <f aca="false">MAX(AC316:AN316,BC316:BN316,CC316:CN316,DC316:DN316,EC316:EN316,FC316:FN316,GC316:GN316,HC316:HN316,IC316:IN316,JC308:JN308,KC308:KN308)</f>
        <v>25.9</v>
      </c>
      <c r="H316" s="10" t="n">
        <f aca="false">MEDIAN(AC316:AN316,BC316:BN316,CC316:CN316,DC316:DN316,EC316:EN316,FC316:FN316,GC316:GN316,HC316:HN316,IC316:IN316,JC308:JN308,KC308:KN308)</f>
        <v>13.6</v>
      </c>
      <c r="I316" s="11" t="n">
        <f aca="false">MIN(AC316:AN316,BC316:BN316,CC316:CN316,DC316:DN316,EC316:EN316,FC316:FN316,GC316:GN316,HC316:HN316,IC316:IN316,JC308:JN308,KC308:KN308)</f>
        <v>1.5</v>
      </c>
      <c r="J316" s="12" t="n">
        <f aca="false">(G316+I316)/2</f>
        <v>13.7</v>
      </c>
      <c r="K316" s="12" t="n">
        <f aca="false">(G316+I316)/2</f>
        <v>13.7</v>
      </c>
      <c r="AA316" s="13" t="n">
        <f aca="false">AA315+1</f>
        <v>1976</v>
      </c>
      <c r="AB316" s="34" t="s">
        <v>140</v>
      </c>
      <c r="AC316" s="15" t="n">
        <v>14.8</v>
      </c>
      <c r="AD316" s="15" t="n">
        <v>14.8</v>
      </c>
      <c r="AE316" s="15" t="n">
        <v>13.9</v>
      </c>
      <c r="AF316" s="15" t="n">
        <v>11.3</v>
      </c>
      <c r="AG316" s="15" t="n">
        <v>7.5</v>
      </c>
      <c r="AH316" s="15" t="n">
        <v>5.9</v>
      </c>
      <c r="AI316" s="15" t="n">
        <v>4.7</v>
      </c>
      <c r="AJ316" s="15" t="n">
        <v>5.7</v>
      </c>
      <c r="AK316" s="15" t="n">
        <v>7.6</v>
      </c>
      <c r="AL316" s="15" t="n">
        <v>10.6</v>
      </c>
      <c r="AM316" s="15" t="n">
        <v>12.6</v>
      </c>
      <c r="AN316" s="15" t="n">
        <v>14.2</v>
      </c>
      <c r="AO316" s="16" t="n">
        <f aca="false">AVERAGE(AC316:AN316)</f>
        <v>10.3</v>
      </c>
      <c r="BA316" s="13" t="n">
        <f aca="false">BA315+1</f>
        <v>1976</v>
      </c>
      <c r="BB316" s="34" t="s">
        <v>140</v>
      </c>
      <c r="BC316" s="15" t="n">
        <v>19</v>
      </c>
      <c r="BD316" s="15" t="n">
        <v>19</v>
      </c>
      <c r="BE316" s="15" t="n">
        <v>17.8</v>
      </c>
      <c r="BF316" s="15" t="n">
        <v>15.9</v>
      </c>
      <c r="BG316" s="15" t="n">
        <v>10.4</v>
      </c>
      <c r="BH316" s="15" t="n">
        <v>8.7</v>
      </c>
      <c r="BI316" s="15" t="n">
        <v>7.1</v>
      </c>
      <c r="BJ316" s="15" t="n">
        <v>8.8</v>
      </c>
      <c r="BK316" s="15" t="n">
        <v>11.6</v>
      </c>
      <c r="BL316" s="15" t="n">
        <v>13.7</v>
      </c>
      <c r="BM316" s="15" t="n">
        <v>16.3</v>
      </c>
      <c r="BN316" s="15" t="n">
        <v>17.9</v>
      </c>
      <c r="BO316" s="16" t="n">
        <f aca="false">AVERAGE(BC316:BN316)</f>
        <v>13.85</v>
      </c>
      <c r="CA316" s="17" t="n">
        <v>1966</v>
      </c>
      <c r="CB316" s="20" t="s">
        <v>140</v>
      </c>
      <c r="CC316" s="22" t="n">
        <v>12.2</v>
      </c>
      <c r="CD316" s="22" t="n">
        <v>13.4</v>
      </c>
      <c r="CE316" s="22" t="n">
        <v>13.6</v>
      </c>
      <c r="CF316" s="22" t="n">
        <v>10.6</v>
      </c>
      <c r="CG316" s="22" t="n">
        <v>9.8</v>
      </c>
      <c r="CH316" s="22" t="n">
        <v>7.8</v>
      </c>
      <c r="CI316" s="22" t="n">
        <v>6.4</v>
      </c>
      <c r="CJ316" s="22" t="n">
        <v>7.2</v>
      </c>
      <c r="CK316" s="22" t="n">
        <v>9.2</v>
      </c>
      <c r="CL316" s="22" t="n">
        <v>9.7</v>
      </c>
      <c r="CM316" s="22" t="n">
        <v>10.8</v>
      </c>
      <c r="CN316" s="22" t="n">
        <v>11.9</v>
      </c>
      <c r="CO316" s="18" t="n">
        <f aca="false">AVERAGE(CC316:CN316)</f>
        <v>10.2166666666667</v>
      </c>
      <c r="DA316" s="17" t="n">
        <v>1966</v>
      </c>
      <c r="DB316" s="20" t="s">
        <v>140</v>
      </c>
      <c r="DC316" s="22" t="n">
        <v>15.7</v>
      </c>
      <c r="DD316" s="22" t="n">
        <v>16.2</v>
      </c>
      <c r="DE316" s="22" t="n">
        <v>16.3</v>
      </c>
      <c r="DF316" s="22" t="n">
        <v>12.5</v>
      </c>
      <c r="DG316" s="22" t="n">
        <v>10.9</v>
      </c>
      <c r="DH316" s="22" t="n">
        <v>9.1</v>
      </c>
      <c r="DI316" s="22" t="n">
        <v>8.2</v>
      </c>
      <c r="DJ316" s="22" t="n">
        <v>8.5</v>
      </c>
      <c r="DK316" s="22" t="n">
        <v>10.1</v>
      </c>
      <c r="DL316" s="22" t="n">
        <v>11.7</v>
      </c>
      <c r="DM316" s="22" t="n">
        <v>13.1</v>
      </c>
      <c r="DN316" s="22" t="n">
        <v>14.7</v>
      </c>
      <c r="DO316" s="18" t="n">
        <f aca="false">AVERAGE(DC316:DN316)</f>
        <v>12.25</v>
      </c>
      <c r="EA316" s="17" t="n">
        <v>1966</v>
      </c>
      <c r="EB316" s="20" t="s">
        <v>140</v>
      </c>
      <c r="EC316" s="22" t="n">
        <v>14.6</v>
      </c>
      <c r="ED316" s="22" t="n">
        <v>13.6</v>
      </c>
      <c r="EE316" s="22" t="n">
        <v>15</v>
      </c>
      <c r="EF316" s="22" t="n">
        <v>11.5</v>
      </c>
      <c r="EG316" s="22" t="n">
        <v>10.1</v>
      </c>
      <c r="EH316" s="22" t="n">
        <v>8.2</v>
      </c>
      <c r="EI316" s="22" t="n">
        <v>5.8</v>
      </c>
      <c r="EJ316" s="22" t="n">
        <v>1.5</v>
      </c>
      <c r="EK316" s="26" t="n">
        <f aca="false">(EK315+EK317)/2</f>
        <v>9.4</v>
      </c>
      <c r="EL316" s="22" t="n">
        <v>12</v>
      </c>
      <c r="EM316" s="22" t="n">
        <v>11.3</v>
      </c>
      <c r="EN316" s="22" t="n">
        <v>12.6</v>
      </c>
      <c r="EO316" s="18" t="n">
        <f aca="false">AVERAGE(EC316:EN316)</f>
        <v>10.4666666666667</v>
      </c>
      <c r="FA316" s="1" t="n">
        <v>1966</v>
      </c>
      <c r="FB316" s="20" t="s">
        <v>140</v>
      </c>
      <c r="FC316" s="22" t="n">
        <v>20.7</v>
      </c>
      <c r="FD316" s="22" t="n">
        <v>22.2</v>
      </c>
      <c r="FE316" s="22" t="n">
        <v>20.8</v>
      </c>
      <c r="FF316" s="22" t="n">
        <v>19.2</v>
      </c>
      <c r="FG316" s="22" t="n">
        <v>15.5</v>
      </c>
      <c r="FH316" s="22" t="n">
        <v>14.2</v>
      </c>
      <c r="FI316" s="22" t="n">
        <v>12.4</v>
      </c>
      <c r="FJ316" s="22" t="n">
        <v>13.5</v>
      </c>
      <c r="FK316" s="22" t="n">
        <v>15.4</v>
      </c>
      <c r="FL316" s="22" t="n">
        <v>16.5</v>
      </c>
      <c r="FM316" s="22" t="n">
        <v>19.2</v>
      </c>
      <c r="FN316" s="22" t="n">
        <v>20.7</v>
      </c>
      <c r="FO316" s="18" t="n">
        <f aca="false">AVERAGE(FC316:FN316)</f>
        <v>17.525</v>
      </c>
      <c r="GA316" s="1" t="n">
        <v>1966</v>
      </c>
      <c r="GB316" s="34" t="s">
        <v>140</v>
      </c>
      <c r="GC316" s="15" t="n">
        <v>20.7</v>
      </c>
      <c r="GD316" s="15" t="n">
        <v>22.5</v>
      </c>
      <c r="GE316" s="15" t="n">
        <v>21.2</v>
      </c>
      <c r="GF316" s="15" t="n">
        <v>19.8</v>
      </c>
      <c r="GG316" s="15" t="n">
        <v>16.5</v>
      </c>
      <c r="GH316" s="15" t="n">
        <v>15.3</v>
      </c>
      <c r="GI316" s="15" t="n">
        <v>13.5</v>
      </c>
      <c r="GJ316" s="15" t="n">
        <v>15.1</v>
      </c>
      <c r="GK316" s="15" t="n">
        <v>17</v>
      </c>
      <c r="GL316" s="15" t="n">
        <v>17.3</v>
      </c>
      <c r="GM316" s="15" t="n">
        <v>19.7</v>
      </c>
      <c r="GN316" s="15" t="n">
        <v>20.6</v>
      </c>
      <c r="GO316" s="18" t="n">
        <f aca="false">AVERAGE(GC316:GN316)</f>
        <v>18.2666666666667</v>
      </c>
      <c r="HA316" s="1" t="n">
        <v>1966</v>
      </c>
      <c r="HB316" s="34" t="s">
        <v>140</v>
      </c>
      <c r="HC316" s="15" t="n">
        <v>25.3</v>
      </c>
      <c r="HD316" s="15" t="n">
        <v>25.9</v>
      </c>
      <c r="HE316" s="15" t="n">
        <v>25.8</v>
      </c>
      <c r="HF316" s="15" t="n">
        <v>24.7</v>
      </c>
      <c r="HG316" s="15" t="n">
        <v>23.5</v>
      </c>
      <c r="HH316" s="15" t="n">
        <v>22.2</v>
      </c>
      <c r="HI316" s="15" t="n">
        <v>21.7</v>
      </c>
      <c r="HJ316" s="15" t="n">
        <v>22</v>
      </c>
      <c r="HK316" s="15" t="n">
        <v>22.6</v>
      </c>
      <c r="HL316" s="15" t="n">
        <v>23.1</v>
      </c>
      <c r="HM316" s="15" t="n">
        <v>24.3</v>
      </c>
      <c r="HN316" s="15" t="n">
        <v>24.6</v>
      </c>
      <c r="HO316" s="18" t="n">
        <f aca="false">AVERAGE(HC316:HN316)</f>
        <v>23.8083333333333</v>
      </c>
      <c r="IA316" s="1" t="n">
        <f aca="false">IA315+1</f>
        <v>1966</v>
      </c>
      <c r="IB316" s="20" t="s">
        <v>140</v>
      </c>
      <c r="IC316" s="22" t="n">
        <v>15.8</v>
      </c>
      <c r="ID316" s="22" t="n">
        <v>15.7</v>
      </c>
      <c r="IE316" s="22" t="n">
        <v>14.7</v>
      </c>
      <c r="IF316" s="22" t="n">
        <v>11.8</v>
      </c>
      <c r="IG316" s="22" t="n">
        <v>11.1</v>
      </c>
      <c r="IH316" s="22" t="n">
        <v>9.9</v>
      </c>
      <c r="II316" s="22" t="n">
        <v>8</v>
      </c>
      <c r="IJ316" s="22" t="n">
        <v>8.1</v>
      </c>
      <c r="IK316" s="22" t="n">
        <v>9.3</v>
      </c>
      <c r="IL316" s="22" t="n">
        <v>10.3</v>
      </c>
      <c r="IM316" s="22" t="n">
        <v>13.1</v>
      </c>
      <c r="IN316" s="22" t="n">
        <v>13.5</v>
      </c>
      <c r="IO316" s="29" t="n">
        <f aca="false">SUM(IC316:IN316)/12</f>
        <v>11.775</v>
      </c>
      <c r="JA316" s="1" t="n">
        <v>1966</v>
      </c>
      <c r="JB316" s="33" t="s">
        <v>140</v>
      </c>
      <c r="JC316" s="31" t="n">
        <v>16.4</v>
      </c>
      <c r="JD316" s="31" t="n">
        <v>15.3</v>
      </c>
      <c r="JE316" s="31" t="n">
        <v>15.2</v>
      </c>
      <c r="JF316" s="31" t="n">
        <v>12.8</v>
      </c>
      <c r="JG316" s="31" t="n">
        <v>12.5</v>
      </c>
      <c r="JH316" s="31" t="n">
        <v>10.3</v>
      </c>
      <c r="JI316" s="31" t="n">
        <v>10.1</v>
      </c>
      <c r="JJ316" s="31" t="n">
        <v>9.1</v>
      </c>
      <c r="JK316" s="31" t="n">
        <v>9.8</v>
      </c>
      <c r="JL316" s="31" t="n">
        <v>10.4</v>
      </c>
      <c r="JM316" s="31" t="n">
        <v>13</v>
      </c>
      <c r="JN316" s="31" t="n">
        <v>14.3</v>
      </c>
      <c r="JO316" s="32" t="n">
        <f aca="false">AVERAGE(JC316:JN316)</f>
        <v>12.4333333333333</v>
      </c>
      <c r="KA316" s="1" t="n">
        <v>1966</v>
      </c>
      <c r="KB316" s="33" t="s">
        <v>140</v>
      </c>
      <c r="KC316" s="31" t="n">
        <v>17.8</v>
      </c>
      <c r="KD316" s="31" t="n">
        <v>16.8</v>
      </c>
      <c r="KE316" s="31" t="n">
        <v>16.4</v>
      </c>
      <c r="KF316" s="31" t="n">
        <v>15.2</v>
      </c>
      <c r="KG316" s="31" t="n">
        <v>13.6</v>
      </c>
      <c r="KH316" s="31" t="n">
        <v>10.4</v>
      </c>
      <c r="KI316" s="31" t="n">
        <v>10.3</v>
      </c>
      <c r="KJ316" s="31" t="n">
        <v>10.7</v>
      </c>
      <c r="KK316" s="31" t="n">
        <v>11</v>
      </c>
      <c r="KL316" s="31" t="n">
        <v>11.8</v>
      </c>
      <c r="KM316" s="31" t="n">
        <v>14.5</v>
      </c>
      <c r="KN316" s="31" t="n">
        <v>15.7</v>
      </c>
      <c r="KO316" s="32" t="n">
        <f aca="false">AVERAGE(KC316:KN316)</f>
        <v>13.6833333333333</v>
      </c>
      <c r="LB316" s="65" t="n">
        <v>1966</v>
      </c>
      <c r="LC316" s="22" t="n">
        <v>11.1</v>
      </c>
      <c r="LD316" s="22" t="n">
        <v>11.8</v>
      </c>
      <c r="LE316" s="22" t="n">
        <v>11.7</v>
      </c>
      <c r="LF316" s="22" t="n">
        <v>9.4</v>
      </c>
      <c r="LG316" s="22" t="n">
        <v>7.9</v>
      </c>
      <c r="LH316" s="22" t="n">
        <v>6.1</v>
      </c>
      <c r="LI316" s="22" t="n">
        <v>5.3</v>
      </c>
      <c r="LJ316" s="22" t="n">
        <v>5.4</v>
      </c>
      <c r="LK316" s="22" t="n">
        <v>6.8</v>
      </c>
      <c r="LL316" s="22" t="n">
        <v>7.9</v>
      </c>
      <c r="LM316" s="22" t="n">
        <v>9.3</v>
      </c>
      <c r="LN316" s="22" t="n">
        <v>9.4</v>
      </c>
      <c r="LO316" s="29" t="n">
        <f aca="false">SUM(LC316:LN316)/12</f>
        <v>8.50833333333333</v>
      </c>
      <c r="MA316" s="1" t="n">
        <f aca="false">MA315+1</f>
        <v>1966</v>
      </c>
      <c r="MB316" s="20" t="s">
        <v>140</v>
      </c>
      <c r="MC316" s="22" t="n">
        <v>11.7</v>
      </c>
      <c r="MD316" s="22" t="n">
        <v>12.1</v>
      </c>
      <c r="ME316" s="22" t="n">
        <v>12.3</v>
      </c>
      <c r="MF316" s="22" t="n">
        <v>10.7</v>
      </c>
      <c r="MG316" s="22" t="n">
        <v>9.2</v>
      </c>
      <c r="MH316" s="22" t="n">
        <v>7.2</v>
      </c>
      <c r="MI316" s="22" t="n">
        <v>6.6</v>
      </c>
      <c r="MJ316" s="22" t="n">
        <v>6.9</v>
      </c>
      <c r="MK316" s="22" t="n">
        <v>8.1</v>
      </c>
      <c r="ML316" s="22" t="n">
        <v>8.6</v>
      </c>
      <c r="MM316" s="22" t="n">
        <v>10</v>
      </c>
      <c r="MN316" s="22" t="n">
        <v>10</v>
      </c>
      <c r="MO316" s="29" t="n">
        <f aca="false">SUM(MC316:MN316)/12</f>
        <v>9.45</v>
      </c>
      <c r="NA316" s="1" t="n">
        <f aca="false">NA315+1</f>
        <v>1966</v>
      </c>
      <c r="NB316" s="20" t="s">
        <v>140</v>
      </c>
      <c r="NC316" s="22" t="n">
        <v>12.6</v>
      </c>
      <c r="ND316" s="22" t="n">
        <v>13.6</v>
      </c>
      <c r="NE316" s="22" t="n">
        <v>13.3</v>
      </c>
      <c r="NF316" s="22" t="n">
        <v>11.6</v>
      </c>
      <c r="NG316" s="22" t="n">
        <v>10.6</v>
      </c>
      <c r="NH316" s="22" t="n">
        <v>8.4</v>
      </c>
      <c r="NI316" s="22" t="n">
        <v>7.6</v>
      </c>
      <c r="NJ316" s="22" t="n">
        <v>7.7</v>
      </c>
      <c r="NK316" s="22" t="n">
        <v>8.6</v>
      </c>
      <c r="NL316" s="22" t="n">
        <v>9.3</v>
      </c>
      <c r="NM316" s="22" t="n">
        <v>10.7</v>
      </c>
      <c r="NN316" s="22" t="n">
        <v>11.8</v>
      </c>
      <c r="NO316" s="29" t="n">
        <f aca="false">SUM(NC316:NN316)/12</f>
        <v>10.4833333333333</v>
      </c>
      <c r="OA316" s="1" t="n">
        <f aca="false">OA315+1</f>
        <v>1966</v>
      </c>
      <c r="OB316" s="20" t="s">
        <v>140</v>
      </c>
      <c r="OC316" s="22" t="n">
        <v>13.3</v>
      </c>
      <c r="OD316" s="22" t="n">
        <v>13.2</v>
      </c>
      <c r="OE316" s="22" t="n">
        <v>13.7</v>
      </c>
      <c r="OF316" s="22" t="n">
        <v>9.4</v>
      </c>
      <c r="OG316" s="22" t="n">
        <v>8.7</v>
      </c>
      <c r="OH316" s="22" t="n">
        <v>6.2</v>
      </c>
      <c r="OI316" s="22" t="n">
        <v>7.4</v>
      </c>
      <c r="OJ316" s="22" t="n">
        <v>6.8</v>
      </c>
      <c r="OK316" s="22" t="n">
        <v>8.4</v>
      </c>
      <c r="OL316" s="22" t="n">
        <v>8.9</v>
      </c>
      <c r="OM316" s="22" t="n">
        <v>10.6</v>
      </c>
      <c r="ON316" s="22" t="n">
        <v>11.6</v>
      </c>
      <c r="OO316" s="29" t="n">
        <f aca="false">SUM(OC316:ON316)/12</f>
        <v>9.85</v>
      </c>
      <c r="PA316" s="1" t="n">
        <f aca="false">PA315+1</f>
        <v>1966</v>
      </c>
      <c r="PB316" s="20" t="s">
        <v>140</v>
      </c>
      <c r="PC316" s="22" t="n">
        <v>13.6</v>
      </c>
      <c r="PD316" s="22" t="n">
        <v>13.3</v>
      </c>
      <c r="PE316" s="22" t="n">
        <v>11.7</v>
      </c>
      <c r="PF316" s="22" t="n">
        <v>10.2</v>
      </c>
      <c r="PG316" s="22" t="n">
        <v>7.9</v>
      </c>
      <c r="PH316" s="22" t="n">
        <v>4.5</v>
      </c>
      <c r="PI316" s="22" t="n">
        <v>5.2</v>
      </c>
      <c r="PJ316" s="22" t="n">
        <v>6</v>
      </c>
      <c r="PK316" s="22" t="n">
        <v>7.5</v>
      </c>
      <c r="PL316" s="22" t="n">
        <v>8.1</v>
      </c>
      <c r="PM316" s="22" t="n">
        <v>10.3</v>
      </c>
      <c r="PN316" s="22" t="n">
        <v>11.3</v>
      </c>
      <c r="PO316" s="29" t="n">
        <f aca="false">SUM(PC316:PN316)/12</f>
        <v>9.13333333333333</v>
      </c>
    </row>
    <row r="317" customFormat="false" ht="12.8" hidden="false" customHeight="false" outlineLevel="0" collapsed="false">
      <c r="A317" s="4"/>
      <c r="B317" s="5" t="n">
        <f aca="false">AVERAGE(AO317,BO317,CO317,DO317,EO317,FO317,GO317,HO317,IO317,JO309,KO309)</f>
        <v>14.4083333333333</v>
      </c>
      <c r="C317" s="19" t="n">
        <f aca="false">AVERAGE(B313:B317)</f>
        <v>14.187196969697</v>
      </c>
      <c r="D317" s="24" t="n">
        <f aca="false">AVERAGE(B308:B317)</f>
        <v>14.177803030303</v>
      </c>
      <c r="E317" s="5" t="n">
        <f aca="false">AVERAGE(B298:B317)</f>
        <v>14.2058017676768</v>
      </c>
      <c r="F317" s="25" t="n">
        <f aca="false">AVERAGE(B268:B317)</f>
        <v>14.2478868686869</v>
      </c>
      <c r="G317" s="7" t="n">
        <f aca="false">MAX(AC317:AN317,BC317:BN317,CC317:CN317,DC317:DN317,EC317:EN317,FC317:FN317,GC317:GN317,HC317:HN317,IC317:IN317,JC309:JN309,KC309:KN309)</f>
        <v>25.7</v>
      </c>
      <c r="H317" s="10" t="n">
        <f aca="false">MEDIAN(AC317:AN317,BC317:BN317,CC317:CN317,DC317:DN317,EC317:EN317,FC317:FN317,GC317:GN317,HC317:HN317,IC317:IN317,JC309:JN309,KC309:KN309)</f>
        <v>13.45</v>
      </c>
      <c r="I317" s="11" t="n">
        <f aca="false">MIN(AC317:AN317,BC317:BN317,CC317:CN317,DC317:DN317,EC317:EN317,FC317:FN317,GC317:GN317,HC317:HN317,IC317:IN317,JC309:JN309,KC309:KN309)</f>
        <v>5.5</v>
      </c>
      <c r="J317" s="12" t="n">
        <f aca="false">(G317+I317)/2</f>
        <v>15.6</v>
      </c>
      <c r="K317" s="12" t="n">
        <f aca="false">(G317+I317)/2</f>
        <v>15.6</v>
      </c>
      <c r="AA317" s="13" t="n">
        <f aca="false">AA316+1</f>
        <v>1977</v>
      </c>
      <c r="AB317" s="34" t="s">
        <v>141</v>
      </c>
      <c r="AC317" s="15" t="n">
        <v>15.9</v>
      </c>
      <c r="AD317" s="15" t="n">
        <v>15.4</v>
      </c>
      <c r="AE317" s="15" t="n">
        <v>13.5</v>
      </c>
      <c r="AF317" s="15" t="n">
        <v>11.8</v>
      </c>
      <c r="AG317" s="15" t="n">
        <v>8.7</v>
      </c>
      <c r="AH317" s="15" t="n">
        <v>9.1</v>
      </c>
      <c r="AI317" s="15" t="n">
        <v>5.5</v>
      </c>
      <c r="AJ317" s="15" t="n">
        <v>6.5</v>
      </c>
      <c r="AK317" s="15" t="n">
        <v>6.9</v>
      </c>
      <c r="AL317" s="15" t="n">
        <v>11.5</v>
      </c>
      <c r="AM317" s="15" t="n">
        <v>11</v>
      </c>
      <c r="AN317" s="15" t="n">
        <v>12.4</v>
      </c>
      <c r="AO317" s="16" t="n">
        <f aca="false">AVERAGE(AC317:AN317)</f>
        <v>10.6833333333333</v>
      </c>
      <c r="BA317" s="13" t="n">
        <f aca="false">BA316+1</f>
        <v>1977</v>
      </c>
      <c r="BB317" s="34" t="s">
        <v>141</v>
      </c>
      <c r="BC317" s="15" t="n">
        <v>19.2</v>
      </c>
      <c r="BD317" s="15" t="n">
        <v>19.4</v>
      </c>
      <c r="BE317" s="15" t="n">
        <v>17.7</v>
      </c>
      <c r="BF317" s="15" t="n">
        <v>15.6</v>
      </c>
      <c r="BG317" s="15" t="n">
        <v>12</v>
      </c>
      <c r="BH317" s="15" t="n">
        <v>13.2</v>
      </c>
      <c r="BI317" s="15" t="n">
        <v>8.7</v>
      </c>
      <c r="BJ317" s="15" t="n">
        <v>8.9</v>
      </c>
      <c r="BK317" s="15" t="n">
        <v>10.6</v>
      </c>
      <c r="BL317" s="15" t="n">
        <v>15.4</v>
      </c>
      <c r="BM317" s="15" t="n">
        <v>15.8</v>
      </c>
      <c r="BN317" s="15" t="n">
        <v>16.7</v>
      </c>
      <c r="BO317" s="16" t="n">
        <f aca="false">AVERAGE(BC317:BN317)</f>
        <v>14.4333333333333</v>
      </c>
      <c r="CA317" s="17" t="n">
        <v>1967</v>
      </c>
      <c r="CB317" s="20" t="s">
        <v>141</v>
      </c>
      <c r="CC317" s="22" t="n">
        <v>12.8</v>
      </c>
      <c r="CD317" s="22" t="n">
        <v>14.1</v>
      </c>
      <c r="CE317" s="22" t="n">
        <v>13.3</v>
      </c>
      <c r="CF317" s="22" t="n">
        <v>12.4</v>
      </c>
      <c r="CG317" s="22" t="n">
        <v>10.8</v>
      </c>
      <c r="CH317" s="22" t="n">
        <v>9.1</v>
      </c>
      <c r="CI317" s="22" t="n">
        <v>7.6</v>
      </c>
      <c r="CJ317" s="22" t="n">
        <v>7.6</v>
      </c>
      <c r="CK317" s="22" t="n">
        <v>8.6</v>
      </c>
      <c r="CL317" s="22" t="n">
        <v>10.1</v>
      </c>
      <c r="CM317" s="22" t="n">
        <v>10.5</v>
      </c>
      <c r="CN317" s="26" t="n">
        <f aca="false">(CN316+CN318)/2</f>
        <v>11.65</v>
      </c>
      <c r="CO317" s="18" t="n">
        <f aca="false">AVERAGE(CC317:CN317)</f>
        <v>10.7125</v>
      </c>
      <c r="DA317" s="17" t="n">
        <v>1967</v>
      </c>
      <c r="DB317" s="20" t="s">
        <v>141</v>
      </c>
      <c r="DC317" s="22" t="n">
        <v>16.1</v>
      </c>
      <c r="DD317" s="22" t="n">
        <v>16.6</v>
      </c>
      <c r="DE317" s="22" t="n">
        <v>15.1</v>
      </c>
      <c r="DF317" s="22" t="n">
        <v>13.7</v>
      </c>
      <c r="DG317" s="26" t="n">
        <f aca="false">(DG316+DG318)/2</f>
        <v>10.85</v>
      </c>
      <c r="DH317" s="22" t="n">
        <v>10.1</v>
      </c>
      <c r="DI317" s="22" t="n">
        <v>7.9</v>
      </c>
      <c r="DJ317" s="22" t="n">
        <v>8.8</v>
      </c>
      <c r="DK317" s="22" t="n">
        <v>9.2</v>
      </c>
      <c r="DL317" s="22" t="n">
        <v>11.9</v>
      </c>
      <c r="DM317" s="22" t="n">
        <v>12.2</v>
      </c>
      <c r="DN317" s="22" t="n">
        <v>13.1</v>
      </c>
      <c r="DO317" s="18" t="n">
        <f aca="false">AVERAGE(DC317:DN317)</f>
        <v>12.1291666666667</v>
      </c>
      <c r="EA317" s="17" t="n">
        <v>1967</v>
      </c>
      <c r="EB317" s="20" t="s">
        <v>141</v>
      </c>
      <c r="EC317" s="22" t="n">
        <v>14.1</v>
      </c>
      <c r="ED317" s="22" t="n">
        <v>14.7</v>
      </c>
      <c r="EE317" s="22" t="n">
        <v>14.2</v>
      </c>
      <c r="EF317" s="22" t="n">
        <v>12.7</v>
      </c>
      <c r="EG317" s="22" t="n">
        <v>13.6</v>
      </c>
      <c r="EH317" s="22" t="n">
        <v>10.9</v>
      </c>
      <c r="EI317" s="22" t="n">
        <v>9</v>
      </c>
      <c r="EJ317" s="22" t="n">
        <v>8.6</v>
      </c>
      <c r="EK317" s="22" t="n">
        <v>9.3</v>
      </c>
      <c r="EL317" s="22" t="n">
        <v>10.3</v>
      </c>
      <c r="EM317" s="22" t="n">
        <v>10.7</v>
      </c>
      <c r="EN317" s="22" t="n">
        <v>11.3</v>
      </c>
      <c r="EO317" s="18" t="n">
        <f aca="false">AVERAGE(EC317:EN317)</f>
        <v>11.6166666666667</v>
      </c>
      <c r="FA317" s="1" t="n">
        <v>1967</v>
      </c>
      <c r="FB317" s="20" t="s">
        <v>141</v>
      </c>
      <c r="FC317" s="22" t="n">
        <v>21.3</v>
      </c>
      <c r="FD317" s="22" t="n">
        <v>21.3</v>
      </c>
      <c r="FE317" s="22" t="n">
        <v>20.3</v>
      </c>
      <c r="FF317" s="22" t="n">
        <v>18.5</v>
      </c>
      <c r="FG317" s="22" t="n">
        <v>16.2</v>
      </c>
      <c r="FH317" s="22" t="n">
        <v>15.3</v>
      </c>
      <c r="FI317" s="22" t="n">
        <v>13.1</v>
      </c>
      <c r="FJ317" s="22" t="n">
        <v>12.8</v>
      </c>
      <c r="FK317" s="22" t="n">
        <v>15.4</v>
      </c>
      <c r="FL317" s="22" t="n">
        <v>19.1</v>
      </c>
      <c r="FM317" s="22" t="n">
        <v>19.5</v>
      </c>
      <c r="FN317" s="22" t="n">
        <v>20.2</v>
      </c>
      <c r="FO317" s="18" t="n">
        <f aca="false">AVERAGE(FC317:FN317)</f>
        <v>17.75</v>
      </c>
      <c r="GA317" s="1" t="n">
        <v>1967</v>
      </c>
      <c r="GB317" s="34" t="s">
        <v>141</v>
      </c>
      <c r="GC317" s="15" t="n">
        <v>21.4</v>
      </c>
      <c r="GD317" s="15" t="n">
        <v>21.5</v>
      </c>
      <c r="GE317" s="15" t="n">
        <v>20.6</v>
      </c>
      <c r="GF317" s="15" t="n">
        <v>19</v>
      </c>
      <c r="GG317" s="15" t="n">
        <v>17.1</v>
      </c>
      <c r="GH317" s="15" t="n">
        <v>15.9</v>
      </c>
      <c r="GI317" s="15" t="n">
        <v>14.6</v>
      </c>
      <c r="GJ317" s="15" t="n">
        <v>14.7</v>
      </c>
      <c r="GK317" s="15" t="n">
        <v>16.6</v>
      </c>
      <c r="GL317" s="15" t="n">
        <v>18.8</v>
      </c>
      <c r="GM317" s="15" t="n">
        <v>20.1</v>
      </c>
      <c r="GN317" s="15" t="n">
        <v>20.7</v>
      </c>
      <c r="GO317" s="18" t="n">
        <f aca="false">AVERAGE(GC317:GN317)</f>
        <v>18.4166666666667</v>
      </c>
      <c r="HA317" s="1" t="n">
        <v>1967</v>
      </c>
      <c r="HB317" s="34" t="s">
        <v>141</v>
      </c>
      <c r="HC317" s="15" t="n">
        <v>25.7</v>
      </c>
      <c r="HD317" s="15" t="n">
        <v>25.4</v>
      </c>
      <c r="HE317" s="15" t="n">
        <v>25.3</v>
      </c>
      <c r="HF317" s="15" t="n">
        <v>24.4</v>
      </c>
      <c r="HG317" s="15" t="n">
        <v>23.1</v>
      </c>
      <c r="HH317" s="15" t="n">
        <v>22.5</v>
      </c>
      <c r="HI317" s="15" t="n">
        <v>21.5</v>
      </c>
      <c r="HJ317" s="15" t="n">
        <v>22.8</v>
      </c>
      <c r="HK317" s="15" t="n">
        <v>22.4</v>
      </c>
      <c r="HL317" s="15" t="n">
        <v>23.5</v>
      </c>
      <c r="HM317" s="15" t="n">
        <v>24.3</v>
      </c>
      <c r="HN317" s="15" t="n">
        <v>25</v>
      </c>
      <c r="HO317" s="18" t="n">
        <f aca="false">AVERAGE(HC317:HN317)</f>
        <v>23.825</v>
      </c>
      <c r="IA317" s="1" t="n">
        <f aca="false">IA316+1</f>
        <v>1967</v>
      </c>
      <c r="IB317" s="20" t="s">
        <v>141</v>
      </c>
      <c r="IC317" s="22" t="n">
        <v>14.9</v>
      </c>
      <c r="ID317" s="22" t="n">
        <v>16.6</v>
      </c>
      <c r="IE317" s="22" t="n">
        <v>13.7</v>
      </c>
      <c r="IF317" s="22" t="n">
        <v>13.4</v>
      </c>
      <c r="IG317" s="22" t="n">
        <v>10.7</v>
      </c>
      <c r="IH317" s="22" t="n">
        <v>8.9</v>
      </c>
      <c r="II317" s="22" t="n">
        <v>9.2</v>
      </c>
      <c r="IJ317" s="22" t="n">
        <v>7.8</v>
      </c>
      <c r="IK317" s="22" t="n">
        <v>8.9</v>
      </c>
      <c r="IL317" s="22" t="n">
        <v>11.4</v>
      </c>
      <c r="IM317" s="22" t="n">
        <v>12.9</v>
      </c>
      <c r="IN317" s="22" t="n">
        <v>12.6</v>
      </c>
      <c r="IO317" s="29" t="n">
        <f aca="false">SUM(IC317:IN317)/12</f>
        <v>11.75</v>
      </c>
      <c r="JA317" s="1" t="n">
        <v>1967</v>
      </c>
      <c r="JB317" s="33" t="s">
        <v>141</v>
      </c>
      <c r="JC317" s="31" t="n">
        <v>15.2</v>
      </c>
      <c r="JD317" s="31" t="n">
        <v>16.6</v>
      </c>
      <c r="JE317" s="31" t="n">
        <v>14.9</v>
      </c>
      <c r="JF317" s="31" t="n">
        <v>14.5</v>
      </c>
      <c r="JG317" s="31" t="n">
        <v>13</v>
      </c>
      <c r="JH317" s="31" t="n">
        <v>12.6</v>
      </c>
      <c r="JI317" s="31" t="n">
        <v>10.5</v>
      </c>
      <c r="JJ317" s="31" t="n">
        <v>9.7</v>
      </c>
      <c r="JK317" s="31" t="n">
        <v>11.3</v>
      </c>
      <c r="JL317" s="31" t="n">
        <v>12.5</v>
      </c>
      <c r="JM317" s="31" t="n">
        <v>12.6</v>
      </c>
      <c r="JN317" s="31" t="n">
        <v>14.6</v>
      </c>
      <c r="JO317" s="32" t="n">
        <f aca="false">AVERAGE(JC317:JN317)</f>
        <v>13.1666666666667</v>
      </c>
      <c r="KA317" s="1" t="n">
        <v>1967</v>
      </c>
      <c r="KB317" s="33" t="s">
        <v>141</v>
      </c>
      <c r="KC317" s="31" t="n">
        <v>16.9</v>
      </c>
      <c r="KD317" s="31" t="n">
        <v>17.4</v>
      </c>
      <c r="KE317" s="31" t="n">
        <v>16.4</v>
      </c>
      <c r="KF317" s="31" t="n">
        <v>15.2</v>
      </c>
      <c r="KG317" s="31" t="n">
        <v>13.5</v>
      </c>
      <c r="KH317" s="31" t="n">
        <v>12.9</v>
      </c>
      <c r="KI317" s="31" t="n">
        <v>11</v>
      </c>
      <c r="KJ317" s="31" t="n">
        <v>9.9</v>
      </c>
      <c r="KK317" s="31" t="n">
        <v>12</v>
      </c>
      <c r="KL317" s="31" t="n">
        <v>13.5</v>
      </c>
      <c r="KM317" s="31" t="n">
        <v>13.7</v>
      </c>
      <c r="KN317" s="31" t="n">
        <v>15.6</v>
      </c>
      <c r="KO317" s="32" t="n">
        <f aca="false">AVERAGE(KC317:KN317)</f>
        <v>14</v>
      </c>
      <c r="LB317" s="65" t="n">
        <v>1967</v>
      </c>
      <c r="LC317" s="22" t="n">
        <v>10.8</v>
      </c>
      <c r="LD317" s="22" t="n">
        <v>12.2</v>
      </c>
      <c r="LE317" s="22" t="n">
        <v>10.6</v>
      </c>
      <c r="LF317" s="22" t="n">
        <v>10</v>
      </c>
      <c r="LG317" s="22" t="n">
        <v>8.6</v>
      </c>
      <c r="LH317" s="22" t="n">
        <v>7.2</v>
      </c>
      <c r="LI317" s="22" t="n">
        <v>6.3</v>
      </c>
      <c r="LJ317" s="22" t="n">
        <v>6.4</v>
      </c>
      <c r="LK317" s="22" t="n">
        <v>6.9</v>
      </c>
      <c r="LL317" s="22" t="n">
        <v>7.9</v>
      </c>
      <c r="LM317" s="22" t="n">
        <v>7.3</v>
      </c>
      <c r="LN317" s="22" t="n">
        <v>9.7</v>
      </c>
      <c r="LO317" s="29" t="n">
        <f aca="false">SUM(LC317:LN317)/12</f>
        <v>8.65833333333333</v>
      </c>
      <c r="MA317" s="1" t="n">
        <f aca="false">MA316+1</f>
        <v>1967</v>
      </c>
      <c r="MB317" s="20" t="s">
        <v>141</v>
      </c>
      <c r="MC317" s="22" t="n">
        <v>11.4</v>
      </c>
      <c r="MD317" s="22" t="n">
        <v>11.7</v>
      </c>
      <c r="ME317" s="22" t="n">
        <v>11</v>
      </c>
      <c r="MF317" s="22" t="n">
        <v>10.5</v>
      </c>
      <c r="MG317" s="22" t="n">
        <v>9.2</v>
      </c>
      <c r="MH317" s="22" t="n">
        <v>8.6</v>
      </c>
      <c r="MI317" s="22" t="n">
        <v>7.1</v>
      </c>
      <c r="MJ317" s="22" t="n">
        <v>7.2</v>
      </c>
      <c r="MK317" s="22" t="n">
        <v>8</v>
      </c>
      <c r="ML317" s="22" t="n">
        <v>8.8</v>
      </c>
      <c r="MM317" s="22" t="n">
        <v>9.3</v>
      </c>
      <c r="MN317" s="22" t="n">
        <v>10.3</v>
      </c>
      <c r="MO317" s="29" t="n">
        <f aca="false">SUM(MC317:MN317)/12</f>
        <v>9.425</v>
      </c>
      <c r="NA317" s="1" t="n">
        <f aca="false">NA316+1</f>
        <v>1967</v>
      </c>
      <c r="NB317" s="20" t="s">
        <v>141</v>
      </c>
      <c r="NC317" s="22" t="n">
        <v>12.7</v>
      </c>
      <c r="ND317" s="22" t="n">
        <v>13.6</v>
      </c>
      <c r="NE317" s="22" t="n">
        <v>12.7</v>
      </c>
      <c r="NF317" s="22" t="n">
        <v>12.1</v>
      </c>
      <c r="NG317" s="22" t="n">
        <v>9.9</v>
      </c>
      <c r="NH317" s="22" t="n">
        <v>9.3</v>
      </c>
      <c r="NI317" s="22" t="n">
        <v>8.1</v>
      </c>
      <c r="NJ317" s="22" t="n">
        <v>7.2</v>
      </c>
      <c r="NK317" s="22" t="n">
        <v>7.8</v>
      </c>
      <c r="NL317" s="22" t="n">
        <v>9</v>
      </c>
      <c r="NM317" s="22" t="n">
        <v>9.6</v>
      </c>
      <c r="NN317" s="22" t="n">
        <v>10.8</v>
      </c>
      <c r="NO317" s="29" t="n">
        <f aca="false">SUM(NC317:NN317)/12</f>
        <v>10.2333333333333</v>
      </c>
      <c r="OA317" s="1" t="n">
        <f aca="false">OA316+1</f>
        <v>1967</v>
      </c>
      <c r="OB317" s="20" t="s">
        <v>141</v>
      </c>
      <c r="OC317" s="22" t="n">
        <v>12.9</v>
      </c>
      <c r="OD317" s="22" t="n">
        <v>14.3</v>
      </c>
      <c r="OE317" s="22" t="n">
        <v>12.9</v>
      </c>
      <c r="OF317" s="22" t="n">
        <v>10.5</v>
      </c>
      <c r="OG317" s="22" t="n">
        <v>9.5</v>
      </c>
      <c r="OH317" s="22" t="n">
        <v>9.1</v>
      </c>
      <c r="OI317" s="22" t="n">
        <v>7.8</v>
      </c>
      <c r="OJ317" s="22" t="n">
        <v>7</v>
      </c>
      <c r="OK317" s="22" t="n">
        <v>7.4</v>
      </c>
      <c r="OL317" s="22" t="n">
        <v>9.3</v>
      </c>
      <c r="OM317" s="22" t="n">
        <v>9.1</v>
      </c>
      <c r="ON317" s="22" t="n">
        <v>10.5</v>
      </c>
      <c r="OO317" s="29" t="n">
        <f aca="false">SUM(OC317:ON317)/12</f>
        <v>10.025</v>
      </c>
      <c r="PA317" s="1" t="n">
        <f aca="false">PA316+1</f>
        <v>1967</v>
      </c>
      <c r="PB317" s="20" t="s">
        <v>141</v>
      </c>
      <c r="PC317" s="22" t="n">
        <v>12.5</v>
      </c>
      <c r="PD317" s="22" t="n">
        <v>13.9</v>
      </c>
      <c r="PE317" s="22" t="n">
        <v>11</v>
      </c>
      <c r="PF317" s="22" t="n">
        <v>10.8</v>
      </c>
      <c r="PG317" s="22" t="n">
        <v>7.9</v>
      </c>
      <c r="PH317" s="22" t="n">
        <v>7</v>
      </c>
      <c r="PI317" s="22" t="n">
        <v>6</v>
      </c>
      <c r="PJ317" s="22" t="n">
        <v>5.4</v>
      </c>
      <c r="PK317" s="22" t="n">
        <v>7.8</v>
      </c>
      <c r="PL317" s="22" t="n">
        <v>9.3</v>
      </c>
      <c r="PM317" s="22" t="n">
        <v>9.8</v>
      </c>
      <c r="PN317" s="22" t="n">
        <v>10.3</v>
      </c>
      <c r="PO317" s="29" t="n">
        <f aca="false">SUM(PC317:PN317)/12</f>
        <v>9.30833333333333</v>
      </c>
    </row>
    <row r="318" customFormat="false" ht="12.8" hidden="false" customHeight="false" outlineLevel="0" collapsed="false">
      <c r="A318" s="4"/>
      <c r="B318" s="5" t="n">
        <f aca="false">AVERAGE(AO318,BO318,CO318,DO318,EO318,FO318,GO318,HO318,IO318,JO310,KO310)</f>
        <v>14.1065656565657</v>
      </c>
      <c r="C318" s="19" t="n">
        <f aca="false">AVERAGE(B314:B318)</f>
        <v>14.1516161616162</v>
      </c>
      <c r="D318" s="24" t="n">
        <f aca="false">AVERAGE(B309:B318)</f>
        <v>14.1627777777778</v>
      </c>
      <c r="E318" s="5" t="n">
        <f aca="false">AVERAGE(B299:B318)</f>
        <v>14.2086300505051</v>
      </c>
      <c r="F318" s="25" t="n">
        <f aca="false">AVERAGE(B269:B318)</f>
        <v>14.2597181818182</v>
      </c>
      <c r="G318" s="7" t="n">
        <f aca="false">MAX(AC318:AN318,BC318:BN318,CC318:CN318,DC318:DN318,EC318:EN318,FC318:FN318,GC318:GN318,HC318:HN318,IC318:IN318,JC310:JN310,KC310:KN310)</f>
        <v>25.5</v>
      </c>
      <c r="H318" s="10" t="n">
        <f aca="false">MEDIAN(AC318:AN318,BC318:BN318,CC318:CN318,DC318:DN318,EC318:EN318,FC318:FN318,GC318:GN318,HC318:HN318,IC318:IN318,JC310:JN310,KC310:KN310)</f>
        <v>13.85</v>
      </c>
      <c r="I318" s="11" t="n">
        <f aca="false">MIN(AC318:AN318,BC318:BN318,CC318:CN318,DC318:DN318,EC318:EN318,FC318:FN318,GC318:GN318,HC318:HN318,IC318:IN318,JC310:JN310,KC310:KN310)</f>
        <v>3.5</v>
      </c>
      <c r="J318" s="12" t="n">
        <f aca="false">(G318+I318)/2</f>
        <v>14.5</v>
      </c>
      <c r="K318" s="12" t="n">
        <f aca="false">(G318+I318)/2</f>
        <v>14.5</v>
      </c>
      <c r="AA318" s="13" t="n">
        <f aca="false">AA317+1</f>
        <v>1978</v>
      </c>
      <c r="AB318" s="34" t="s">
        <v>142</v>
      </c>
      <c r="AC318" s="15" t="n">
        <v>15.3</v>
      </c>
      <c r="AD318" s="15" t="n">
        <v>15.7</v>
      </c>
      <c r="AE318" s="15" t="n">
        <v>16.2</v>
      </c>
      <c r="AF318" s="15" t="n">
        <v>12.8</v>
      </c>
      <c r="AG318" s="15" t="n">
        <v>8.7</v>
      </c>
      <c r="AH318" s="15" t="n">
        <v>4.9</v>
      </c>
      <c r="AI318" s="15" t="n">
        <v>3.5</v>
      </c>
      <c r="AJ318" s="15" t="n">
        <v>6.3</v>
      </c>
      <c r="AK318" s="15" t="n">
        <v>7.1</v>
      </c>
      <c r="AL318" s="15" t="n">
        <v>10.4</v>
      </c>
      <c r="AM318" s="15" t="n">
        <v>13.1</v>
      </c>
      <c r="AN318" s="15" t="n">
        <v>14.3</v>
      </c>
      <c r="AO318" s="16" t="n">
        <f aca="false">AVERAGE(AC318:AN318)</f>
        <v>10.6916666666667</v>
      </c>
      <c r="BA318" s="13" t="n">
        <f aca="false">BA317+1</f>
        <v>1978</v>
      </c>
      <c r="BB318" s="34" t="s">
        <v>142</v>
      </c>
      <c r="BC318" s="15" t="n">
        <v>20.1</v>
      </c>
      <c r="BD318" s="15" t="n">
        <v>19.2</v>
      </c>
      <c r="BE318" s="15" t="n">
        <v>19.2</v>
      </c>
      <c r="BF318" s="15" t="n">
        <v>16</v>
      </c>
      <c r="BG318" s="15" t="n">
        <v>11.4</v>
      </c>
      <c r="BH318" s="15" t="n">
        <v>8.9</v>
      </c>
      <c r="BI318" s="15" t="n">
        <v>7.4</v>
      </c>
      <c r="BJ318" s="15" t="n">
        <v>9</v>
      </c>
      <c r="BK318" s="15" t="n">
        <v>10.9</v>
      </c>
      <c r="BL318" s="15" t="n">
        <v>14.1</v>
      </c>
      <c r="BM318" s="15" t="n">
        <v>16</v>
      </c>
      <c r="BN318" s="15" t="n">
        <v>17.3</v>
      </c>
      <c r="BO318" s="16" t="n">
        <f aca="false">AVERAGE(BC318:BN318)</f>
        <v>14.125</v>
      </c>
      <c r="CA318" s="17" t="n">
        <v>1968</v>
      </c>
      <c r="CB318" s="20" t="s">
        <v>142</v>
      </c>
      <c r="CC318" s="22" t="n">
        <v>13.9</v>
      </c>
      <c r="CD318" s="22" t="n">
        <v>15.3</v>
      </c>
      <c r="CE318" s="22" t="n">
        <v>13.8</v>
      </c>
      <c r="CF318" s="22" t="n">
        <v>11.7</v>
      </c>
      <c r="CG318" s="22" t="n">
        <v>9.1</v>
      </c>
      <c r="CH318" s="22" t="n">
        <v>7.7</v>
      </c>
      <c r="CI318" s="22" t="n">
        <v>6.7</v>
      </c>
      <c r="CJ318" s="22" t="n">
        <v>6.9</v>
      </c>
      <c r="CK318" s="22" t="n">
        <v>7.9</v>
      </c>
      <c r="CL318" s="22" t="n">
        <v>9.1</v>
      </c>
      <c r="CM318" s="22" t="n">
        <v>9.7</v>
      </c>
      <c r="CN318" s="22" t="n">
        <v>11.4</v>
      </c>
      <c r="CO318" s="18" t="n">
        <f aca="false">AVERAGE(CC318:CN318)</f>
        <v>10.2666666666667</v>
      </c>
      <c r="DA318" s="17" t="n">
        <v>1968</v>
      </c>
      <c r="DB318" s="20" t="s">
        <v>142</v>
      </c>
      <c r="DC318" s="22" t="n">
        <v>15.9</v>
      </c>
      <c r="DD318" s="22" t="n">
        <v>16.8</v>
      </c>
      <c r="DE318" s="22" t="n">
        <v>17.3</v>
      </c>
      <c r="DF318" s="22" t="n">
        <v>15.3</v>
      </c>
      <c r="DG318" s="22" t="n">
        <v>10.8</v>
      </c>
      <c r="DH318" s="22" t="n">
        <v>9.2</v>
      </c>
      <c r="DI318" s="22" t="n">
        <v>8.4</v>
      </c>
      <c r="DJ318" s="22" t="n">
        <v>8.3</v>
      </c>
      <c r="DK318" s="22" t="n">
        <v>9.3</v>
      </c>
      <c r="DL318" s="22" t="n">
        <v>11</v>
      </c>
      <c r="DM318" s="22" t="n">
        <v>12.4</v>
      </c>
      <c r="DN318" s="22" t="n">
        <v>14</v>
      </c>
      <c r="DO318" s="18" t="n">
        <f aca="false">AVERAGE(DC318:DN318)</f>
        <v>12.3916666666667</v>
      </c>
      <c r="EA318" s="17" t="n">
        <v>1968</v>
      </c>
      <c r="EB318" s="20" t="s">
        <v>142</v>
      </c>
      <c r="EC318" s="22" t="n">
        <v>13.9</v>
      </c>
      <c r="ED318" s="22" t="n">
        <v>16.2</v>
      </c>
      <c r="EE318" s="22" t="n">
        <v>15.6</v>
      </c>
      <c r="EF318" s="22" t="n">
        <v>14</v>
      </c>
      <c r="EG318" s="22" t="n">
        <v>10</v>
      </c>
      <c r="EH318" s="22" t="n">
        <v>8.7</v>
      </c>
      <c r="EI318" s="22" t="n">
        <v>8.2</v>
      </c>
      <c r="EJ318" s="22" t="n">
        <v>7.8</v>
      </c>
      <c r="EK318" s="22" t="n">
        <v>8.6</v>
      </c>
      <c r="EL318" s="22" t="n">
        <v>9.3</v>
      </c>
      <c r="EM318" s="22" t="n">
        <v>10.4</v>
      </c>
      <c r="EN318" s="22" t="n">
        <v>12.1</v>
      </c>
      <c r="EO318" s="18" t="n">
        <f aca="false">AVERAGE(EC318:EN318)</f>
        <v>11.2333333333333</v>
      </c>
      <c r="FA318" s="1" t="n">
        <v>1968</v>
      </c>
      <c r="FB318" s="20" t="s">
        <v>142</v>
      </c>
      <c r="FC318" s="22" t="n">
        <v>21.1</v>
      </c>
      <c r="FD318" s="22" t="n">
        <v>21.7</v>
      </c>
      <c r="FE318" s="22" t="n">
        <v>21.9</v>
      </c>
      <c r="FF318" s="22" t="n">
        <v>20.5</v>
      </c>
      <c r="FG318" s="22" t="n">
        <v>15.3</v>
      </c>
      <c r="FH318" s="22" t="n">
        <v>11.9</v>
      </c>
      <c r="FI318" s="22" t="n">
        <v>12</v>
      </c>
      <c r="FJ318" s="22" t="n">
        <v>12.4</v>
      </c>
      <c r="FK318" s="22" t="n">
        <v>15.3</v>
      </c>
      <c r="FL318" s="22" t="n">
        <v>17.7</v>
      </c>
      <c r="FM318" s="22" t="n">
        <v>19.5</v>
      </c>
      <c r="FN318" s="22" t="n">
        <v>20.2</v>
      </c>
      <c r="FO318" s="18" t="n">
        <f aca="false">AVERAGE(FC318:FN318)</f>
        <v>17.4583333333333</v>
      </c>
      <c r="GA318" s="1" t="n">
        <v>1968</v>
      </c>
      <c r="GB318" s="34" t="s">
        <v>142</v>
      </c>
      <c r="GC318" s="15" t="n">
        <v>21.5</v>
      </c>
      <c r="GD318" s="15" t="n">
        <v>21.5</v>
      </c>
      <c r="GE318" s="15" t="n">
        <v>21.5</v>
      </c>
      <c r="GF318" s="15" t="n">
        <v>21</v>
      </c>
      <c r="GG318" s="15" t="n">
        <v>16.8</v>
      </c>
      <c r="GH318" s="15" t="n">
        <v>14.3</v>
      </c>
      <c r="GI318" s="15" t="n">
        <v>13.9</v>
      </c>
      <c r="GJ318" s="15" t="n">
        <v>14.2</v>
      </c>
      <c r="GK318" s="15" t="n">
        <v>16.5</v>
      </c>
      <c r="GL318" s="15" t="n">
        <v>19.2</v>
      </c>
      <c r="GM318" s="15" t="n">
        <v>21.1</v>
      </c>
      <c r="GN318" s="15" t="n">
        <v>21.2</v>
      </c>
      <c r="GO318" s="18" t="n">
        <f aca="false">AVERAGE(GC318:GN318)</f>
        <v>18.5583333333333</v>
      </c>
      <c r="HA318" s="1" t="n">
        <v>1968</v>
      </c>
      <c r="HB318" s="34" t="s">
        <v>142</v>
      </c>
      <c r="HC318" s="15" t="n">
        <v>25.3</v>
      </c>
      <c r="HD318" s="15" t="n">
        <v>25</v>
      </c>
      <c r="HE318" s="15" t="n">
        <v>25.5</v>
      </c>
      <c r="HF318" s="15" t="n">
        <v>24.5</v>
      </c>
      <c r="HG318" s="15" t="n">
        <v>24.3</v>
      </c>
      <c r="HH318" s="15" t="n">
        <v>22.3</v>
      </c>
      <c r="HI318" s="15" t="n">
        <v>22</v>
      </c>
      <c r="HJ318" s="15" t="n">
        <v>22.3</v>
      </c>
      <c r="HK318" s="15" t="n">
        <v>22.7</v>
      </c>
      <c r="HL318" s="15" t="n">
        <v>23.5</v>
      </c>
      <c r="HM318" s="15" t="n">
        <v>24.3</v>
      </c>
      <c r="HN318" s="15" t="n">
        <v>25</v>
      </c>
      <c r="HO318" s="18" t="n">
        <f aca="false">AVERAGE(HC318:HN318)</f>
        <v>23.8916666666667</v>
      </c>
      <c r="IA318" s="1" t="n">
        <f aca="false">IA317+1</f>
        <v>1968</v>
      </c>
      <c r="IB318" s="20" t="s">
        <v>142</v>
      </c>
      <c r="IC318" s="41" t="n">
        <f aca="false">(IC315+IC316+IC317+IC319+IC320+IC321)/6</f>
        <v>14.8666666666667</v>
      </c>
      <c r="ID318" s="22" t="n">
        <v>17</v>
      </c>
      <c r="IE318" s="22" t="n">
        <v>16</v>
      </c>
      <c r="IF318" s="22" t="n">
        <v>14.5</v>
      </c>
      <c r="IG318" s="22" t="n">
        <v>10.2</v>
      </c>
      <c r="IH318" s="22" t="n">
        <v>10</v>
      </c>
      <c r="II318" s="22" t="n">
        <v>7.7</v>
      </c>
      <c r="IJ318" s="22" t="n">
        <v>8.2</v>
      </c>
      <c r="IK318" s="22" t="n">
        <v>8.6</v>
      </c>
      <c r="IL318" s="22" t="n">
        <v>10.4</v>
      </c>
      <c r="IM318" s="22" t="n">
        <v>10.6</v>
      </c>
      <c r="IN318" s="22" t="n">
        <v>13.1</v>
      </c>
      <c r="IO318" s="29" t="n">
        <f aca="false">SUM(IC318:IN318)/12</f>
        <v>11.7638888888889</v>
      </c>
      <c r="JA318" s="1" t="n">
        <v>1968</v>
      </c>
      <c r="JB318" s="33" t="s">
        <v>142</v>
      </c>
      <c r="JC318" s="31" t="n">
        <v>15</v>
      </c>
      <c r="JD318" s="31" t="n">
        <v>15.2</v>
      </c>
      <c r="JE318" s="31" t="n">
        <v>13.1</v>
      </c>
      <c r="JF318" s="31" t="n">
        <v>12.9</v>
      </c>
      <c r="JG318" s="31" t="n">
        <v>10.5</v>
      </c>
      <c r="JH318" s="31" t="n">
        <v>10.9</v>
      </c>
      <c r="JI318" s="31" t="n">
        <v>10.1</v>
      </c>
      <c r="JJ318" s="31" t="n">
        <v>9.2</v>
      </c>
      <c r="JK318" s="31" t="n">
        <v>9.3</v>
      </c>
      <c r="JL318" s="31" t="n">
        <v>10.7</v>
      </c>
      <c r="JM318" s="31" t="n">
        <v>11.9</v>
      </c>
      <c r="JN318" s="31" t="n">
        <v>13.3</v>
      </c>
      <c r="JO318" s="32" t="n">
        <f aca="false">AVERAGE(JC318:JN318)</f>
        <v>11.8416666666667</v>
      </c>
      <c r="KA318" s="1" t="n">
        <v>1968</v>
      </c>
      <c r="KB318" s="33" t="s">
        <v>142</v>
      </c>
      <c r="KC318" s="31" t="n">
        <v>16.7</v>
      </c>
      <c r="KD318" s="31" t="n">
        <v>16.7</v>
      </c>
      <c r="KE318" s="31" t="n">
        <v>14.8</v>
      </c>
      <c r="KF318" s="31" t="n">
        <v>14.2</v>
      </c>
      <c r="KG318" s="31" t="n">
        <v>11.5</v>
      </c>
      <c r="KH318" s="31" t="n">
        <v>10.7</v>
      </c>
      <c r="KI318" s="31" t="n">
        <v>10.4</v>
      </c>
      <c r="KJ318" s="31" t="n">
        <v>9.5</v>
      </c>
      <c r="KK318" s="31" t="n">
        <v>10.2</v>
      </c>
      <c r="KL318" s="31" t="n">
        <v>11.3</v>
      </c>
      <c r="KM318" s="31" t="n">
        <v>13.3</v>
      </c>
      <c r="KN318" s="31" t="n">
        <v>15.1</v>
      </c>
      <c r="KO318" s="32" t="n">
        <f aca="false">AVERAGE(KC318:KN318)</f>
        <v>12.8666666666667</v>
      </c>
      <c r="LB318" s="65" t="n">
        <v>1968</v>
      </c>
      <c r="LC318" s="22" t="n">
        <v>8.5</v>
      </c>
      <c r="LD318" s="35" t="n">
        <f aca="false">(SUM(LD315:LD317)+SUM(LD319:LD321))/6</f>
        <v>12.1833333333333</v>
      </c>
      <c r="LE318" s="22" t="n">
        <v>12.5</v>
      </c>
      <c r="LF318" s="22" t="n">
        <v>10.1</v>
      </c>
      <c r="LG318" s="22" t="n">
        <v>6.7</v>
      </c>
      <c r="LH318" s="22" t="n">
        <v>5.8</v>
      </c>
      <c r="LI318" s="22" t="n">
        <v>6.2</v>
      </c>
      <c r="LJ318" s="22" t="n">
        <v>6.2</v>
      </c>
      <c r="LK318" s="22" t="n">
        <v>6.9</v>
      </c>
      <c r="LL318" s="22" t="n">
        <v>6.8</v>
      </c>
      <c r="LM318" s="22" t="n">
        <v>8.3</v>
      </c>
      <c r="LN318" s="22" t="n">
        <v>10.1</v>
      </c>
      <c r="LO318" s="29" t="n">
        <f aca="false">SUM(LC318:LN318)/12</f>
        <v>8.35694444444444</v>
      </c>
      <c r="MA318" s="1" t="n">
        <f aca="false">MA317+1</f>
        <v>1968</v>
      </c>
      <c r="MB318" s="20" t="s">
        <v>142</v>
      </c>
      <c r="MC318" s="22" t="n">
        <v>11.7</v>
      </c>
      <c r="MD318" s="22" t="n">
        <v>13.1</v>
      </c>
      <c r="ME318" s="22" t="n">
        <v>12.4</v>
      </c>
      <c r="MF318" s="22" t="n">
        <v>11.1</v>
      </c>
      <c r="MG318" s="22" t="n">
        <v>8.7</v>
      </c>
      <c r="MH318" s="22" t="n">
        <v>7.5</v>
      </c>
      <c r="MI318" s="22" t="n">
        <v>7.1</v>
      </c>
      <c r="MJ318" s="22" t="n">
        <v>7.5</v>
      </c>
      <c r="MK318" s="22" t="n">
        <v>8</v>
      </c>
      <c r="ML318" s="22" t="n">
        <v>7.9</v>
      </c>
      <c r="MM318" s="22" t="n">
        <v>9.3</v>
      </c>
      <c r="MN318" s="22" t="n">
        <v>10.3</v>
      </c>
      <c r="MO318" s="29" t="n">
        <f aca="false">SUM(MC318:MN318)/12</f>
        <v>9.55</v>
      </c>
      <c r="NA318" s="1" t="n">
        <f aca="false">NA317+1</f>
        <v>1968</v>
      </c>
      <c r="NB318" s="20" t="s">
        <v>142</v>
      </c>
      <c r="NC318" s="22" t="n">
        <v>12.8</v>
      </c>
      <c r="ND318" s="22" t="n">
        <v>14.3</v>
      </c>
      <c r="NE318" s="22" t="n">
        <v>13.6</v>
      </c>
      <c r="NF318" s="22" t="n">
        <v>12.5</v>
      </c>
      <c r="NG318" s="22" t="n">
        <v>8.9</v>
      </c>
      <c r="NH318" s="22" t="n">
        <v>8.1</v>
      </c>
      <c r="NI318" s="22" t="n">
        <v>7.9</v>
      </c>
      <c r="NJ318" s="22" t="n">
        <v>6.8</v>
      </c>
      <c r="NK318" s="22" t="n">
        <v>7.5</v>
      </c>
      <c r="NL318" s="22" t="n">
        <v>8.1</v>
      </c>
      <c r="NM318" s="22" t="n">
        <v>9.7</v>
      </c>
      <c r="NN318" s="22" t="n">
        <v>10.8</v>
      </c>
      <c r="NO318" s="29" t="n">
        <f aca="false">SUM(NC318:NN318)/12</f>
        <v>10.0833333333333</v>
      </c>
      <c r="OA318" s="1" t="n">
        <f aca="false">OA317+1</f>
        <v>1968</v>
      </c>
      <c r="OB318" s="20" t="s">
        <v>142</v>
      </c>
      <c r="OC318" s="22" t="n">
        <v>13.1</v>
      </c>
      <c r="OD318" s="22" t="n">
        <v>12.9</v>
      </c>
      <c r="OE318" s="22" t="n">
        <v>13.2</v>
      </c>
      <c r="OF318" s="22" t="n">
        <v>11.5</v>
      </c>
      <c r="OG318" s="22" t="n">
        <v>7.2</v>
      </c>
      <c r="OH318" s="22" t="n">
        <v>5.9</v>
      </c>
      <c r="OI318" s="22" t="n">
        <v>6</v>
      </c>
      <c r="OJ318" s="22" t="n">
        <v>6.2</v>
      </c>
      <c r="OK318" s="22" t="n">
        <v>7</v>
      </c>
      <c r="OL318" s="22" t="n">
        <v>8.1</v>
      </c>
      <c r="OM318" s="22" t="n">
        <v>9.3</v>
      </c>
      <c r="ON318" s="22" t="n">
        <v>11.6</v>
      </c>
      <c r="OO318" s="29" t="n">
        <f aca="false">SUM(OC318:ON318)/12</f>
        <v>9.33333333333333</v>
      </c>
      <c r="PA318" s="1" t="n">
        <f aca="false">PA317+1</f>
        <v>1968</v>
      </c>
      <c r="PB318" s="20" t="s">
        <v>142</v>
      </c>
      <c r="PC318" s="22" t="n">
        <v>12.7</v>
      </c>
      <c r="PD318" s="22" t="n">
        <v>13.4</v>
      </c>
      <c r="PE318" s="22" t="n">
        <v>13.5</v>
      </c>
      <c r="PF318" s="22" t="n">
        <v>11.8</v>
      </c>
      <c r="PG318" s="22" t="n">
        <v>8.1</v>
      </c>
      <c r="PH318" s="22" t="n">
        <v>6.8</v>
      </c>
      <c r="PI318" s="22" t="n">
        <v>4.9</v>
      </c>
      <c r="PJ318" s="22" t="n">
        <v>6.7</v>
      </c>
      <c r="PK318" s="22" t="n">
        <v>7.8</v>
      </c>
      <c r="PL318" s="22" t="n">
        <v>8.6</v>
      </c>
      <c r="PM318" s="22" t="n">
        <v>10.1</v>
      </c>
      <c r="PN318" s="22" t="n">
        <v>11.4</v>
      </c>
      <c r="PO318" s="29" t="n">
        <f aca="false">SUM(PC318:PN318)/12</f>
        <v>9.65</v>
      </c>
    </row>
    <row r="319" customFormat="false" ht="12.8" hidden="false" customHeight="false" outlineLevel="0" collapsed="false">
      <c r="A319" s="4"/>
      <c r="B319" s="5" t="n">
        <f aca="false">AVERAGE(AO319,BO319,CO319,DO319,EO319,FO319,GO319,HO319,IO319,JO311,KO311)</f>
        <v>14.6037878787879</v>
      </c>
      <c r="C319" s="19" t="n">
        <f aca="false">AVERAGE(B315:B319)</f>
        <v>14.2511616161616</v>
      </c>
      <c r="D319" s="24" t="n">
        <f aca="false">AVERAGE(B310:B319)</f>
        <v>14.1980808080808</v>
      </c>
      <c r="E319" s="5" t="n">
        <f aca="false">AVERAGE(B300:B319)</f>
        <v>14.2427967171717</v>
      </c>
      <c r="F319" s="25" t="n">
        <f aca="false">AVERAGE(B270:B319)</f>
        <v>14.2762272727273</v>
      </c>
      <c r="G319" s="7" t="n">
        <f aca="false">MAX(AC319:AN319,BC319:BN319,CC319:CN319,DC319:DN319,EC319:EN319,FC319:FN319,GC319:GN319,HC319:HN319,IC319:IN319,JC311:JN311,KC311:KN311)</f>
        <v>26.1</v>
      </c>
      <c r="H319" s="10" t="n">
        <f aca="false">MEDIAN(AC319:AN319,BC319:BN319,CC319:CN319,DC319:DN319,EC319:EN319,FC319:FN319,GC319:GN319,HC319:HN319,IC319:IN319,JC311:JN311,KC311:KN311)</f>
        <v>14</v>
      </c>
      <c r="I319" s="11" t="n">
        <f aca="false">MIN(AC319:AN319,BC319:BN319,CC319:CN319,DC319:DN319,EC319:EN319,FC319:FN319,GC319:GN319,HC319:HN319,IC319:IN319,JC311:JN311,KC311:KN311)</f>
        <v>6.9</v>
      </c>
      <c r="J319" s="12" t="n">
        <f aca="false">(G319+I319)/2</f>
        <v>16.5</v>
      </c>
      <c r="K319" s="12" t="n">
        <f aca="false">(G319+I319)/2</f>
        <v>16.5</v>
      </c>
      <c r="AA319" s="13" t="n">
        <f aca="false">AA318+1</f>
        <v>1979</v>
      </c>
      <c r="AB319" s="34" t="s">
        <v>143</v>
      </c>
      <c r="AC319" s="15" t="n">
        <v>17</v>
      </c>
      <c r="AD319" s="15" t="n">
        <v>16.7</v>
      </c>
      <c r="AE319" s="15" t="n">
        <v>15.8</v>
      </c>
      <c r="AF319" s="15" t="n">
        <v>12.5</v>
      </c>
      <c r="AG319" s="15" t="n">
        <v>9.4</v>
      </c>
      <c r="AH319" s="15" t="n">
        <v>7.2</v>
      </c>
      <c r="AI319" s="15" t="n">
        <v>6.9</v>
      </c>
      <c r="AJ319" s="15" t="n">
        <v>7.9</v>
      </c>
      <c r="AK319" s="15" t="n">
        <v>7.9</v>
      </c>
      <c r="AL319" s="15" t="n">
        <v>11.3</v>
      </c>
      <c r="AM319" s="15" t="n">
        <v>13.1</v>
      </c>
      <c r="AN319" s="15" t="n">
        <v>14</v>
      </c>
      <c r="AO319" s="16" t="n">
        <f aca="false">AVERAGE(AC319:AN319)</f>
        <v>11.6416666666667</v>
      </c>
      <c r="BA319" s="13" t="n">
        <f aca="false">BA318+1</f>
        <v>1979</v>
      </c>
      <c r="BB319" s="34" t="s">
        <v>143</v>
      </c>
      <c r="BC319" s="15" t="n">
        <v>20.5</v>
      </c>
      <c r="BD319" s="15" t="n">
        <v>19.1</v>
      </c>
      <c r="BE319" s="15" t="n">
        <v>18.5</v>
      </c>
      <c r="BF319" s="15" t="n">
        <v>15.2</v>
      </c>
      <c r="BG319" s="15" t="n">
        <v>12.3</v>
      </c>
      <c r="BH319" s="15" t="n">
        <v>10.1</v>
      </c>
      <c r="BI319" s="15" t="n">
        <v>9.1</v>
      </c>
      <c r="BJ319" s="15" t="n">
        <v>10.8</v>
      </c>
      <c r="BK319" s="15" t="n">
        <v>10.5</v>
      </c>
      <c r="BL319" s="15" t="n">
        <v>14.7</v>
      </c>
      <c r="BM319" s="15" t="n">
        <v>16.6</v>
      </c>
      <c r="BN319" s="15" t="n">
        <v>18</v>
      </c>
      <c r="BO319" s="16" t="n">
        <f aca="false">AVERAGE(BC319:BN319)</f>
        <v>14.6166666666667</v>
      </c>
      <c r="CA319" s="17" t="n">
        <v>1969</v>
      </c>
      <c r="CB319" s="20" t="s">
        <v>143</v>
      </c>
      <c r="CC319" s="22" t="n">
        <v>13.6</v>
      </c>
      <c r="CD319" s="22" t="n">
        <v>15.3</v>
      </c>
      <c r="CE319" s="22" t="n">
        <v>13.5</v>
      </c>
      <c r="CF319" s="22" t="n">
        <v>11.5</v>
      </c>
      <c r="CG319" s="22" t="n">
        <v>9.5</v>
      </c>
      <c r="CH319" s="22" t="n">
        <v>8</v>
      </c>
      <c r="CI319" s="22" t="n">
        <v>8.1</v>
      </c>
      <c r="CJ319" s="22" t="n">
        <v>8.5</v>
      </c>
      <c r="CK319" s="22" t="n">
        <v>7.2</v>
      </c>
      <c r="CL319" s="22" t="n">
        <v>9.4</v>
      </c>
      <c r="CM319" s="22" t="n">
        <v>10.8</v>
      </c>
      <c r="CN319" s="22" t="n">
        <v>10.4</v>
      </c>
      <c r="CO319" s="18" t="n">
        <f aca="false">AVERAGE(CC319:CN319)</f>
        <v>10.4833333333333</v>
      </c>
      <c r="DA319" s="17" t="n">
        <v>1969</v>
      </c>
      <c r="DB319" s="20" t="s">
        <v>143</v>
      </c>
      <c r="DC319" s="22" t="n">
        <v>16.4</v>
      </c>
      <c r="DD319" s="22" t="n">
        <v>16.7</v>
      </c>
      <c r="DE319" s="22" t="n">
        <v>16.1</v>
      </c>
      <c r="DF319" s="22" t="n">
        <v>14</v>
      </c>
      <c r="DG319" s="22" t="n">
        <v>11.5</v>
      </c>
      <c r="DH319" s="22" t="n">
        <v>9.3</v>
      </c>
      <c r="DI319" s="22" t="n">
        <v>8.9</v>
      </c>
      <c r="DJ319" s="22" t="n">
        <v>10.1</v>
      </c>
      <c r="DK319" s="22" t="n">
        <v>8.9</v>
      </c>
      <c r="DL319" s="22" t="n">
        <v>11.9</v>
      </c>
      <c r="DM319" s="22" t="n">
        <v>13.6</v>
      </c>
      <c r="DN319" s="22" t="n">
        <v>13.9</v>
      </c>
      <c r="DO319" s="18" t="n">
        <f aca="false">AVERAGE(DC319:DN319)</f>
        <v>12.6083333333333</v>
      </c>
      <c r="EA319" s="17" t="n">
        <v>1969</v>
      </c>
      <c r="EB319" s="20" t="s">
        <v>143</v>
      </c>
      <c r="EC319" s="22" t="n">
        <v>14.3</v>
      </c>
      <c r="ED319" s="22" t="n">
        <v>16.2</v>
      </c>
      <c r="EE319" s="22" t="n">
        <v>14.9</v>
      </c>
      <c r="EF319" s="22" t="n">
        <v>12.8</v>
      </c>
      <c r="EG319" s="22" t="n">
        <v>11</v>
      </c>
      <c r="EH319" s="22" t="n">
        <v>9.1</v>
      </c>
      <c r="EI319" s="22" t="n">
        <v>9.2</v>
      </c>
      <c r="EJ319" s="22" t="n">
        <v>9.3</v>
      </c>
      <c r="EK319" s="22" t="n">
        <v>7.8</v>
      </c>
      <c r="EL319" s="22" t="n">
        <v>10.2</v>
      </c>
      <c r="EM319" s="22" t="n">
        <v>12</v>
      </c>
      <c r="EN319" s="22" t="n">
        <v>11.2</v>
      </c>
      <c r="EO319" s="18" t="n">
        <f aca="false">AVERAGE(EC319:EN319)</f>
        <v>11.5</v>
      </c>
      <c r="FA319" s="1" t="n">
        <v>1969</v>
      </c>
      <c r="FB319" s="20" t="s">
        <v>143</v>
      </c>
      <c r="FC319" s="22" t="n">
        <v>22.3</v>
      </c>
      <c r="FD319" s="22" t="n">
        <v>21.3</v>
      </c>
      <c r="FE319" s="22" t="n">
        <v>20.9</v>
      </c>
      <c r="FF319" s="22" t="n">
        <v>19.4</v>
      </c>
      <c r="FG319" s="22" t="n">
        <v>16.5</v>
      </c>
      <c r="FH319" s="22" t="n">
        <v>13.3</v>
      </c>
      <c r="FI319" s="22" t="n">
        <v>14.1</v>
      </c>
      <c r="FJ319" s="22" t="n">
        <v>15.2</v>
      </c>
      <c r="FK319" s="22" t="n">
        <v>13.2</v>
      </c>
      <c r="FL319" s="22" t="n">
        <v>17.4</v>
      </c>
      <c r="FM319" s="22" t="n">
        <v>19.3</v>
      </c>
      <c r="FN319" s="22" t="n">
        <v>21.2</v>
      </c>
      <c r="FO319" s="18" t="n">
        <f aca="false">AVERAGE(FC319:FN319)</f>
        <v>17.8416666666667</v>
      </c>
      <c r="GA319" s="1" t="n">
        <v>1969</v>
      </c>
      <c r="GB319" s="34" t="s">
        <v>143</v>
      </c>
      <c r="GC319" s="15" t="n">
        <v>22.8</v>
      </c>
      <c r="GD319" s="15" t="n">
        <v>22.4</v>
      </c>
      <c r="GE319" s="15" t="n">
        <v>21.5</v>
      </c>
      <c r="GF319" s="15" t="n">
        <v>20</v>
      </c>
      <c r="GG319" s="15" t="n">
        <v>17.8</v>
      </c>
      <c r="GH319" s="15" t="n">
        <v>15.3</v>
      </c>
      <c r="GI319" s="15" t="n">
        <v>15.7</v>
      </c>
      <c r="GJ319" s="15" t="n">
        <v>16.2</v>
      </c>
      <c r="GK319" s="15" t="n">
        <v>15.3</v>
      </c>
      <c r="GL319" s="15" t="n">
        <v>18.4</v>
      </c>
      <c r="GM319" s="15" t="n">
        <v>19.6</v>
      </c>
      <c r="GN319" s="15" t="n">
        <v>22.3</v>
      </c>
      <c r="GO319" s="18" t="n">
        <f aca="false">AVERAGE(GC319:GN319)</f>
        <v>18.9416666666667</v>
      </c>
      <c r="HA319" s="1" t="n">
        <v>1969</v>
      </c>
      <c r="HB319" s="34" t="s">
        <v>143</v>
      </c>
      <c r="HC319" s="15" t="n">
        <v>25.3</v>
      </c>
      <c r="HD319" s="15" t="n">
        <v>25.7</v>
      </c>
      <c r="HE319" s="15" t="n">
        <v>25.7</v>
      </c>
      <c r="HF319" s="15" t="n">
        <v>24.8</v>
      </c>
      <c r="HG319" s="15" t="n">
        <v>24.5</v>
      </c>
      <c r="HH319" s="15" t="n">
        <v>23.2</v>
      </c>
      <c r="HI319" s="15" t="n">
        <v>22.3</v>
      </c>
      <c r="HJ319" s="15" t="n">
        <v>22.4</v>
      </c>
      <c r="HK319" s="15" t="n">
        <v>22.5</v>
      </c>
      <c r="HL319" s="15" t="n">
        <v>23.5</v>
      </c>
      <c r="HM319" s="15" t="n">
        <v>25</v>
      </c>
      <c r="HN319" s="15" t="n">
        <v>26.1</v>
      </c>
      <c r="HO319" s="18" t="n">
        <f aca="false">AVERAGE(HC319:HN319)</f>
        <v>24.25</v>
      </c>
      <c r="IA319" s="1" t="n">
        <f aca="false">IA318+1</f>
        <v>1969</v>
      </c>
      <c r="IB319" s="20" t="s">
        <v>143</v>
      </c>
      <c r="IC319" s="22" t="n">
        <v>15.6</v>
      </c>
      <c r="ID319" s="22" t="n">
        <v>15.8</v>
      </c>
      <c r="IE319" s="22" t="n">
        <v>14.7</v>
      </c>
      <c r="IF319" s="22" t="n">
        <v>12.3</v>
      </c>
      <c r="IG319" s="22" t="n">
        <v>10.7</v>
      </c>
      <c r="IH319" s="22" t="n">
        <v>9.3</v>
      </c>
      <c r="II319" s="22" t="n">
        <v>8.8</v>
      </c>
      <c r="IJ319" s="22" t="n">
        <v>8.2</v>
      </c>
      <c r="IK319" s="22" t="n">
        <v>7.1</v>
      </c>
      <c r="IL319" s="22" t="n">
        <v>11.2</v>
      </c>
      <c r="IM319" s="22" t="n">
        <v>12.2</v>
      </c>
      <c r="IN319" s="22" t="n">
        <v>11.9</v>
      </c>
      <c r="IO319" s="29" t="n">
        <f aca="false">SUM(IC319:IN319)/12</f>
        <v>11.4833333333333</v>
      </c>
      <c r="JA319" s="1" t="n">
        <v>1969</v>
      </c>
      <c r="JB319" s="33" t="s">
        <v>143</v>
      </c>
      <c r="JC319" s="31" t="n">
        <v>14.8</v>
      </c>
      <c r="JD319" s="31" t="n">
        <v>14.2</v>
      </c>
      <c r="JE319" s="31" t="n">
        <v>15.4</v>
      </c>
      <c r="JF319" s="31" t="n">
        <v>13.2</v>
      </c>
      <c r="JG319" s="31" t="n">
        <v>11.8</v>
      </c>
      <c r="JH319" s="31" t="n">
        <v>12</v>
      </c>
      <c r="JI319" s="31" t="n">
        <v>10.9</v>
      </c>
      <c r="JJ319" s="31" t="n">
        <v>9.9</v>
      </c>
      <c r="JK319" s="31" t="n">
        <v>7.8</v>
      </c>
      <c r="JL319" s="31" t="n">
        <v>12</v>
      </c>
      <c r="JM319" s="31" t="n">
        <v>12.3</v>
      </c>
      <c r="JN319" s="31" t="n">
        <v>13.8</v>
      </c>
      <c r="JO319" s="32" t="n">
        <f aca="false">AVERAGE(JC319:JN319)</f>
        <v>12.3416666666667</v>
      </c>
      <c r="KA319" s="1" t="n">
        <v>1969</v>
      </c>
      <c r="KB319" s="33" t="s">
        <v>143</v>
      </c>
      <c r="KC319" s="31" t="n">
        <v>16.1</v>
      </c>
      <c r="KD319" s="31" t="n">
        <v>15.4</v>
      </c>
      <c r="KE319" s="31" t="n">
        <v>15.7</v>
      </c>
      <c r="KF319" s="31" t="n">
        <v>14.4</v>
      </c>
      <c r="KG319" s="31" t="n">
        <v>12.8</v>
      </c>
      <c r="KH319" s="31" t="n">
        <v>11.4</v>
      </c>
      <c r="KI319" s="31" t="n">
        <v>10.9</v>
      </c>
      <c r="KJ319" s="31" t="n">
        <v>10.3</v>
      </c>
      <c r="KK319" s="31" t="n">
        <v>10.3</v>
      </c>
      <c r="KL319" s="31" t="n">
        <v>13.4</v>
      </c>
      <c r="KM319" s="31" t="n">
        <v>14.2</v>
      </c>
      <c r="KN319" s="31" t="n">
        <v>15.7</v>
      </c>
      <c r="KO319" s="32" t="n">
        <f aca="false">AVERAGE(KC319:KN319)</f>
        <v>13.3833333333333</v>
      </c>
      <c r="LB319" s="65" t="n">
        <v>1969</v>
      </c>
      <c r="LC319" s="22" t="n">
        <v>11</v>
      </c>
      <c r="LD319" s="22" t="n">
        <v>13</v>
      </c>
      <c r="LE319" s="22" t="n">
        <v>12</v>
      </c>
      <c r="LF319" s="22" t="n">
        <v>9.7</v>
      </c>
      <c r="LG319" s="22" t="n">
        <v>8.3</v>
      </c>
      <c r="LH319" s="22" t="n">
        <v>6.1</v>
      </c>
      <c r="LI319" s="22" t="n">
        <v>6.8</v>
      </c>
      <c r="LJ319" s="22" t="n">
        <v>6.4</v>
      </c>
      <c r="LK319" s="22" t="n">
        <v>5.9</v>
      </c>
      <c r="LL319" s="22" t="n">
        <v>7.6</v>
      </c>
      <c r="LM319" s="22" t="n">
        <v>9.7</v>
      </c>
      <c r="LN319" s="22" t="n">
        <v>9.1</v>
      </c>
      <c r="LO319" s="29" t="n">
        <f aca="false">SUM(LC319:LN319)/12</f>
        <v>8.8</v>
      </c>
      <c r="MA319" s="1" t="n">
        <f aca="false">MA318+1</f>
        <v>1969</v>
      </c>
      <c r="MB319" s="20" t="s">
        <v>143</v>
      </c>
      <c r="MC319" s="22" t="n">
        <v>12.1</v>
      </c>
      <c r="MD319" s="22" t="n">
        <v>14.1</v>
      </c>
      <c r="ME319" s="22" t="n">
        <v>12.6</v>
      </c>
      <c r="MF319" s="22" t="n">
        <v>10.4</v>
      </c>
      <c r="MG319" s="22" t="n">
        <v>9.3</v>
      </c>
      <c r="MH319" s="22" t="n">
        <v>7.1</v>
      </c>
      <c r="MI319" s="22" t="n">
        <v>8.7</v>
      </c>
      <c r="MJ319" s="22" t="n">
        <v>8.1</v>
      </c>
      <c r="MK319" s="22" t="n">
        <v>6.6</v>
      </c>
      <c r="ML319" s="22" t="n">
        <v>8.2</v>
      </c>
      <c r="MM319" s="22" t="n">
        <v>10.2</v>
      </c>
      <c r="MN319" s="22" t="n">
        <v>9.7</v>
      </c>
      <c r="MO319" s="29" t="n">
        <f aca="false">SUM(MC319:MN319)/12</f>
        <v>9.75833333333333</v>
      </c>
      <c r="NA319" s="1" t="n">
        <f aca="false">NA318+1</f>
        <v>1969</v>
      </c>
      <c r="NB319" s="20" t="s">
        <v>143</v>
      </c>
      <c r="NC319" s="22" t="n">
        <v>12.8</v>
      </c>
      <c r="ND319" s="22" t="n">
        <v>14.5</v>
      </c>
      <c r="NE319" s="22" t="n">
        <v>13.4</v>
      </c>
      <c r="NF319" s="22" t="n">
        <v>11.2</v>
      </c>
      <c r="NG319" s="22" t="n">
        <v>9.7</v>
      </c>
      <c r="NH319" s="22" t="n">
        <v>7.8</v>
      </c>
      <c r="NI319" s="22" t="n">
        <v>9.5</v>
      </c>
      <c r="NJ319" s="22" t="n">
        <v>8.9</v>
      </c>
      <c r="NK319" s="22" t="n">
        <v>8.5</v>
      </c>
      <c r="NL319" s="22" t="n">
        <v>9.8</v>
      </c>
      <c r="NM319" s="22" t="n">
        <v>11.9</v>
      </c>
      <c r="NN319" s="22" t="n">
        <v>11.8</v>
      </c>
      <c r="NO319" s="29" t="n">
        <f aca="false">SUM(NC319:NN319)/12</f>
        <v>10.8166666666667</v>
      </c>
      <c r="OA319" s="1" t="n">
        <f aca="false">OA318+1</f>
        <v>1969</v>
      </c>
      <c r="OB319" s="20" t="s">
        <v>143</v>
      </c>
      <c r="OC319" s="22" t="n">
        <v>13.2</v>
      </c>
      <c r="OD319" s="22" t="n">
        <v>15.1</v>
      </c>
      <c r="OE319" s="22" t="n">
        <v>12.9</v>
      </c>
      <c r="OF319" s="22" t="n">
        <v>11</v>
      </c>
      <c r="OG319" s="22" t="n">
        <v>9.8</v>
      </c>
      <c r="OH319" s="22" t="n">
        <v>7.5</v>
      </c>
      <c r="OI319" s="22" t="n">
        <v>7.5</v>
      </c>
      <c r="OJ319" s="22" t="n">
        <v>8.5</v>
      </c>
      <c r="OK319" s="22" t="n">
        <v>6.7</v>
      </c>
      <c r="OL319" s="22" t="n">
        <v>9.3</v>
      </c>
      <c r="OM319" s="22" t="n">
        <v>11.8</v>
      </c>
      <c r="ON319" s="22" t="n">
        <v>10.8</v>
      </c>
      <c r="OO319" s="29" t="n">
        <f aca="false">SUM(OC319:ON319)/12</f>
        <v>10.3416666666667</v>
      </c>
      <c r="PA319" s="1" t="n">
        <f aca="false">PA318+1</f>
        <v>1969</v>
      </c>
      <c r="PB319" s="20" t="s">
        <v>143</v>
      </c>
      <c r="PC319" s="22" t="n">
        <v>13.5</v>
      </c>
      <c r="PD319" s="22" t="n">
        <v>14.3</v>
      </c>
      <c r="PE319" s="22" t="n">
        <v>12.5</v>
      </c>
      <c r="PF319" s="22" t="n">
        <v>10.4</v>
      </c>
      <c r="PG319" s="22" t="n">
        <v>8</v>
      </c>
      <c r="PH319" s="22" t="n">
        <v>6.4</v>
      </c>
      <c r="PI319" s="22" t="n">
        <v>7.8</v>
      </c>
      <c r="PJ319" s="22" t="n">
        <v>7.6</v>
      </c>
      <c r="PK319" s="22" t="n">
        <v>6.6</v>
      </c>
      <c r="PL319" s="22" t="n">
        <v>8.8</v>
      </c>
      <c r="PM319" s="22" t="n">
        <v>11.1</v>
      </c>
      <c r="PN319" s="22" t="n">
        <v>10.7</v>
      </c>
      <c r="PO319" s="29" t="n">
        <f aca="false">SUM(PC319:PN319)/12</f>
        <v>9.80833333333333</v>
      </c>
    </row>
    <row r="320" customFormat="false" ht="12.8" hidden="false" customHeight="false" outlineLevel="0" collapsed="false">
      <c r="A320" s="4" t="n">
        <f aca="false">A315+5</f>
        <v>1970</v>
      </c>
      <c r="B320" s="5" t="n">
        <f aca="false">AVERAGE(AO320,BO320,CO320,DO320,EO320,FO320,GO320,HO320,IO320,JO312,KO312)</f>
        <v>14.3401515151515</v>
      </c>
      <c r="C320" s="19" t="n">
        <f aca="false">AVERAGE(B316:B320)</f>
        <v>14.3163131313131</v>
      </c>
      <c r="D320" s="24" t="n">
        <f aca="false">AVERAGE(B311:B320)</f>
        <v>14.246148989899</v>
      </c>
      <c r="E320" s="5" t="n">
        <f aca="false">AVERAGE(B301:B320)</f>
        <v>14.2310164141414</v>
      </c>
      <c r="F320" s="25" t="n">
        <f aca="false">AVERAGE(B271:B320)</f>
        <v>14.2932803030303</v>
      </c>
      <c r="G320" s="7" t="n">
        <f aca="false">MAX(AC320:AN320,BC320:BN320,CC320:CN320,DC320:DN320,EC320:EN320,FC320:FN320,GC320:GN320,HC320:HN320,IC320:IN320,JC312:JN312,KC312:KN312)</f>
        <v>25.9</v>
      </c>
      <c r="H320" s="10" t="n">
        <f aca="false">MEDIAN(AC320:AN320,BC320:BN320,CC320:CN320,DC320:DN320,EC320:EN320,FC320:FN320,GC320:GN320,HC320:HN320,IC320:IN320,JC312:JN312,KC312:KN312)</f>
        <v>13.8</v>
      </c>
      <c r="I320" s="11" t="n">
        <f aca="false">MIN(AC320:AN320,BC320:BN320,CC320:CN320,DC320:DN320,EC320:EN320,FC320:FN320,GC320:GN320,HC320:HN320,IC320:IN320,JC312:JN312,KC312:KN312)</f>
        <v>4.9</v>
      </c>
      <c r="J320" s="12" t="n">
        <f aca="false">(G320+I320)/2</f>
        <v>15.4</v>
      </c>
      <c r="K320" s="12" t="n">
        <f aca="false">(G320+I320)/2</f>
        <v>15.4</v>
      </c>
      <c r="AA320" s="13" t="n">
        <f aca="false">AA319+1</f>
        <v>1980</v>
      </c>
      <c r="AB320" s="34" t="s">
        <v>144</v>
      </c>
      <c r="AC320" s="15" t="n">
        <v>15.9</v>
      </c>
      <c r="AD320" s="15" t="n">
        <v>16.5</v>
      </c>
      <c r="AE320" s="15" t="n">
        <v>14</v>
      </c>
      <c r="AF320" s="15" t="n">
        <v>12</v>
      </c>
      <c r="AG320" s="15" t="n">
        <v>8.7</v>
      </c>
      <c r="AH320" s="15" t="n">
        <v>6.8</v>
      </c>
      <c r="AI320" s="15" t="n">
        <v>4.9</v>
      </c>
      <c r="AJ320" s="15" t="n">
        <v>6</v>
      </c>
      <c r="AK320" s="15" t="n">
        <v>6.8</v>
      </c>
      <c r="AL320" s="15" t="n">
        <v>10.5</v>
      </c>
      <c r="AM320" s="15" t="n">
        <v>12.5</v>
      </c>
      <c r="AN320" s="15" t="n">
        <v>14.8</v>
      </c>
      <c r="AO320" s="16" t="n">
        <f aca="false">AVERAGE(AC320:AN320)</f>
        <v>10.7833333333333</v>
      </c>
      <c r="BA320" s="13" t="n">
        <f aca="false">BA319+1</f>
        <v>1980</v>
      </c>
      <c r="BB320" s="34" t="s">
        <v>144</v>
      </c>
      <c r="BC320" s="15" t="n">
        <v>19.4</v>
      </c>
      <c r="BD320" s="15" t="n">
        <v>20.3</v>
      </c>
      <c r="BE320" s="15" t="n">
        <v>17.7</v>
      </c>
      <c r="BF320" s="15" t="n">
        <v>15.8</v>
      </c>
      <c r="BG320" s="15" t="n">
        <v>10.7</v>
      </c>
      <c r="BH320" s="15" t="n">
        <v>9.7</v>
      </c>
      <c r="BI320" s="15" t="n">
        <v>7.3</v>
      </c>
      <c r="BJ320" s="15" t="n">
        <v>8.4</v>
      </c>
      <c r="BK320" s="15" t="n">
        <v>10.7</v>
      </c>
      <c r="BL320" s="15" t="n">
        <v>14.4</v>
      </c>
      <c r="BM320" s="15" t="n">
        <v>16.1</v>
      </c>
      <c r="BN320" s="15" t="n">
        <v>18.5</v>
      </c>
      <c r="BO320" s="16" t="n">
        <f aca="false">AVERAGE(BC320:BN320)</f>
        <v>14.0833333333333</v>
      </c>
      <c r="CA320" s="17" t="n">
        <v>1970</v>
      </c>
      <c r="CB320" s="20" t="s">
        <v>144</v>
      </c>
      <c r="CC320" s="22" t="n">
        <v>13.2</v>
      </c>
      <c r="CD320" s="22" t="n">
        <v>12.9</v>
      </c>
      <c r="CE320" s="22" t="n">
        <v>12.6</v>
      </c>
      <c r="CF320" s="22" t="n">
        <v>12.6</v>
      </c>
      <c r="CG320" s="22" t="n">
        <v>9.3</v>
      </c>
      <c r="CH320" s="22" t="n">
        <v>8.9</v>
      </c>
      <c r="CI320" s="22" t="n">
        <v>7.7</v>
      </c>
      <c r="CJ320" s="22" t="n">
        <v>6.8</v>
      </c>
      <c r="CK320" s="22" t="n">
        <v>7.6</v>
      </c>
      <c r="CL320" s="22" t="n">
        <v>8.5</v>
      </c>
      <c r="CM320" s="22" t="n">
        <v>10.7</v>
      </c>
      <c r="CN320" s="22" t="n">
        <v>11.6</v>
      </c>
      <c r="CO320" s="18" t="n">
        <f aca="false">AVERAGE(CC320:CN320)</f>
        <v>10.2</v>
      </c>
      <c r="DA320" s="17" t="n">
        <v>1970</v>
      </c>
      <c r="DB320" s="20" t="s">
        <v>144</v>
      </c>
      <c r="DC320" s="22" t="n">
        <v>16</v>
      </c>
      <c r="DD320" s="22" t="n">
        <v>16.4</v>
      </c>
      <c r="DE320" s="22" t="n">
        <v>15.7</v>
      </c>
      <c r="DF320" s="22" t="n">
        <v>14.2</v>
      </c>
      <c r="DG320" s="22" t="n">
        <v>11.1</v>
      </c>
      <c r="DH320" s="22" t="n">
        <v>9.9</v>
      </c>
      <c r="DI320" s="22" t="n">
        <v>8.2</v>
      </c>
      <c r="DJ320" s="22" t="n">
        <v>8.3</v>
      </c>
      <c r="DK320" s="22" t="n">
        <v>8.8</v>
      </c>
      <c r="DL320" s="22" t="n">
        <v>11.3</v>
      </c>
      <c r="DM320" s="22" t="n">
        <v>13.1</v>
      </c>
      <c r="DN320" s="22" t="n">
        <v>15.1</v>
      </c>
      <c r="DO320" s="18" t="n">
        <f aca="false">AVERAGE(DC320:DN320)</f>
        <v>12.3416666666667</v>
      </c>
      <c r="EA320" s="17" t="n">
        <v>1970</v>
      </c>
      <c r="EB320" s="20" t="s">
        <v>144</v>
      </c>
      <c r="EC320" s="22" t="n">
        <v>14.3</v>
      </c>
      <c r="ED320" s="22" t="n">
        <v>14.1</v>
      </c>
      <c r="EE320" s="22" t="n">
        <v>13.8</v>
      </c>
      <c r="EF320" s="22" t="n">
        <v>13.6</v>
      </c>
      <c r="EG320" s="22" t="n">
        <v>10.6</v>
      </c>
      <c r="EH320" s="22" t="n">
        <v>10</v>
      </c>
      <c r="EI320" s="22" t="n">
        <v>7.8</v>
      </c>
      <c r="EJ320" s="22" t="n">
        <v>7.4</v>
      </c>
      <c r="EK320" s="22" t="n">
        <v>8.1</v>
      </c>
      <c r="EL320" s="22" t="n">
        <v>9.5</v>
      </c>
      <c r="EM320" s="22" t="n">
        <v>11.3</v>
      </c>
      <c r="EN320" s="22" t="n">
        <v>13</v>
      </c>
      <c r="EO320" s="18" t="n">
        <f aca="false">AVERAGE(EC320:EN320)</f>
        <v>11.125</v>
      </c>
      <c r="FA320" s="1" t="n">
        <v>1970</v>
      </c>
      <c r="FB320" s="20" t="s">
        <v>144</v>
      </c>
      <c r="FC320" s="22" t="n">
        <v>22.4</v>
      </c>
      <c r="FD320" s="22" t="n">
        <v>22.6</v>
      </c>
      <c r="FE320" s="22" t="n">
        <v>20.7</v>
      </c>
      <c r="FF320" s="22" t="n">
        <v>19.6</v>
      </c>
      <c r="FG320" s="22" t="n">
        <v>15</v>
      </c>
      <c r="FH320" s="22" t="n">
        <v>14</v>
      </c>
      <c r="FI320" s="22" t="n">
        <v>12.6</v>
      </c>
      <c r="FJ320" s="22" t="n">
        <v>13.4</v>
      </c>
      <c r="FK320" s="22" t="n">
        <v>14.5</v>
      </c>
      <c r="FL320" s="22" t="n">
        <v>18</v>
      </c>
      <c r="FM320" s="22" t="n">
        <v>19.1</v>
      </c>
      <c r="FN320" s="22" t="n">
        <v>21.2</v>
      </c>
      <c r="FO320" s="18" t="n">
        <f aca="false">AVERAGE(FC320:FN320)</f>
        <v>17.7583333333333</v>
      </c>
      <c r="GA320" s="1" t="n">
        <v>1970</v>
      </c>
      <c r="GB320" s="34" t="s">
        <v>144</v>
      </c>
      <c r="GC320" s="15" t="n">
        <v>22.9</v>
      </c>
      <c r="GD320" s="15" t="n">
        <v>21.4</v>
      </c>
      <c r="GE320" s="15" t="n">
        <v>22</v>
      </c>
      <c r="GF320" s="15" t="n">
        <v>20.4</v>
      </c>
      <c r="GG320" s="15" t="n">
        <v>16.6</v>
      </c>
      <c r="GH320" s="15" t="n">
        <v>15.5</v>
      </c>
      <c r="GI320" s="15" t="n">
        <v>14.1</v>
      </c>
      <c r="GJ320" s="15" t="n">
        <v>15.1</v>
      </c>
      <c r="GK320" s="15" t="n">
        <v>16.6</v>
      </c>
      <c r="GL320" s="15" t="n">
        <v>19.1</v>
      </c>
      <c r="GM320" s="15" t="n">
        <v>19.7</v>
      </c>
      <c r="GN320" s="15" t="n">
        <v>21.3</v>
      </c>
      <c r="GO320" s="18" t="n">
        <f aca="false">AVERAGE(GC320:GN320)</f>
        <v>18.725</v>
      </c>
      <c r="HA320" s="1" t="n">
        <v>1970</v>
      </c>
      <c r="HB320" s="34" t="s">
        <v>144</v>
      </c>
      <c r="HC320" s="15" t="n">
        <v>25.9</v>
      </c>
      <c r="HD320" s="15" t="n">
        <v>25.5</v>
      </c>
      <c r="HE320" s="15" t="n">
        <v>25.5</v>
      </c>
      <c r="HF320" s="15" t="n">
        <v>24.9</v>
      </c>
      <c r="HG320" s="15" t="n">
        <v>23.9</v>
      </c>
      <c r="HH320" s="15" t="n">
        <v>22.7</v>
      </c>
      <c r="HI320" s="15" t="n">
        <v>22.2</v>
      </c>
      <c r="HJ320" s="15" t="n">
        <v>22.1</v>
      </c>
      <c r="HK320" s="15" t="n">
        <v>23.3</v>
      </c>
      <c r="HL320" s="15" t="n">
        <v>24</v>
      </c>
      <c r="HM320" s="15" t="n">
        <v>24.8</v>
      </c>
      <c r="HN320" s="15" t="n">
        <v>25.1</v>
      </c>
      <c r="HO320" s="18" t="n">
        <f aca="false">AVERAGE(HC320:HN320)</f>
        <v>24.1583333333333</v>
      </c>
      <c r="IA320" s="1" t="n">
        <f aca="false">IA319+1</f>
        <v>1970</v>
      </c>
      <c r="IB320" s="20" t="s">
        <v>144</v>
      </c>
      <c r="IC320" s="22" t="n">
        <v>13.7</v>
      </c>
      <c r="ID320" s="22" t="n">
        <v>15</v>
      </c>
      <c r="IE320" s="22" t="n">
        <v>13.3</v>
      </c>
      <c r="IF320" s="22" t="n">
        <v>12.6</v>
      </c>
      <c r="IG320" s="22" t="n">
        <v>9.4</v>
      </c>
      <c r="IH320" s="22" t="n">
        <v>9.7</v>
      </c>
      <c r="II320" s="22" t="n">
        <v>8.9</v>
      </c>
      <c r="IJ320" s="22" t="n">
        <v>7.5</v>
      </c>
      <c r="IK320" s="22" t="n">
        <v>8.6</v>
      </c>
      <c r="IL320" s="22" t="n">
        <v>9.2</v>
      </c>
      <c r="IM320" s="22" t="n">
        <v>11.9</v>
      </c>
      <c r="IN320" s="22" t="n">
        <v>13.3</v>
      </c>
      <c r="IO320" s="29" t="n">
        <f aca="false">SUM(IC320:IN320)/12</f>
        <v>11.0916666666667</v>
      </c>
      <c r="JA320" s="1" t="n">
        <v>1970</v>
      </c>
      <c r="JB320" s="33" t="s">
        <v>144</v>
      </c>
      <c r="JC320" s="31" t="n">
        <v>14.9</v>
      </c>
      <c r="JD320" s="31" t="n">
        <v>17</v>
      </c>
      <c r="JE320" s="31" t="n">
        <v>15.7</v>
      </c>
      <c r="JF320" s="31" t="n">
        <v>13.1</v>
      </c>
      <c r="JG320" s="31" t="n">
        <v>12.6</v>
      </c>
      <c r="JH320" s="31" t="n">
        <v>11.2</v>
      </c>
      <c r="JI320" s="31" t="n">
        <v>11.3</v>
      </c>
      <c r="JJ320" s="31" t="n">
        <v>9.7</v>
      </c>
      <c r="JK320" s="31" t="n">
        <v>10.1</v>
      </c>
      <c r="JL320" s="31" t="n">
        <v>10.2</v>
      </c>
      <c r="JM320" s="31" t="n">
        <v>11.3</v>
      </c>
      <c r="JN320" s="31" t="n">
        <v>13.6</v>
      </c>
      <c r="JO320" s="32" t="n">
        <f aca="false">AVERAGE(JC320:JN320)</f>
        <v>12.5583333333333</v>
      </c>
      <c r="KA320" s="1" t="n">
        <v>1970</v>
      </c>
      <c r="KB320" s="33" t="s">
        <v>144</v>
      </c>
      <c r="KC320" s="31" t="n">
        <v>16.6</v>
      </c>
      <c r="KD320" s="31" t="n">
        <v>17.4</v>
      </c>
      <c r="KE320" s="31" t="n">
        <v>17.2</v>
      </c>
      <c r="KF320" s="31" t="n">
        <v>14.6</v>
      </c>
      <c r="KG320" s="31" t="n">
        <v>12.6</v>
      </c>
      <c r="KH320" s="31" t="n">
        <v>10.9</v>
      </c>
      <c r="KI320" s="31" t="n">
        <v>11.6</v>
      </c>
      <c r="KJ320" s="31" t="n">
        <v>10</v>
      </c>
      <c r="KK320" s="31" t="n">
        <v>11.6</v>
      </c>
      <c r="KL320" s="31" t="n">
        <v>12.1</v>
      </c>
      <c r="KM320" s="31" t="n">
        <v>13.2</v>
      </c>
      <c r="KN320" s="31" t="n">
        <v>15.1</v>
      </c>
      <c r="KO320" s="32" t="n">
        <f aca="false">AVERAGE(KC320:KN320)</f>
        <v>13.575</v>
      </c>
      <c r="LB320" s="65" t="n">
        <v>1970</v>
      </c>
      <c r="LC320" s="22" t="n">
        <v>12.3</v>
      </c>
      <c r="LD320" s="22" t="n">
        <v>11.3</v>
      </c>
      <c r="LE320" s="22" t="n">
        <v>11.8</v>
      </c>
      <c r="LF320" s="22" t="n">
        <v>10.5</v>
      </c>
      <c r="LG320" s="22" t="n">
        <v>7.2</v>
      </c>
      <c r="LH320" s="22" t="n">
        <v>7.2</v>
      </c>
      <c r="LI320" s="22" t="n">
        <v>6.4</v>
      </c>
      <c r="LJ320" s="22" t="n">
        <v>5.5</v>
      </c>
      <c r="LK320" s="22" t="n">
        <v>5.3</v>
      </c>
      <c r="LL320" s="22" t="n">
        <v>7.4</v>
      </c>
      <c r="LM320" s="22" t="n">
        <v>9.4</v>
      </c>
      <c r="LN320" s="22" t="n">
        <v>9.8</v>
      </c>
      <c r="LO320" s="29" t="n">
        <f aca="false">SUM(LC320:LN320)/12</f>
        <v>8.675</v>
      </c>
      <c r="MA320" s="1" t="n">
        <f aca="false">MA319+1</f>
        <v>1970</v>
      </c>
      <c r="MB320" s="20" t="s">
        <v>144</v>
      </c>
      <c r="MC320" s="22" t="n">
        <v>12.4</v>
      </c>
      <c r="MD320" s="22" t="n">
        <v>11.3</v>
      </c>
      <c r="ME320" s="22" t="n">
        <v>11.8</v>
      </c>
      <c r="MF320" s="22" t="n">
        <v>11.5</v>
      </c>
      <c r="MG320" s="22" t="n">
        <v>8.1</v>
      </c>
      <c r="MH320" s="22" t="n">
        <v>7.9</v>
      </c>
      <c r="MI320" s="22" t="n">
        <v>7.7</v>
      </c>
      <c r="MJ320" s="22" t="n">
        <v>6.4</v>
      </c>
      <c r="MK320" s="22" t="n">
        <v>6.1</v>
      </c>
      <c r="ML320" s="22" t="n">
        <v>8</v>
      </c>
      <c r="MM320" s="22" t="n">
        <v>10.2</v>
      </c>
      <c r="MN320" s="22" t="n">
        <v>11.4</v>
      </c>
      <c r="MO320" s="29" t="n">
        <f aca="false">SUM(MC320:MN320)/12</f>
        <v>9.4</v>
      </c>
      <c r="NA320" s="1" t="n">
        <f aca="false">NA319+1</f>
        <v>1970</v>
      </c>
      <c r="NB320" s="20" t="s">
        <v>144</v>
      </c>
      <c r="NC320" s="22" t="n">
        <v>14.2</v>
      </c>
      <c r="ND320" s="22" t="n">
        <v>14.4</v>
      </c>
      <c r="NE320" s="22" t="n">
        <v>13.4</v>
      </c>
      <c r="NF320" s="22" t="n">
        <v>12.7</v>
      </c>
      <c r="NG320" s="22" t="n">
        <v>9.2</v>
      </c>
      <c r="NH320" s="22" t="n">
        <v>9.1</v>
      </c>
      <c r="NI320" s="22" t="n">
        <v>9</v>
      </c>
      <c r="NJ320" s="22" t="n">
        <v>7.8</v>
      </c>
      <c r="NK320" s="22" t="n">
        <v>7.7</v>
      </c>
      <c r="NL320" s="22" t="n">
        <v>10</v>
      </c>
      <c r="NM320" s="22" t="n">
        <v>10.6</v>
      </c>
      <c r="NN320" s="22" t="n">
        <v>11.2</v>
      </c>
      <c r="NO320" s="29" t="n">
        <f aca="false">SUM(NC320:NN320)/12</f>
        <v>10.775</v>
      </c>
      <c r="OA320" s="1" t="n">
        <f aca="false">OA319+1</f>
        <v>1970</v>
      </c>
      <c r="OB320" s="20" t="s">
        <v>144</v>
      </c>
      <c r="OC320" s="22" t="n">
        <v>14.1</v>
      </c>
      <c r="OD320" s="22" t="n">
        <v>13.6</v>
      </c>
      <c r="OE320" s="22" t="n">
        <v>13.5</v>
      </c>
      <c r="OF320" s="22" t="n">
        <v>12.2</v>
      </c>
      <c r="OG320" s="22" t="n">
        <v>9.3</v>
      </c>
      <c r="OH320" s="22" t="n">
        <v>8.7</v>
      </c>
      <c r="OI320" s="22" t="n">
        <v>6.6</v>
      </c>
      <c r="OJ320" s="22" t="n">
        <v>6.3</v>
      </c>
      <c r="OK320" s="22" t="n">
        <v>6.6</v>
      </c>
      <c r="OL320" s="22" t="n">
        <v>8.8</v>
      </c>
      <c r="OM320" s="22" t="n">
        <v>11</v>
      </c>
      <c r="ON320" s="22" t="n">
        <v>12.3</v>
      </c>
      <c r="OO320" s="29" t="n">
        <f aca="false">SUM(OC320:ON320)/12</f>
        <v>10.25</v>
      </c>
      <c r="PA320" s="1" t="n">
        <f aca="false">PA319+1</f>
        <v>1970</v>
      </c>
      <c r="PB320" s="20" t="s">
        <v>144</v>
      </c>
      <c r="PC320" s="22" t="n">
        <v>13.8</v>
      </c>
      <c r="PD320" s="22" t="n">
        <v>13.4</v>
      </c>
      <c r="PE320" s="22" t="n">
        <v>12.8</v>
      </c>
      <c r="PF320" s="22" t="n">
        <v>12</v>
      </c>
      <c r="PG320" s="22" t="n">
        <v>7.8</v>
      </c>
      <c r="PH320" s="22" t="n">
        <v>6.9</v>
      </c>
      <c r="PI320" s="22" t="n">
        <v>7.8</v>
      </c>
      <c r="PJ320" s="22" t="n">
        <v>6.2</v>
      </c>
      <c r="PK320" s="22" t="n">
        <v>5.7</v>
      </c>
      <c r="PL320" s="22" t="n">
        <v>7.8</v>
      </c>
      <c r="PM320" s="22" t="n">
        <v>10.3</v>
      </c>
      <c r="PN320" s="22" t="n">
        <v>12.2</v>
      </c>
      <c r="PO320" s="29" t="n">
        <f aca="false">SUM(PC320:PN320)/12</f>
        <v>9.725</v>
      </c>
    </row>
    <row r="321" customFormat="false" ht="12.8" hidden="false" customHeight="false" outlineLevel="0" collapsed="false">
      <c r="A321" s="4"/>
      <c r="B321" s="5" t="n">
        <f aca="false">AVERAGE(AO321,BO321,CO321,DO321,EO321,FO321,GO321,HO321,IO321,JO313,KO313)</f>
        <v>14.3393939393939</v>
      </c>
      <c r="C321" s="19" t="n">
        <f aca="false">AVERAGE(B317:B321)</f>
        <v>14.3596464646465</v>
      </c>
      <c r="D321" s="24" t="n">
        <f aca="false">AVERAGE(B312:B321)</f>
        <v>14.2535732323232</v>
      </c>
      <c r="E321" s="5" t="n">
        <f aca="false">AVERAGE(B302:B321)</f>
        <v>14.238345959596</v>
      </c>
      <c r="F321" s="25" t="n">
        <f aca="false">AVERAGE(B272:B321)</f>
        <v>14.2843636363636</v>
      </c>
      <c r="G321" s="7" t="n">
        <f aca="false">MAX(AC321:AN321,BC321:BN321,CC321:CN321,DC321:DN321,EC321:EN321,FC321:FN321,GC321:GN321,HC321:HN321,IC321:IN321,JC313:JN313,KC313:KN313)</f>
        <v>26.1</v>
      </c>
      <c r="H321" s="10" t="n">
        <f aca="false">MEDIAN(AC321:AN321,BC321:BN321,CC321:CN321,DC321:DN321,EC321:EN321,FC321:FN321,GC321:GN321,HC321:HN321,IC321:IN321,JC313:JN313,KC313:KN313)</f>
        <v>14.05</v>
      </c>
      <c r="I321" s="11" t="n">
        <f aca="false">MIN(AC321:AN321,BC321:BN321,CC321:CN321,DC321:DN321,EC321:EN321,FC321:FN321,GC321:GN321,HC321:HN321,IC321:IN321,JC313:JN313,KC313:KN313)</f>
        <v>4.5</v>
      </c>
      <c r="J321" s="12" t="n">
        <f aca="false">(G321+I321)/2</f>
        <v>15.3</v>
      </c>
      <c r="K321" s="12" t="n">
        <f aca="false">(G321+I321)/2</f>
        <v>15.3</v>
      </c>
      <c r="AA321" s="13" t="n">
        <f aca="false">AA320+1</f>
        <v>1981</v>
      </c>
      <c r="AB321" s="34" t="s">
        <v>145</v>
      </c>
      <c r="AC321" s="15" t="n">
        <v>16.5</v>
      </c>
      <c r="AD321" s="15" t="n">
        <v>17</v>
      </c>
      <c r="AE321" s="15" t="n">
        <v>16</v>
      </c>
      <c r="AF321" s="15" t="n">
        <v>12.4</v>
      </c>
      <c r="AG321" s="15" t="n">
        <v>9.1</v>
      </c>
      <c r="AH321" s="15" t="n">
        <v>5.9</v>
      </c>
      <c r="AI321" s="15" t="n">
        <v>4.5</v>
      </c>
      <c r="AJ321" s="15" t="n">
        <v>4.7</v>
      </c>
      <c r="AK321" s="15" t="n">
        <v>7.6</v>
      </c>
      <c r="AL321" s="15" t="n">
        <v>9.6</v>
      </c>
      <c r="AM321" s="15" t="n">
        <v>11.3</v>
      </c>
      <c r="AN321" s="15" t="n">
        <v>14.4</v>
      </c>
      <c r="AO321" s="16" t="n">
        <f aca="false">AVERAGE(AC321:AN321)</f>
        <v>10.75</v>
      </c>
      <c r="BA321" s="13" t="n">
        <f aca="false">BA320+1</f>
        <v>1981</v>
      </c>
      <c r="BB321" s="34" t="s">
        <v>145</v>
      </c>
      <c r="BC321" s="15" t="n">
        <v>19.4</v>
      </c>
      <c r="BD321" s="15" t="n">
        <v>20.9</v>
      </c>
      <c r="BE321" s="15" t="n">
        <v>19</v>
      </c>
      <c r="BF321" s="15" t="n">
        <v>15</v>
      </c>
      <c r="BG321" s="15" t="n">
        <v>10.4</v>
      </c>
      <c r="BH321" s="15" t="n">
        <v>9.1</v>
      </c>
      <c r="BI321" s="15" t="n">
        <v>7.1</v>
      </c>
      <c r="BJ321" s="15" t="n">
        <v>9.1</v>
      </c>
      <c r="BK321" s="15" t="n">
        <v>11</v>
      </c>
      <c r="BL321" s="15" t="n">
        <v>13.6</v>
      </c>
      <c r="BM321" s="15" t="n">
        <v>14.6</v>
      </c>
      <c r="BN321" s="15" t="n">
        <v>17.7</v>
      </c>
      <c r="BO321" s="16" t="n">
        <f aca="false">AVERAGE(BC321:BN321)</f>
        <v>13.9083333333333</v>
      </c>
      <c r="CA321" s="17" t="n">
        <v>1971</v>
      </c>
      <c r="CB321" s="20" t="s">
        <v>145</v>
      </c>
      <c r="CC321" s="22" t="n">
        <v>14</v>
      </c>
      <c r="CD321" s="22" t="n">
        <v>15.7</v>
      </c>
      <c r="CE321" s="22" t="n">
        <v>15.1</v>
      </c>
      <c r="CF321" s="22" t="n">
        <v>12.8</v>
      </c>
      <c r="CG321" s="22" t="n">
        <v>9.6</v>
      </c>
      <c r="CH321" s="22" t="n">
        <v>8.3</v>
      </c>
      <c r="CI321" s="22" t="n">
        <v>7.7</v>
      </c>
      <c r="CJ321" s="22" t="n">
        <v>7</v>
      </c>
      <c r="CK321" s="22" t="n">
        <v>8</v>
      </c>
      <c r="CL321" s="22" t="n">
        <v>8.5</v>
      </c>
      <c r="CM321" s="22" t="n">
        <v>9.7</v>
      </c>
      <c r="CN321" s="22" t="n">
        <v>11.6</v>
      </c>
      <c r="CO321" s="18" t="n">
        <f aca="false">AVERAGE(CC321:CN321)</f>
        <v>10.6666666666667</v>
      </c>
      <c r="DA321" s="17" t="n">
        <v>1971</v>
      </c>
      <c r="DB321" s="20" t="s">
        <v>145</v>
      </c>
      <c r="DC321" s="22" t="n">
        <v>16.8</v>
      </c>
      <c r="DD321" s="22" t="n">
        <v>17</v>
      </c>
      <c r="DE321" s="22" t="n">
        <v>16.4</v>
      </c>
      <c r="DF321" s="22" t="n">
        <v>14</v>
      </c>
      <c r="DG321" s="22" t="n">
        <v>11</v>
      </c>
      <c r="DH321" s="22" t="n">
        <v>9.6</v>
      </c>
      <c r="DI321" s="22" t="n">
        <v>8.5</v>
      </c>
      <c r="DJ321" s="22" t="n">
        <v>8</v>
      </c>
      <c r="DK321" s="22" t="n">
        <v>9.5</v>
      </c>
      <c r="DL321" s="22" t="n">
        <v>11.1</v>
      </c>
      <c r="DM321" s="22" t="n">
        <v>12.2</v>
      </c>
      <c r="DN321" s="22" t="n">
        <v>14.9</v>
      </c>
      <c r="DO321" s="18" t="n">
        <f aca="false">AVERAGE(DC321:DN321)</f>
        <v>12.4166666666667</v>
      </c>
      <c r="EA321" s="17" t="n">
        <v>1971</v>
      </c>
      <c r="EB321" s="20" t="s">
        <v>145</v>
      </c>
      <c r="EC321" s="22" t="n">
        <v>15.1</v>
      </c>
      <c r="ED321" s="22" t="n">
        <v>16.3</v>
      </c>
      <c r="EE321" s="22" t="n">
        <v>15.6</v>
      </c>
      <c r="EF321" s="22" t="n">
        <v>13.8</v>
      </c>
      <c r="EG321" s="22" t="n">
        <v>11.1</v>
      </c>
      <c r="EH321" s="22" t="n">
        <v>9.1</v>
      </c>
      <c r="EI321" s="22" t="n">
        <v>8.4</v>
      </c>
      <c r="EJ321" s="22" t="n">
        <v>6.8</v>
      </c>
      <c r="EK321" s="22" t="n">
        <v>7.9</v>
      </c>
      <c r="EL321" s="22" t="n">
        <v>9.4</v>
      </c>
      <c r="EM321" s="22" t="n">
        <v>10.8</v>
      </c>
      <c r="EN321" s="22" t="n">
        <v>12.8</v>
      </c>
      <c r="EO321" s="18" t="n">
        <f aca="false">AVERAGE(EC321:EN321)</f>
        <v>11.425</v>
      </c>
      <c r="FA321" s="1" t="n">
        <v>1971</v>
      </c>
      <c r="FB321" s="20" t="s">
        <v>145</v>
      </c>
      <c r="FC321" s="22" t="n">
        <v>21.7</v>
      </c>
      <c r="FD321" s="26" t="n">
        <f aca="false">(FD320+FD322)/2</f>
        <v>21.4</v>
      </c>
      <c r="FE321" s="22" t="n">
        <v>20.4</v>
      </c>
      <c r="FF321" s="22" t="n">
        <v>17.9</v>
      </c>
      <c r="FG321" s="22" t="n">
        <v>15.5</v>
      </c>
      <c r="FH321" s="22" t="n">
        <v>13.6</v>
      </c>
      <c r="FI321" s="22" t="n">
        <v>12.4</v>
      </c>
      <c r="FJ321" s="22" t="n">
        <v>14.2</v>
      </c>
      <c r="FK321" s="22" t="n">
        <v>15.4</v>
      </c>
      <c r="FL321" s="22" t="n">
        <v>18.1</v>
      </c>
      <c r="FM321" s="22" t="n">
        <v>18.7</v>
      </c>
      <c r="FN321" s="22" t="n">
        <v>20.5</v>
      </c>
      <c r="FO321" s="18" t="n">
        <f aca="false">AVERAGE(FC321:FN321)</f>
        <v>17.4833333333333</v>
      </c>
      <c r="GA321" s="1" t="n">
        <v>1971</v>
      </c>
      <c r="GB321" s="34" t="s">
        <v>145</v>
      </c>
      <c r="GC321" s="15" t="n">
        <v>22.6</v>
      </c>
      <c r="GD321" s="15" t="n">
        <v>21.8</v>
      </c>
      <c r="GE321" s="15" t="n">
        <v>20.7</v>
      </c>
      <c r="GF321" s="15" t="n">
        <v>19.1</v>
      </c>
      <c r="GG321" s="15" t="n">
        <v>17</v>
      </c>
      <c r="GH321" s="15" t="n">
        <v>14.5</v>
      </c>
      <c r="GI321" s="15" t="n">
        <v>13.6</v>
      </c>
      <c r="GJ321" s="15" t="n">
        <v>16.3</v>
      </c>
      <c r="GK321" s="15" t="n">
        <v>16.7</v>
      </c>
      <c r="GL321" s="15" t="n">
        <v>19.4</v>
      </c>
      <c r="GM321" s="15" t="n">
        <v>20.3</v>
      </c>
      <c r="GN321" s="15" t="n">
        <v>20.8</v>
      </c>
      <c r="GO321" s="18" t="n">
        <f aca="false">AVERAGE(GC321:GN321)</f>
        <v>18.5666666666667</v>
      </c>
      <c r="HA321" s="1" t="n">
        <v>1971</v>
      </c>
      <c r="HB321" s="34" t="s">
        <v>145</v>
      </c>
      <c r="HC321" s="15" t="n">
        <v>26.1</v>
      </c>
      <c r="HD321" s="15" t="n">
        <v>25.2</v>
      </c>
      <c r="HE321" s="15" t="n">
        <v>25</v>
      </c>
      <c r="HF321" s="15" t="n">
        <v>24.3</v>
      </c>
      <c r="HG321" s="15" t="n">
        <v>23.9</v>
      </c>
      <c r="HH321" s="15" t="n">
        <v>22.5</v>
      </c>
      <c r="HI321" s="15" t="n">
        <v>21.4</v>
      </c>
      <c r="HJ321" s="15" t="n">
        <v>22.5</v>
      </c>
      <c r="HK321" s="15" t="n">
        <v>23.2</v>
      </c>
      <c r="HL321" s="15" t="n">
        <v>24.8</v>
      </c>
      <c r="HM321" s="15" t="n">
        <v>25.5</v>
      </c>
      <c r="HN321" s="15" t="n">
        <v>25.7</v>
      </c>
      <c r="HO321" s="18" t="n">
        <f aca="false">AVERAGE(HC321:HN321)</f>
        <v>24.175</v>
      </c>
      <c r="IA321" s="1" t="n">
        <f aca="false">IA320+1</f>
        <v>1971</v>
      </c>
      <c r="IB321" s="20" t="s">
        <v>145</v>
      </c>
      <c r="IC321" s="22" t="n">
        <v>14.8</v>
      </c>
      <c r="ID321" s="22" t="n">
        <v>15.5</v>
      </c>
      <c r="IE321" s="22" t="n">
        <v>16.4</v>
      </c>
      <c r="IF321" s="22" t="n">
        <v>13.2</v>
      </c>
      <c r="IG321" s="22" t="n">
        <v>10.1</v>
      </c>
      <c r="IH321" s="22" t="n">
        <v>8.7</v>
      </c>
      <c r="II321" s="22" t="n">
        <v>7.6</v>
      </c>
      <c r="IJ321" s="22" t="n">
        <v>7.2</v>
      </c>
      <c r="IK321" s="22" t="n">
        <v>8.8</v>
      </c>
      <c r="IL321" s="22" t="n">
        <v>9</v>
      </c>
      <c r="IM321" s="22" t="n">
        <v>10.5</v>
      </c>
      <c r="IN321" s="22" t="n">
        <v>12.4</v>
      </c>
      <c r="IO321" s="29" t="n">
        <f aca="false">SUM(IC321:IN321)/12</f>
        <v>11.1833333333333</v>
      </c>
      <c r="JA321" s="1" t="n">
        <v>1971</v>
      </c>
      <c r="JB321" s="33" t="s">
        <v>145</v>
      </c>
      <c r="JC321" s="31" t="n">
        <v>15.8</v>
      </c>
      <c r="JD321" s="31" t="n">
        <v>15.9</v>
      </c>
      <c r="JE321" s="31" t="n">
        <v>14.9</v>
      </c>
      <c r="JF321" s="31" t="n">
        <v>13.4</v>
      </c>
      <c r="JG321" s="31" t="n">
        <v>12.1</v>
      </c>
      <c r="JH321" s="31" t="n">
        <v>11.9</v>
      </c>
      <c r="JI321" s="31" t="n">
        <v>11</v>
      </c>
      <c r="JJ321" s="31" t="n">
        <v>9.5</v>
      </c>
      <c r="JK321" s="31" t="n">
        <v>9.6</v>
      </c>
      <c r="JL321" s="31" t="n">
        <v>10.6</v>
      </c>
      <c r="JM321" s="31" t="n">
        <v>10.8</v>
      </c>
      <c r="JN321" s="31" t="n">
        <v>12.5</v>
      </c>
      <c r="JO321" s="32" t="n">
        <f aca="false">AVERAGE(JC321:JN321)</f>
        <v>12.3333333333333</v>
      </c>
      <c r="KA321" s="1" t="n">
        <v>1971</v>
      </c>
      <c r="KB321" s="33" t="s">
        <v>145</v>
      </c>
      <c r="KC321" s="31" t="n">
        <v>16.8</v>
      </c>
      <c r="KD321" s="31" t="n">
        <v>17.3</v>
      </c>
      <c r="KE321" s="31" t="n">
        <v>16.1</v>
      </c>
      <c r="KF321" s="31" t="n">
        <v>14.9</v>
      </c>
      <c r="KG321" s="31" t="n">
        <v>12.9</v>
      </c>
      <c r="KH321" s="31" t="n">
        <v>12.3</v>
      </c>
      <c r="KI321" s="31" t="n">
        <v>11.2</v>
      </c>
      <c r="KJ321" s="31" t="n">
        <v>9.8</v>
      </c>
      <c r="KK321" s="31" t="n">
        <v>9.9</v>
      </c>
      <c r="KL321" s="31" t="n">
        <v>11.2</v>
      </c>
      <c r="KM321" s="31" t="n">
        <v>12.2</v>
      </c>
      <c r="KN321" s="31" t="n">
        <v>14.7</v>
      </c>
      <c r="KO321" s="32" t="n">
        <f aca="false">AVERAGE(KC321:KN321)</f>
        <v>13.275</v>
      </c>
      <c r="LB321" s="65" t="n">
        <v>1971</v>
      </c>
      <c r="LC321" s="22" t="n">
        <v>12.8</v>
      </c>
      <c r="LD321" s="22" t="n">
        <v>13.7</v>
      </c>
      <c r="LE321" s="22" t="n">
        <v>12.9</v>
      </c>
      <c r="LF321" s="22" t="n">
        <v>11</v>
      </c>
      <c r="LG321" s="22" t="n">
        <v>8.2</v>
      </c>
      <c r="LH321" s="22" t="n">
        <v>7.2</v>
      </c>
      <c r="LI321" s="22" t="n">
        <v>6</v>
      </c>
      <c r="LJ321" s="22" t="n">
        <v>5.8</v>
      </c>
      <c r="LK321" s="22" t="n">
        <v>6.9</v>
      </c>
      <c r="LL321" s="22" t="n">
        <v>7.7</v>
      </c>
      <c r="LM321" s="22" t="n">
        <v>9.1</v>
      </c>
      <c r="LN321" s="22" t="n">
        <v>11.1</v>
      </c>
      <c r="LO321" s="29" t="n">
        <f aca="false">SUM(LC321:LN321)/12</f>
        <v>9.36666666666667</v>
      </c>
      <c r="MA321" s="1" t="n">
        <f aca="false">MA320+1</f>
        <v>1971</v>
      </c>
      <c r="MB321" s="20" t="s">
        <v>145</v>
      </c>
      <c r="MC321" s="41" t="n">
        <f aca="false">(MC317+MC318+MC320+MC322+MC323+MC324)/6</f>
        <v>11.2333333333333</v>
      </c>
      <c r="MD321" s="22" t="n">
        <v>12.2</v>
      </c>
      <c r="ME321" s="22" t="n">
        <v>10.2</v>
      </c>
      <c r="MF321" s="22" t="n">
        <v>9.5</v>
      </c>
      <c r="MG321" s="22" t="n">
        <v>6.1</v>
      </c>
      <c r="MH321" s="22" t="n">
        <v>5.4</v>
      </c>
      <c r="MI321" s="22" t="n">
        <v>5.1</v>
      </c>
      <c r="MJ321" s="22" t="n">
        <v>4.6</v>
      </c>
      <c r="MK321" s="22" t="n">
        <v>6</v>
      </c>
      <c r="ML321" s="22" t="n">
        <v>7.1</v>
      </c>
      <c r="MM321" s="22" t="n">
        <v>7.4</v>
      </c>
      <c r="MN321" s="22" t="n">
        <v>9.5</v>
      </c>
      <c r="MO321" s="29" t="n">
        <f aca="false">SUM(MC321:MN321)/12</f>
        <v>7.86111111111111</v>
      </c>
      <c r="NA321" s="1" t="n">
        <f aca="false">NA320+1</f>
        <v>1971</v>
      </c>
      <c r="NB321" s="20" t="s">
        <v>145</v>
      </c>
      <c r="NC321" s="22" t="n">
        <v>13.8</v>
      </c>
      <c r="ND321" s="22" t="n">
        <v>15.3</v>
      </c>
      <c r="NE321" s="22" t="n">
        <v>14.3</v>
      </c>
      <c r="NF321" s="22" t="n">
        <v>12.6</v>
      </c>
      <c r="NG321" s="22" t="n">
        <v>9.4</v>
      </c>
      <c r="NH321" s="22" t="n">
        <v>8.4</v>
      </c>
      <c r="NI321" s="22" t="n">
        <v>7.2</v>
      </c>
      <c r="NJ321" s="22" t="n">
        <v>7.3</v>
      </c>
      <c r="NK321" s="22" t="n">
        <v>8.1</v>
      </c>
      <c r="NL321" s="22" t="n">
        <v>8.3</v>
      </c>
      <c r="NM321" s="22" t="n">
        <v>9.3</v>
      </c>
      <c r="NN321" s="22" t="n">
        <v>11.4</v>
      </c>
      <c r="NO321" s="29" t="n">
        <f aca="false">SUM(NC321:NN321)/12</f>
        <v>10.45</v>
      </c>
      <c r="OA321" s="1" t="n">
        <f aca="false">OA320+1</f>
        <v>1971</v>
      </c>
      <c r="OB321" s="20" t="s">
        <v>145</v>
      </c>
      <c r="OC321" s="22" t="n">
        <v>14.7</v>
      </c>
      <c r="OD321" s="22" t="n">
        <v>16.1</v>
      </c>
      <c r="OE321" s="22" t="n">
        <v>15.8</v>
      </c>
      <c r="OF321" s="22" t="n">
        <v>13</v>
      </c>
      <c r="OG321" s="22" t="n">
        <v>9.9</v>
      </c>
      <c r="OH321" s="22" t="n">
        <v>7.3</v>
      </c>
      <c r="OI321" s="22" t="n">
        <v>6.2</v>
      </c>
      <c r="OJ321" s="22" t="n">
        <v>6.7</v>
      </c>
      <c r="OK321" s="22" t="n">
        <v>7.5</v>
      </c>
      <c r="OL321" s="22" t="n">
        <v>8.7</v>
      </c>
      <c r="OM321" s="22" t="n">
        <v>10.7</v>
      </c>
      <c r="ON321" s="22" t="n">
        <v>12.7</v>
      </c>
      <c r="OO321" s="29" t="n">
        <f aca="false">SUM(OC321:ON321)/12</f>
        <v>10.775</v>
      </c>
      <c r="PA321" s="1" t="n">
        <f aca="false">PA320+1</f>
        <v>1971</v>
      </c>
      <c r="PB321" s="20" t="s">
        <v>145</v>
      </c>
      <c r="PC321" s="22" t="n">
        <v>14.1</v>
      </c>
      <c r="PD321" s="22" t="n">
        <v>15.4</v>
      </c>
      <c r="PE321" s="22" t="n">
        <v>14.5</v>
      </c>
      <c r="PF321" s="22" t="n">
        <v>11.7</v>
      </c>
      <c r="PG321" s="22" t="n">
        <v>9.1</v>
      </c>
      <c r="PH321" s="22" t="n">
        <v>7.6</v>
      </c>
      <c r="PI321" s="22" t="n">
        <v>5</v>
      </c>
      <c r="PJ321" s="22" t="n">
        <v>6.2</v>
      </c>
      <c r="PK321" s="22" t="n">
        <v>7.6</v>
      </c>
      <c r="PL321" s="22" t="n">
        <v>8.7</v>
      </c>
      <c r="PM321" s="22" t="n">
        <v>10.3</v>
      </c>
      <c r="PN321" s="22" t="n">
        <v>12.1</v>
      </c>
      <c r="PO321" s="29" t="n">
        <f aca="false">SUM(PC321:PN321)/12</f>
        <v>10.1916666666667</v>
      </c>
    </row>
    <row r="322" customFormat="false" ht="12.8" hidden="false" customHeight="false" outlineLevel="0" collapsed="false">
      <c r="A322" s="4"/>
      <c r="B322" s="5" t="n">
        <f aca="false">AVERAGE(AO322,BO322,CO322,DO322,EO322,FO322,GO322,HO322,IO322,JO314,KO314)</f>
        <v>14.2537878787879</v>
      </c>
      <c r="C322" s="19" t="n">
        <f aca="false">AVERAGE(B318:B322)</f>
        <v>14.3287373737374</v>
      </c>
      <c r="D322" s="24" t="n">
        <f aca="false">AVERAGE(B313:B322)</f>
        <v>14.2579671717172</v>
      </c>
      <c r="E322" s="5" t="n">
        <f aca="false">AVERAGE(B303:B322)</f>
        <v>14.2363762626263</v>
      </c>
      <c r="F322" s="25" t="n">
        <f aca="false">AVERAGE(B273:B322)</f>
        <v>14.2804242424242</v>
      </c>
      <c r="G322" s="7" t="n">
        <f aca="false">MAX(AC322:AN322,BC322:BN322,CC322:CN322,DC322:DN322,EC322:EN322,FC322:FN322,GC322:GN322,HC322:HN322,IC322:IN322,JC314:JN314,KC314:KN314)</f>
        <v>25.5</v>
      </c>
      <c r="H322" s="10" t="n">
        <f aca="false">MEDIAN(AC322:AN322,BC322:BN322,CC322:CN322,DC322:DN322,EC322:EN322,FC322:FN322,GC322:GN322,HC322:HN322,IC322:IN322,JC314:JN314,KC314:KN314)</f>
        <v>13.65</v>
      </c>
      <c r="I322" s="11" t="n">
        <f aca="false">MIN(AC322:AN322,BC322:BN322,CC322:CN322,DC322:DN322,EC322:EN322,FC322:FN322,GC322:GN322,HC322:HN322,IC322:IN322,JC314:JN314,KC314:KN314)</f>
        <v>5.7</v>
      </c>
      <c r="J322" s="12" t="n">
        <f aca="false">(G322+I322)/2</f>
        <v>15.6</v>
      </c>
      <c r="K322" s="12" t="n">
        <f aca="false">(G322+I322)/2</f>
        <v>15.6</v>
      </c>
      <c r="AA322" s="13" t="n">
        <f aca="false">AA321+1</f>
        <v>1982</v>
      </c>
      <c r="AB322" s="34" t="s">
        <v>146</v>
      </c>
      <c r="AC322" s="15" t="n">
        <v>15.6</v>
      </c>
      <c r="AD322" s="15" t="n">
        <v>16.1</v>
      </c>
      <c r="AE322" s="15" t="n">
        <v>14.4</v>
      </c>
      <c r="AF322" s="15" t="n">
        <v>11.5</v>
      </c>
      <c r="AG322" s="15" t="n">
        <v>9</v>
      </c>
      <c r="AH322" s="15" t="n">
        <v>6.6</v>
      </c>
      <c r="AI322" s="15" t="n">
        <v>5.7</v>
      </c>
      <c r="AJ322" s="15" t="n">
        <v>7.1</v>
      </c>
      <c r="AK322" s="15" t="n">
        <v>9.1</v>
      </c>
      <c r="AL322" s="15" t="n">
        <v>11</v>
      </c>
      <c r="AM322" s="15" t="n">
        <v>12.5</v>
      </c>
      <c r="AN322" s="15" t="n">
        <v>15.2</v>
      </c>
      <c r="AO322" s="16" t="n">
        <f aca="false">AVERAGE(AC322:AN322)</f>
        <v>11.15</v>
      </c>
      <c r="BA322" s="13" t="n">
        <f aca="false">BA321+1</f>
        <v>1982</v>
      </c>
      <c r="BB322" s="34" t="s">
        <v>146</v>
      </c>
      <c r="BC322" s="15" t="n">
        <v>17.3</v>
      </c>
      <c r="BD322" s="15" t="n">
        <v>19.3</v>
      </c>
      <c r="BE322" s="15" t="n">
        <v>18</v>
      </c>
      <c r="BF322" s="15" t="n">
        <v>14.2</v>
      </c>
      <c r="BG322" s="15" t="n">
        <v>13.1</v>
      </c>
      <c r="BH322" s="15" t="n">
        <v>10</v>
      </c>
      <c r="BI322" s="15" t="n">
        <v>8</v>
      </c>
      <c r="BJ322" s="15" t="n">
        <v>10</v>
      </c>
      <c r="BK322" s="15" t="n">
        <v>11.6</v>
      </c>
      <c r="BL322" s="15" t="n">
        <v>14.1</v>
      </c>
      <c r="BM322" s="15" t="n">
        <v>16.4</v>
      </c>
      <c r="BN322" s="15" t="n">
        <v>18.5</v>
      </c>
      <c r="BO322" s="16" t="n">
        <f aca="false">AVERAGE(BC322:BN322)</f>
        <v>14.2083333333333</v>
      </c>
      <c r="CA322" s="17" t="n">
        <v>1972</v>
      </c>
      <c r="CB322" s="20" t="s">
        <v>146</v>
      </c>
      <c r="CC322" s="22" t="n">
        <v>13.9</v>
      </c>
      <c r="CD322" s="22" t="n">
        <v>14.8</v>
      </c>
      <c r="CE322" s="22" t="n">
        <v>13.2</v>
      </c>
      <c r="CF322" s="22" t="n">
        <v>11.7</v>
      </c>
      <c r="CG322" s="22" t="n">
        <v>10.6</v>
      </c>
      <c r="CH322" s="22" t="n">
        <v>8.1</v>
      </c>
      <c r="CI322" s="22" t="n">
        <v>7.4</v>
      </c>
      <c r="CJ322" s="22" t="n">
        <v>8.4</v>
      </c>
      <c r="CK322" s="22" t="n">
        <v>9.9</v>
      </c>
      <c r="CL322" s="22" t="n">
        <v>9.8</v>
      </c>
      <c r="CM322" s="22" t="n">
        <v>10.6</v>
      </c>
      <c r="CN322" s="22" t="n">
        <v>13</v>
      </c>
      <c r="CO322" s="18" t="n">
        <f aca="false">AVERAGE(CC322:CN322)</f>
        <v>10.95</v>
      </c>
      <c r="DA322" s="17" t="n">
        <v>1972</v>
      </c>
      <c r="DB322" s="20" t="s">
        <v>146</v>
      </c>
      <c r="DC322" s="22" t="n">
        <v>16.6</v>
      </c>
      <c r="DD322" s="22" t="n">
        <v>16.1</v>
      </c>
      <c r="DE322" s="22" t="n">
        <v>15.2</v>
      </c>
      <c r="DF322" s="22" t="n">
        <v>13.5</v>
      </c>
      <c r="DG322" s="22" t="n">
        <v>11.1</v>
      </c>
      <c r="DH322" s="22" t="n">
        <v>9.3</v>
      </c>
      <c r="DI322" s="22" t="n">
        <v>8.8</v>
      </c>
      <c r="DJ322" s="22" t="n">
        <v>9.2</v>
      </c>
      <c r="DK322" s="22" t="n">
        <v>10.6</v>
      </c>
      <c r="DL322" s="22" t="n">
        <v>11.6</v>
      </c>
      <c r="DM322" s="22" t="n">
        <v>13.6</v>
      </c>
      <c r="DN322" s="22" t="n">
        <v>15.1</v>
      </c>
      <c r="DO322" s="18" t="n">
        <f aca="false">AVERAGE(DC322:DN322)</f>
        <v>12.5583333333333</v>
      </c>
      <c r="EA322" s="17" t="n">
        <v>1972</v>
      </c>
      <c r="EB322" s="20" t="s">
        <v>146</v>
      </c>
      <c r="EC322" s="22" t="n">
        <v>14.5</v>
      </c>
      <c r="ED322" s="22" t="n">
        <v>15.7</v>
      </c>
      <c r="EE322" s="22" t="n">
        <v>13.6</v>
      </c>
      <c r="EF322" s="22" t="n">
        <v>12.9</v>
      </c>
      <c r="EG322" s="22" t="n">
        <v>11.4</v>
      </c>
      <c r="EH322" s="22" t="n">
        <v>9.7</v>
      </c>
      <c r="EI322" s="22" t="n">
        <v>7.4</v>
      </c>
      <c r="EJ322" s="22" t="n">
        <v>9.1</v>
      </c>
      <c r="EK322" s="22" t="n">
        <v>10.2</v>
      </c>
      <c r="EL322" s="22" t="n">
        <v>9.7</v>
      </c>
      <c r="EM322" s="22" t="n">
        <v>11</v>
      </c>
      <c r="EN322" s="22" t="n">
        <v>12.2</v>
      </c>
      <c r="EO322" s="18" t="n">
        <f aca="false">AVERAGE(EC322:EN322)</f>
        <v>11.45</v>
      </c>
      <c r="FA322" s="1" t="n">
        <v>1972</v>
      </c>
      <c r="FB322" s="20" t="s">
        <v>146</v>
      </c>
      <c r="FC322" s="22" t="n">
        <v>21.2</v>
      </c>
      <c r="FD322" s="22" t="n">
        <v>20.2</v>
      </c>
      <c r="FE322" s="22" t="n">
        <v>21</v>
      </c>
      <c r="FF322" s="22" t="n">
        <v>18.9</v>
      </c>
      <c r="FG322" s="22" t="n">
        <v>16</v>
      </c>
      <c r="FH322" s="22" t="n">
        <v>14.1</v>
      </c>
      <c r="FI322" s="22" t="n">
        <v>12.7</v>
      </c>
      <c r="FJ322" s="22" t="n">
        <v>14.1</v>
      </c>
      <c r="FK322" s="22" t="n">
        <v>16.6</v>
      </c>
      <c r="FL322" s="22" t="n">
        <v>17.2</v>
      </c>
      <c r="FM322" s="22" t="n">
        <v>18.9</v>
      </c>
      <c r="FN322" s="22" t="n">
        <v>20.9</v>
      </c>
      <c r="FO322" s="18" t="n">
        <f aca="false">AVERAGE(FC322:FN322)</f>
        <v>17.65</v>
      </c>
      <c r="GA322" s="1" t="n">
        <v>1972</v>
      </c>
      <c r="GB322" s="34" t="s">
        <v>146</v>
      </c>
      <c r="GC322" s="15" t="n">
        <v>21.2</v>
      </c>
      <c r="GD322" s="15" t="n">
        <v>20.7</v>
      </c>
      <c r="GE322" s="15" t="n">
        <v>20.7</v>
      </c>
      <c r="GF322" s="15" t="n">
        <v>19.4</v>
      </c>
      <c r="GG322" s="15" t="n">
        <v>17</v>
      </c>
      <c r="GH322" s="15" t="n">
        <v>15.3</v>
      </c>
      <c r="GI322" s="15" t="n">
        <v>13.5</v>
      </c>
      <c r="GJ322" s="15" t="n">
        <v>15.5</v>
      </c>
      <c r="GK322" s="15" t="n">
        <v>17</v>
      </c>
      <c r="GL322" s="15" t="n">
        <v>19</v>
      </c>
      <c r="GM322" s="15" t="n">
        <v>20.6</v>
      </c>
      <c r="GN322" s="15" t="n">
        <v>21.4</v>
      </c>
      <c r="GO322" s="18" t="n">
        <f aca="false">AVERAGE(GC322:GN322)</f>
        <v>18.4416666666667</v>
      </c>
      <c r="HA322" s="1" t="n">
        <v>1972</v>
      </c>
      <c r="HB322" s="34" t="s">
        <v>146</v>
      </c>
      <c r="HC322" s="15" t="n">
        <v>25.5</v>
      </c>
      <c r="HD322" s="15" t="n">
        <v>24.9</v>
      </c>
      <c r="HE322" s="15" t="n">
        <v>24.9</v>
      </c>
      <c r="HF322" s="15" t="n">
        <v>24.1</v>
      </c>
      <c r="HG322" s="15" t="n">
        <v>22.5</v>
      </c>
      <c r="HH322" s="15" t="n">
        <v>21.6</v>
      </c>
      <c r="HI322" s="15" t="n">
        <v>21.5</v>
      </c>
      <c r="HJ322" s="15" t="n">
        <v>21</v>
      </c>
      <c r="HK322" s="15" t="n">
        <v>21.1</v>
      </c>
      <c r="HL322" s="15" t="n">
        <v>23.3</v>
      </c>
      <c r="HM322" s="15" t="n">
        <v>24.6</v>
      </c>
      <c r="HN322" s="15" t="n">
        <v>24.7</v>
      </c>
      <c r="HO322" s="18" t="n">
        <f aca="false">AVERAGE(HC322:HN322)</f>
        <v>23.3083333333333</v>
      </c>
      <c r="IA322" s="1" t="n">
        <f aca="false">IA321+1</f>
        <v>1972</v>
      </c>
      <c r="IB322" s="20" t="s">
        <v>146</v>
      </c>
      <c r="IC322" s="22" t="n">
        <v>13.9</v>
      </c>
      <c r="ID322" s="22" t="n">
        <v>14.8</v>
      </c>
      <c r="IE322" s="22" t="n">
        <v>14.3</v>
      </c>
      <c r="IF322" s="22" t="n">
        <v>13.2</v>
      </c>
      <c r="IG322" s="22" t="n">
        <v>10.6</v>
      </c>
      <c r="IH322" s="22" t="n">
        <v>7.3</v>
      </c>
      <c r="II322" s="22" t="n">
        <v>9.1</v>
      </c>
      <c r="IJ322" s="22" t="n">
        <v>8.9</v>
      </c>
      <c r="IK322" s="22" t="n">
        <v>9.5</v>
      </c>
      <c r="IL322" s="22" t="n">
        <v>11.1</v>
      </c>
      <c r="IM322" s="22" t="n">
        <v>11.6</v>
      </c>
      <c r="IN322" s="22" t="n">
        <v>14.4</v>
      </c>
      <c r="IO322" s="29" t="n">
        <f aca="false">SUM(IC322:IN322)/12</f>
        <v>11.5583333333333</v>
      </c>
      <c r="JA322" s="1" t="n">
        <v>1972</v>
      </c>
      <c r="JB322" s="33" t="s">
        <v>146</v>
      </c>
      <c r="JC322" s="31" t="n">
        <v>15.7</v>
      </c>
      <c r="JD322" s="31" t="n">
        <v>17.3</v>
      </c>
      <c r="JE322" s="31" t="n">
        <v>15.1</v>
      </c>
      <c r="JF322" s="31" t="n">
        <v>13.4</v>
      </c>
      <c r="JG322" s="31" t="n">
        <v>13.9</v>
      </c>
      <c r="JH322" s="31" t="n">
        <v>11.3</v>
      </c>
      <c r="JI322" s="31" t="n">
        <v>10.4</v>
      </c>
      <c r="JJ322" s="31" t="n">
        <v>9.8</v>
      </c>
      <c r="JK322" s="31" t="n">
        <v>10.4</v>
      </c>
      <c r="JL322" s="31" t="n">
        <v>10.5</v>
      </c>
      <c r="JM322" s="31" t="n">
        <v>13.1</v>
      </c>
      <c r="JN322" s="31" t="n">
        <v>16.7</v>
      </c>
      <c r="JO322" s="32" t="n">
        <f aca="false">AVERAGE(JC322:JN322)</f>
        <v>13.1333333333333</v>
      </c>
      <c r="KA322" s="1" t="n">
        <v>1972</v>
      </c>
      <c r="KB322" s="33" t="s">
        <v>146</v>
      </c>
      <c r="KC322" s="31" t="n">
        <v>17.4</v>
      </c>
      <c r="KD322" s="31" t="n">
        <v>18.1</v>
      </c>
      <c r="KE322" s="31" t="n">
        <v>16.2</v>
      </c>
      <c r="KF322" s="31" t="n">
        <v>13.8</v>
      </c>
      <c r="KG322" s="31" t="n">
        <v>13.2</v>
      </c>
      <c r="KH322" s="31" t="n">
        <v>11.7</v>
      </c>
      <c r="KI322" s="31" t="n">
        <v>10.5</v>
      </c>
      <c r="KJ322" s="31" t="n">
        <v>10.4</v>
      </c>
      <c r="KK322" s="31" t="n">
        <v>12.1</v>
      </c>
      <c r="KL322" s="31" t="n">
        <v>12.3</v>
      </c>
      <c r="KM322" s="31" t="n">
        <v>15</v>
      </c>
      <c r="KN322" s="31" t="n">
        <v>17.8</v>
      </c>
      <c r="KO322" s="32" t="n">
        <f aca="false">AVERAGE(KC322:KN322)</f>
        <v>14.0416666666667</v>
      </c>
      <c r="LB322" s="65" t="n">
        <v>1972</v>
      </c>
      <c r="LC322" s="22" t="n">
        <v>12</v>
      </c>
      <c r="LD322" s="22" t="n">
        <v>14.7</v>
      </c>
      <c r="LE322" s="22" t="n">
        <v>11.3</v>
      </c>
      <c r="LF322" s="35" t="n">
        <f aca="false">(SUM(LF319:LF321)+SUM(LF323:LF325))/6</f>
        <v>10.35</v>
      </c>
      <c r="LG322" s="35" t="n">
        <f aca="false">(SUM(LG319:LG321)+SUM(LG323:LG325))/6</f>
        <v>8.38333333333333</v>
      </c>
      <c r="LH322" s="22" t="n">
        <v>6.7</v>
      </c>
      <c r="LI322" s="22" t="n">
        <v>5.6</v>
      </c>
      <c r="LJ322" s="22" t="n">
        <v>6.8</v>
      </c>
      <c r="LK322" s="22" t="n">
        <v>7.6</v>
      </c>
      <c r="LL322" s="22" t="n">
        <v>7.9</v>
      </c>
      <c r="LM322" s="22" t="n">
        <v>9.5</v>
      </c>
      <c r="LN322" s="22" t="n">
        <v>10.5</v>
      </c>
      <c r="LO322" s="29" t="n">
        <f aca="false">SUM(LC322:LN322)/12</f>
        <v>9.27777777777778</v>
      </c>
      <c r="MA322" s="1" t="n">
        <f aca="false">MA321+1</f>
        <v>1972</v>
      </c>
      <c r="MB322" s="20" t="s">
        <v>146</v>
      </c>
      <c r="MC322" s="22" t="n">
        <v>10.2</v>
      </c>
      <c r="MD322" s="22" t="n">
        <v>12</v>
      </c>
      <c r="ME322" s="22" t="n">
        <v>8.9</v>
      </c>
      <c r="MF322" s="22" t="n">
        <v>9</v>
      </c>
      <c r="MG322" s="22" t="n">
        <v>6.9</v>
      </c>
      <c r="MH322" s="22" t="n">
        <v>5.7</v>
      </c>
      <c r="MI322" s="22" t="n">
        <v>4.4</v>
      </c>
      <c r="MJ322" s="22" t="n">
        <v>4.6</v>
      </c>
      <c r="MK322" s="22" t="n">
        <v>7.7</v>
      </c>
      <c r="ML322" s="22" t="n">
        <v>6.6</v>
      </c>
      <c r="MM322" s="22" t="n">
        <v>7.3</v>
      </c>
      <c r="MN322" s="22" t="n">
        <v>9.3</v>
      </c>
      <c r="MO322" s="29" t="n">
        <f aca="false">SUM(MC322:MN322)/12</f>
        <v>7.71666666666667</v>
      </c>
      <c r="NA322" s="1" t="n">
        <f aca="false">NA321+1</f>
        <v>1972</v>
      </c>
      <c r="NB322" s="20" t="s">
        <v>146</v>
      </c>
      <c r="NC322" s="22" t="n">
        <v>12.5</v>
      </c>
      <c r="ND322" s="22" t="n">
        <v>14.9</v>
      </c>
      <c r="NE322" s="22" t="n">
        <v>12.9</v>
      </c>
      <c r="NF322" s="22" t="n">
        <v>12</v>
      </c>
      <c r="NG322" s="22" t="n">
        <v>10.6</v>
      </c>
      <c r="NH322" s="22" t="n">
        <v>7.4</v>
      </c>
      <c r="NI322" s="22" t="n">
        <v>7.5</v>
      </c>
      <c r="NJ322" s="22" t="n">
        <v>8.4</v>
      </c>
      <c r="NK322" s="22" t="n">
        <v>9.8</v>
      </c>
      <c r="NL322" s="22" t="n">
        <v>9.5</v>
      </c>
      <c r="NM322" s="35" t="n">
        <f aca="false">(SUM(NM320:NM321))/2</f>
        <v>9.95</v>
      </c>
      <c r="NN322" s="22" t="n">
        <v>12.1</v>
      </c>
      <c r="NO322" s="29" t="n">
        <f aca="false">SUM(NC322:NN322)/12</f>
        <v>10.6291666666667</v>
      </c>
      <c r="OA322" s="1" t="n">
        <f aca="false">OA321+1</f>
        <v>1972</v>
      </c>
      <c r="OB322" s="20" t="s">
        <v>146</v>
      </c>
      <c r="OC322" s="22" t="n">
        <v>13.9</v>
      </c>
      <c r="OD322" s="22" t="n">
        <v>15.9</v>
      </c>
      <c r="OE322" s="22" t="n">
        <v>13</v>
      </c>
      <c r="OF322" s="22" t="n">
        <v>11</v>
      </c>
      <c r="OG322" s="22" t="n">
        <v>9.4</v>
      </c>
      <c r="OH322" s="22" t="n">
        <v>7.2</v>
      </c>
      <c r="OI322" s="22" t="n">
        <v>6.2</v>
      </c>
      <c r="OJ322" s="22" t="n">
        <v>7.7</v>
      </c>
      <c r="OK322" s="22" t="n">
        <v>8.9</v>
      </c>
      <c r="OL322" s="22" t="n">
        <v>9.1</v>
      </c>
      <c r="OM322" s="22" t="n">
        <v>11.1</v>
      </c>
      <c r="ON322" s="22" t="n">
        <v>12.1</v>
      </c>
      <c r="OO322" s="29" t="n">
        <f aca="false">SUM(OC322:ON322)/12</f>
        <v>10.4583333333333</v>
      </c>
      <c r="PA322" s="1" t="n">
        <f aca="false">PA321+1</f>
        <v>1972</v>
      </c>
      <c r="PB322" s="20" t="s">
        <v>146</v>
      </c>
      <c r="PC322" s="22" t="n">
        <v>13.5</v>
      </c>
      <c r="PD322" s="22" t="n">
        <v>15.3</v>
      </c>
      <c r="PE322" s="22" t="n">
        <v>12.1</v>
      </c>
      <c r="PF322" s="22" t="n">
        <v>10.6</v>
      </c>
      <c r="PG322" s="22" t="n">
        <v>7.9</v>
      </c>
      <c r="PH322" s="22" t="n">
        <v>6.1</v>
      </c>
      <c r="PI322" s="22" t="n">
        <v>6.4</v>
      </c>
      <c r="PJ322" s="22" t="n">
        <v>7.3</v>
      </c>
      <c r="PK322" s="22" t="n">
        <v>8.3</v>
      </c>
      <c r="PL322" s="22" t="n">
        <v>8.3</v>
      </c>
      <c r="PM322" s="22" t="n">
        <v>10.8</v>
      </c>
      <c r="PN322" s="22" t="n">
        <v>11.7</v>
      </c>
      <c r="PO322" s="29" t="n">
        <f aca="false">SUM(PC322:PN322)/12</f>
        <v>9.85833333333333</v>
      </c>
    </row>
    <row r="323" customFormat="false" ht="12.8" hidden="false" customHeight="false" outlineLevel="0" collapsed="false">
      <c r="A323" s="4"/>
      <c r="B323" s="5" t="n">
        <f aca="false">AVERAGE(AO323,BO323,CO323,DO323,EO323,FO323,GO323,HO323,IO323,JO315,KO315)</f>
        <v>15.1072314049587</v>
      </c>
      <c r="C323" s="19" t="n">
        <f aca="false">AVERAGE(B319:B323)</f>
        <v>14.528870523416</v>
      </c>
      <c r="D323" s="24" t="n">
        <f aca="false">AVERAGE(B314:B323)</f>
        <v>14.3402433425161</v>
      </c>
      <c r="E323" s="5" t="n">
        <f aca="false">AVERAGE(B304:B323)</f>
        <v>14.2780257116621</v>
      </c>
      <c r="F323" s="25" t="n">
        <f aca="false">AVERAGE(B274:B323)</f>
        <v>14.2939628099174</v>
      </c>
      <c r="G323" s="7" t="n">
        <f aca="false">MAX(AC323:AN323,BC323:BN323,CC323:CN323,DC323:DN323,EC323:EN323,FC323:FN323,GC323:GN323,HC323:HN323,IC323:IN323,JC315:JN315,KC315:KN315)</f>
        <v>26.5</v>
      </c>
      <c r="H323" s="10" t="n">
        <f aca="false">MEDIAN(AC323:AN323,BC323:BN323,CC323:CN323,DC323:DN323,EC323:EN323,FC323:FN323,GC323:GN323,HC323:HN323,IC323:IN323,JC315:JN315,KC315:KN315)</f>
        <v>14.5</v>
      </c>
      <c r="I323" s="11" t="n">
        <f aca="false">MIN(AC323:AN323,BC323:BN323,CC323:CN323,DC323:DN323,EC323:EN323,FC323:FN323,GC323:GN323,HC323:HN323,IC323:IN323,JC315:JN315,KC315:KN315)</f>
        <v>6.9</v>
      </c>
      <c r="J323" s="12" t="n">
        <f aca="false">(G323+I323)/2</f>
        <v>16.7</v>
      </c>
      <c r="K323" s="12" t="n">
        <f aca="false">(G323+I323)/2</f>
        <v>16.7</v>
      </c>
      <c r="AA323" s="13" t="n">
        <f aca="false">AA322+1</f>
        <v>1983</v>
      </c>
      <c r="AB323" s="34" t="s">
        <v>147</v>
      </c>
      <c r="AC323" s="15" t="n">
        <v>17.2</v>
      </c>
      <c r="AD323" s="15" t="n">
        <v>17.6</v>
      </c>
      <c r="AE323" s="15" t="n">
        <v>15</v>
      </c>
      <c r="AF323" s="15" t="n">
        <v>12.9</v>
      </c>
      <c r="AG323" s="15" t="n">
        <v>9.4</v>
      </c>
      <c r="AH323" s="15" t="n">
        <v>7.2</v>
      </c>
      <c r="AI323" s="15" t="n">
        <v>7.2</v>
      </c>
      <c r="AJ323" s="15" t="n">
        <v>6.9</v>
      </c>
      <c r="AK323" s="15" t="n">
        <v>9.6</v>
      </c>
      <c r="AL323" s="15" t="n">
        <v>12.4</v>
      </c>
      <c r="AM323" s="15" t="n">
        <v>13.1</v>
      </c>
      <c r="AN323" s="15" t="n">
        <v>16.1</v>
      </c>
      <c r="AO323" s="16" t="n">
        <f aca="false">AVERAGE(AC323:AN323)</f>
        <v>12.05</v>
      </c>
      <c r="BA323" s="13" t="n">
        <f aca="false">BA322+1</f>
        <v>1983</v>
      </c>
      <c r="BB323" s="34" t="s">
        <v>147</v>
      </c>
      <c r="BC323" s="15" t="n">
        <v>19.4</v>
      </c>
      <c r="BD323" s="15" t="n">
        <v>19.8</v>
      </c>
      <c r="BE323" s="15" t="n">
        <v>18.2</v>
      </c>
      <c r="BF323" s="15" t="n">
        <v>15.6</v>
      </c>
      <c r="BG323" s="15" t="n">
        <v>11.7</v>
      </c>
      <c r="BH323" s="15" t="n">
        <v>9.8</v>
      </c>
      <c r="BI323" s="15" t="n">
        <v>10</v>
      </c>
      <c r="BJ323" s="15" t="n">
        <v>9.5</v>
      </c>
      <c r="BK323" s="15" t="n">
        <v>11.9</v>
      </c>
      <c r="BL323" s="15" t="n">
        <v>15.3</v>
      </c>
      <c r="BM323" s="15" t="n">
        <v>16.1</v>
      </c>
      <c r="BN323" s="15" t="n">
        <v>18.7</v>
      </c>
      <c r="BO323" s="16" t="n">
        <f aca="false">AVERAGE(BC323:BN323)</f>
        <v>14.6666666666667</v>
      </c>
      <c r="CA323" s="17" t="n">
        <v>1973</v>
      </c>
      <c r="CB323" s="20" t="s">
        <v>147</v>
      </c>
      <c r="CC323" s="22" t="n">
        <v>14.3</v>
      </c>
      <c r="CD323" s="22" t="n">
        <v>14.9</v>
      </c>
      <c r="CE323" s="22" t="n">
        <v>12.8</v>
      </c>
      <c r="CF323" s="22" t="n">
        <v>12.6</v>
      </c>
      <c r="CG323" s="22" t="n">
        <v>10.5</v>
      </c>
      <c r="CH323" s="22" t="n">
        <v>7.9</v>
      </c>
      <c r="CI323" s="22" t="n">
        <v>8.3</v>
      </c>
      <c r="CJ323" s="22" t="n">
        <v>8</v>
      </c>
      <c r="CK323" s="22" t="n">
        <v>8.8</v>
      </c>
      <c r="CL323" s="22" t="n">
        <v>10.5</v>
      </c>
      <c r="CM323" s="22" t="n">
        <v>11.2</v>
      </c>
      <c r="CN323" s="22" t="n">
        <v>13.2</v>
      </c>
      <c r="CO323" s="18" t="n">
        <f aca="false">AVERAGE(CC323:CN323)</f>
        <v>11.0833333333333</v>
      </c>
      <c r="DA323" s="17" t="n">
        <v>1973</v>
      </c>
      <c r="DB323" s="20" t="s">
        <v>147</v>
      </c>
      <c r="DC323" s="22" t="n">
        <v>17</v>
      </c>
      <c r="DD323" s="22" t="n">
        <v>17.8</v>
      </c>
      <c r="DE323" s="22" t="n">
        <v>15.6</v>
      </c>
      <c r="DF323" s="22" t="n">
        <v>14.5</v>
      </c>
      <c r="DG323" s="22" t="n">
        <v>12.2</v>
      </c>
      <c r="DH323" s="22" t="n">
        <v>9.5</v>
      </c>
      <c r="DI323" s="22" t="n">
        <v>9.8</v>
      </c>
      <c r="DJ323" s="22" t="n">
        <v>9.7</v>
      </c>
      <c r="DK323" s="22" t="n">
        <v>11.2</v>
      </c>
      <c r="DL323" s="22" t="n">
        <v>13</v>
      </c>
      <c r="DM323" s="22" t="n">
        <v>13.8</v>
      </c>
      <c r="DN323" s="22" t="n">
        <v>16.2</v>
      </c>
      <c r="DO323" s="18" t="n">
        <f aca="false">AVERAGE(DC323:DN323)</f>
        <v>13.3583333333333</v>
      </c>
      <c r="EA323" s="17" t="n">
        <v>1973</v>
      </c>
      <c r="EB323" s="20" t="s">
        <v>147</v>
      </c>
      <c r="EC323" s="22" t="n">
        <v>14.2</v>
      </c>
      <c r="ED323" s="22" t="n">
        <v>16.1</v>
      </c>
      <c r="EE323" s="22" t="n">
        <v>13.9</v>
      </c>
      <c r="EF323" s="22" t="n">
        <v>13.7</v>
      </c>
      <c r="EG323" s="22" t="n">
        <v>11.5</v>
      </c>
      <c r="EH323" s="22" t="n">
        <v>9</v>
      </c>
      <c r="EI323" s="22" t="n">
        <v>9.5</v>
      </c>
      <c r="EJ323" s="22" t="n">
        <v>8.7</v>
      </c>
      <c r="EK323" s="22" t="n">
        <v>9.9</v>
      </c>
      <c r="EL323" s="22" t="n">
        <v>11.5</v>
      </c>
      <c r="EM323" s="22" t="n">
        <v>11.8</v>
      </c>
      <c r="EN323" s="22" t="n">
        <v>13.2</v>
      </c>
      <c r="EO323" s="18" t="n">
        <f aca="false">AVERAGE(EC323:EN323)</f>
        <v>11.9166666666667</v>
      </c>
      <c r="FA323" s="1" t="n">
        <v>1973</v>
      </c>
      <c r="FB323" s="20" t="s">
        <v>147</v>
      </c>
      <c r="FC323" s="22" t="n">
        <v>23.2</v>
      </c>
      <c r="FD323" s="22" t="n">
        <v>23.1</v>
      </c>
      <c r="FE323" s="22" t="n">
        <v>22.8</v>
      </c>
      <c r="FF323" s="22" t="n">
        <v>20.6</v>
      </c>
      <c r="FG323" s="22" t="n">
        <v>18.5</v>
      </c>
      <c r="FH323" s="22" t="n">
        <v>15</v>
      </c>
      <c r="FI323" s="22" t="n">
        <v>15.2</v>
      </c>
      <c r="FJ323" s="22" t="n">
        <v>15.4</v>
      </c>
      <c r="FK323" s="22" t="n">
        <v>17.2</v>
      </c>
      <c r="FL323" s="22" t="n">
        <v>19.2</v>
      </c>
      <c r="FM323" s="22" t="n">
        <v>20.7</v>
      </c>
      <c r="FN323" s="22" t="n">
        <v>22.1</v>
      </c>
      <c r="FO323" s="18" t="n">
        <f aca="false">AVERAGE(FC323:FN323)</f>
        <v>19.4166666666667</v>
      </c>
      <c r="GA323" s="1" t="n">
        <v>1973</v>
      </c>
      <c r="GB323" s="34" t="s">
        <v>147</v>
      </c>
      <c r="GC323" s="15" t="n">
        <v>23</v>
      </c>
      <c r="GD323" s="15" t="n">
        <v>23.2</v>
      </c>
      <c r="GE323" s="15" t="n">
        <v>22.8</v>
      </c>
      <c r="GF323" s="15" t="n">
        <v>20.9</v>
      </c>
      <c r="GG323" s="15" t="n">
        <v>19.5</v>
      </c>
      <c r="GH323" s="15" t="n">
        <v>15.9</v>
      </c>
      <c r="GI323" s="15" t="n">
        <v>15.6</v>
      </c>
      <c r="GJ323" s="15" t="n">
        <v>16.3</v>
      </c>
      <c r="GK323" s="13"/>
      <c r="GL323" s="15" t="n">
        <v>19.6</v>
      </c>
      <c r="GM323" s="15" t="n">
        <v>21.6</v>
      </c>
      <c r="GN323" s="15" t="n">
        <v>22.2</v>
      </c>
      <c r="GO323" s="18" t="n">
        <f aca="false">AVERAGE(GC323:GN323)</f>
        <v>20.0545454545455</v>
      </c>
      <c r="HA323" s="1" t="n">
        <v>1973</v>
      </c>
      <c r="HB323" s="34" t="s">
        <v>147</v>
      </c>
      <c r="HC323" s="15" t="n">
        <v>25.9</v>
      </c>
      <c r="HD323" s="15" t="n">
        <v>26.5</v>
      </c>
      <c r="HE323" s="15" t="n">
        <v>25.6</v>
      </c>
      <c r="HF323" s="15" t="n">
        <v>24.6</v>
      </c>
      <c r="HG323" s="15" t="n">
        <v>24.5</v>
      </c>
      <c r="HH323" s="15" t="n">
        <v>23.9</v>
      </c>
      <c r="HI323" s="15" t="n">
        <v>22.7</v>
      </c>
      <c r="HJ323" s="15" t="n">
        <v>23.1</v>
      </c>
      <c r="HK323" s="15" t="n">
        <v>23.4</v>
      </c>
      <c r="HL323" s="15" t="n">
        <v>24.2</v>
      </c>
      <c r="HM323" s="15" t="n">
        <v>25.4</v>
      </c>
      <c r="HN323" s="15" t="n">
        <v>25.3</v>
      </c>
      <c r="HO323" s="18" t="n">
        <f aca="false">AVERAGE(HC323:HN323)</f>
        <v>24.5916666666667</v>
      </c>
      <c r="IA323" s="1" t="n">
        <f aca="false">IA322+1</f>
        <v>1973</v>
      </c>
      <c r="IB323" s="20" t="s">
        <v>147</v>
      </c>
      <c r="IC323" s="22" t="n">
        <v>16.6</v>
      </c>
      <c r="ID323" s="22" t="n">
        <v>15.4</v>
      </c>
      <c r="IE323" s="22" t="n">
        <v>14.6</v>
      </c>
      <c r="IF323" s="22" t="n">
        <v>13.7</v>
      </c>
      <c r="IG323" s="22" t="n">
        <v>12.2</v>
      </c>
      <c r="IH323" s="22" t="n">
        <v>8</v>
      </c>
      <c r="II323" s="22" t="n">
        <v>9</v>
      </c>
      <c r="IJ323" s="22" t="n">
        <v>8.8</v>
      </c>
      <c r="IK323" s="22" t="n">
        <v>10.3</v>
      </c>
      <c r="IL323" s="22" t="n">
        <v>10.8</v>
      </c>
      <c r="IM323" s="22" t="n">
        <v>11.7</v>
      </c>
      <c r="IN323" s="22" t="n">
        <v>14.5</v>
      </c>
      <c r="IO323" s="29" t="n">
        <f aca="false">SUM(IC323:IN323)/12</f>
        <v>12.1333333333333</v>
      </c>
      <c r="JA323" s="1" t="n">
        <v>1973</v>
      </c>
      <c r="JB323" s="33" t="s">
        <v>147</v>
      </c>
      <c r="JC323" s="31" t="n">
        <v>16</v>
      </c>
      <c r="JD323" s="31" t="n">
        <v>15.3</v>
      </c>
      <c r="JE323" s="31" t="n">
        <v>14</v>
      </c>
      <c r="JF323" s="31" t="n">
        <v>13.9</v>
      </c>
      <c r="JG323" s="31" t="n">
        <v>13.1</v>
      </c>
      <c r="JH323" s="31" t="n">
        <v>9.7</v>
      </c>
      <c r="JI323" s="31" t="n">
        <v>10.8</v>
      </c>
      <c r="JJ323" s="31" t="n">
        <v>9.8</v>
      </c>
      <c r="JK323" s="31" t="n">
        <v>9.7</v>
      </c>
      <c r="JL323" s="31" t="n">
        <v>10.8</v>
      </c>
      <c r="JM323" s="31" t="n">
        <v>12.9</v>
      </c>
      <c r="JN323" s="31" t="n">
        <v>13.4</v>
      </c>
      <c r="JO323" s="32" t="n">
        <f aca="false">AVERAGE(JC323:JN323)</f>
        <v>12.45</v>
      </c>
      <c r="KA323" s="1" t="n">
        <v>1973</v>
      </c>
      <c r="KB323" s="33" t="s">
        <v>147</v>
      </c>
      <c r="KC323" s="31" t="n">
        <v>17.9</v>
      </c>
      <c r="KD323" s="31" t="n">
        <v>17.1</v>
      </c>
      <c r="KE323" s="31" t="n">
        <v>16.3</v>
      </c>
      <c r="KF323" s="31" t="n">
        <v>14.9</v>
      </c>
      <c r="KG323" s="31" t="n">
        <v>13.2</v>
      </c>
      <c r="KH323" s="31" t="n">
        <v>10.3</v>
      </c>
      <c r="KI323" s="31" t="n">
        <v>11.5</v>
      </c>
      <c r="KJ323" s="31" t="n">
        <v>10.8</v>
      </c>
      <c r="KK323" s="31" t="n">
        <v>10.7</v>
      </c>
      <c r="KL323" s="31" t="n">
        <v>12.6</v>
      </c>
      <c r="KM323" s="31" t="n">
        <v>14.3</v>
      </c>
      <c r="KN323" s="31" t="n">
        <v>15.6</v>
      </c>
      <c r="KO323" s="32" t="n">
        <f aca="false">AVERAGE(KC323:KN323)</f>
        <v>13.7666666666667</v>
      </c>
      <c r="LB323" s="65" t="n">
        <v>1973</v>
      </c>
      <c r="LC323" s="22" t="n">
        <v>11.5</v>
      </c>
      <c r="LD323" s="22" t="n">
        <v>12.9</v>
      </c>
      <c r="LE323" s="22" t="n">
        <v>10.5</v>
      </c>
      <c r="LF323" s="22" t="n">
        <v>10.5</v>
      </c>
      <c r="LG323" s="22" t="n">
        <v>9.1</v>
      </c>
      <c r="LH323" s="22" t="n">
        <v>6</v>
      </c>
      <c r="LI323" s="22" t="n">
        <v>6.7</v>
      </c>
      <c r="LJ323" s="22" t="n">
        <v>6.7</v>
      </c>
      <c r="LK323" s="22" t="n">
        <v>7.7</v>
      </c>
      <c r="LL323" s="22" t="n">
        <v>9.1</v>
      </c>
      <c r="LM323" s="22" t="n">
        <v>9.5</v>
      </c>
      <c r="LN323" s="22" t="n">
        <v>12.1</v>
      </c>
      <c r="LO323" s="29" t="n">
        <f aca="false">SUM(LC323:LN323)/12</f>
        <v>9.35833333333333</v>
      </c>
      <c r="MA323" s="1" t="n">
        <f aca="false">MA322+1</f>
        <v>1973</v>
      </c>
      <c r="MB323" s="20" t="s">
        <v>147</v>
      </c>
      <c r="MC323" s="22" t="n">
        <v>10.6</v>
      </c>
      <c r="MD323" s="22" t="n">
        <v>11</v>
      </c>
      <c r="ME323" s="22" t="n">
        <v>8.7</v>
      </c>
      <c r="MF323" s="22" t="n">
        <v>9.5</v>
      </c>
      <c r="MG323" s="22" t="n">
        <v>8.4</v>
      </c>
      <c r="MH323" s="22" t="n">
        <v>3.6</v>
      </c>
      <c r="MI323" s="22" t="n">
        <v>4.4</v>
      </c>
      <c r="MJ323" s="22" t="n">
        <v>4.2</v>
      </c>
      <c r="MK323" s="22" t="n">
        <v>6.5</v>
      </c>
      <c r="ML323" s="22" t="n">
        <v>7</v>
      </c>
      <c r="MM323" s="22" t="n">
        <v>8.1</v>
      </c>
      <c r="MN323" s="22" t="n">
        <v>10.2</v>
      </c>
      <c r="MO323" s="29" t="n">
        <f aca="false">SUM(MC323:MN323)/12</f>
        <v>7.68333333333333</v>
      </c>
      <c r="NA323" s="1" t="n">
        <f aca="false">NA322+1</f>
        <v>1973</v>
      </c>
      <c r="NB323" s="20" t="s">
        <v>147</v>
      </c>
      <c r="NC323" s="22" t="n">
        <v>13.4</v>
      </c>
      <c r="ND323" s="22" t="n">
        <v>14.3</v>
      </c>
      <c r="NE323" s="22" t="n">
        <v>12.4</v>
      </c>
      <c r="NF323" s="22" t="n">
        <v>12.1</v>
      </c>
      <c r="NG323" s="35" t="n">
        <f aca="false">(SUM(NG320:NG322)+SUM(NG324:NG326))/6</f>
        <v>10.0166666666667</v>
      </c>
      <c r="NH323" s="22" t="n">
        <v>7.8</v>
      </c>
      <c r="NI323" s="35" t="n">
        <f aca="false">(SUM(NI320:NI322)+SUM(NI324:NI326))/6</f>
        <v>7.81666666666667</v>
      </c>
      <c r="NJ323" s="22" t="n">
        <v>8.2</v>
      </c>
      <c r="NK323" s="22" t="n">
        <v>9.2</v>
      </c>
      <c r="NL323" s="22" t="n">
        <v>10.4</v>
      </c>
      <c r="NM323" s="35" t="n">
        <f aca="false">(SUM(NM324:NM325))/2</f>
        <v>9.95</v>
      </c>
      <c r="NN323" s="35" t="n">
        <f aca="false">(SUM(NN320:NN322)+SUM(NN324:NN326))/6</f>
        <v>11.7166666666667</v>
      </c>
      <c r="NO323" s="29" t="n">
        <f aca="false">SUM(NC323:NN323)/12</f>
        <v>10.6083333333333</v>
      </c>
      <c r="OA323" s="1" t="n">
        <f aca="false">OA322+1</f>
        <v>1973</v>
      </c>
      <c r="OB323" s="20" t="s">
        <v>147</v>
      </c>
      <c r="OC323" s="22" t="n">
        <v>13.8</v>
      </c>
      <c r="OD323" s="22" t="n">
        <v>15.2</v>
      </c>
      <c r="OE323" s="22" t="n">
        <v>12.5</v>
      </c>
      <c r="OF323" s="22" t="n">
        <v>12.8</v>
      </c>
      <c r="OG323" s="22" t="n">
        <v>9.9</v>
      </c>
      <c r="OH323" s="22" t="n">
        <v>6.8</v>
      </c>
      <c r="OI323" s="22" t="n">
        <v>7.7</v>
      </c>
      <c r="OJ323" s="22" t="n">
        <v>7.4</v>
      </c>
      <c r="OK323" s="22" t="n">
        <v>9.1</v>
      </c>
      <c r="OL323" s="22" t="n">
        <v>10.5</v>
      </c>
      <c r="OM323" s="22" t="n">
        <v>11.1</v>
      </c>
      <c r="ON323" s="22" t="n">
        <v>13.4</v>
      </c>
      <c r="OO323" s="29" t="n">
        <f aca="false">SUM(OC323:ON323)/12</f>
        <v>10.85</v>
      </c>
      <c r="PA323" s="1" t="n">
        <f aca="false">PA322+1</f>
        <v>1973</v>
      </c>
      <c r="PB323" s="20" t="s">
        <v>147</v>
      </c>
      <c r="PC323" s="22" t="n">
        <v>13.3</v>
      </c>
      <c r="PD323" s="22" t="n">
        <v>14.5</v>
      </c>
      <c r="PE323" s="22" t="n">
        <v>11.6</v>
      </c>
      <c r="PF323" s="22" t="n">
        <v>11.9</v>
      </c>
      <c r="PG323" s="22" t="n">
        <v>9.9</v>
      </c>
      <c r="PH323" s="22" t="n">
        <v>5.4</v>
      </c>
      <c r="PI323" s="22" t="n">
        <v>5.8</v>
      </c>
      <c r="PJ323" s="22" t="n">
        <v>6.4</v>
      </c>
      <c r="PK323" s="22" t="n">
        <v>8.1</v>
      </c>
      <c r="PL323" s="22" t="n">
        <v>9.5</v>
      </c>
      <c r="PM323" s="22" t="n">
        <v>10.3</v>
      </c>
      <c r="PN323" s="22" t="n">
        <v>13</v>
      </c>
      <c r="PO323" s="29" t="n">
        <f aca="false">SUM(PC323:PN323)/12</f>
        <v>9.975</v>
      </c>
    </row>
    <row r="324" customFormat="false" ht="12.8" hidden="false" customHeight="false" outlineLevel="0" collapsed="false">
      <c r="A324" s="4"/>
      <c r="B324" s="5" t="n">
        <f aca="false">AVERAGE(AO324,BO324,CO324,DO324,EO324,FO324,GO324,HO324,IO324,JO316,KO316)</f>
        <v>14.5030303030303</v>
      </c>
      <c r="C324" s="19" t="n">
        <f aca="false">AVERAGE(B320:B324)</f>
        <v>14.5087190082645</v>
      </c>
      <c r="D324" s="24" t="n">
        <f aca="false">AVERAGE(B315:B324)</f>
        <v>14.379940312213</v>
      </c>
      <c r="E324" s="5" t="n">
        <f aca="false">AVERAGE(B305:B324)</f>
        <v>14.2877289944904</v>
      </c>
      <c r="F324" s="25" t="n">
        <f aca="false">AVERAGE(B275:B324)</f>
        <v>14.3012052341598</v>
      </c>
      <c r="G324" s="7" t="n">
        <f aca="false">MAX(AC324:AN324,BC324:BN324,CC324:CN324,DC324:DN324,EC324:EN324,FC324:FN324,GC324:GN324,HC324:HN324,IC324:IN324,JC316:JN316,KC316:KN316)</f>
        <v>25.3</v>
      </c>
      <c r="H324" s="10" t="n">
        <f aca="false">MEDIAN(AC324:AN324,BC324:BN324,CC324:CN324,DC324:DN324,EC324:EN324,FC324:FN324,GC324:GN324,HC324:HN324,IC324:IN324,JC316:JN316,KC316:KN316)</f>
        <v>14.2</v>
      </c>
      <c r="I324" s="11" t="n">
        <f aca="false">MIN(AC324:AN324,BC324:BN324,CC324:CN324,DC324:DN324,EC324:EN324,FC324:FN324,GC324:GN324,HC324:HN324,IC324:IN324,JC316:JN316,KC316:KN316)</f>
        <v>6.7</v>
      </c>
      <c r="J324" s="12" t="n">
        <f aca="false">(G324+I324)/2</f>
        <v>16</v>
      </c>
      <c r="K324" s="12" t="n">
        <f aca="false">(G324+I324)/2</f>
        <v>16</v>
      </c>
      <c r="AA324" s="13" t="n">
        <f aca="false">AA323+1</f>
        <v>1984</v>
      </c>
      <c r="AB324" s="34" t="s">
        <v>148</v>
      </c>
      <c r="AC324" s="15" t="n">
        <v>17.5</v>
      </c>
      <c r="AD324" s="15" t="n">
        <v>15.9</v>
      </c>
      <c r="AE324" s="15" t="n">
        <v>15.8</v>
      </c>
      <c r="AF324" s="15" t="n">
        <v>14.1</v>
      </c>
      <c r="AG324" s="15" t="n">
        <v>11.2</v>
      </c>
      <c r="AH324" s="15" t="n">
        <v>8.1</v>
      </c>
      <c r="AI324" s="15" t="n">
        <v>6.9</v>
      </c>
      <c r="AJ324" s="15" t="n">
        <v>6.7</v>
      </c>
      <c r="AK324" s="15" t="n">
        <v>8.2</v>
      </c>
      <c r="AL324" s="15" t="n">
        <v>10.1</v>
      </c>
      <c r="AM324" s="15" t="n">
        <v>11.7</v>
      </c>
      <c r="AN324" s="15" t="n">
        <v>14.3</v>
      </c>
      <c r="AO324" s="16" t="n">
        <f aca="false">AVERAGE(AC324:AN324)</f>
        <v>11.7083333333333</v>
      </c>
      <c r="BA324" s="13" t="n">
        <f aca="false">BA323+1</f>
        <v>1984</v>
      </c>
      <c r="BB324" s="34" t="s">
        <v>148</v>
      </c>
      <c r="BC324" s="15" t="n">
        <v>19.7</v>
      </c>
      <c r="BD324" s="15" t="n">
        <v>18.7</v>
      </c>
      <c r="BE324" s="15" t="n">
        <v>18.2</v>
      </c>
      <c r="BF324" s="15" t="n">
        <v>16.7</v>
      </c>
      <c r="BG324" s="15" t="n">
        <v>12.4</v>
      </c>
      <c r="BH324" s="15" t="n">
        <v>9.2</v>
      </c>
      <c r="BI324" s="15" t="n">
        <v>8.8</v>
      </c>
      <c r="BJ324" s="15" t="n">
        <v>8.9</v>
      </c>
      <c r="BK324" s="15" t="n">
        <v>10.4</v>
      </c>
      <c r="BL324" s="15" t="n">
        <v>13.1</v>
      </c>
      <c r="BM324" s="15" t="n">
        <v>15.2</v>
      </c>
      <c r="BN324" s="15" t="n">
        <v>17.8</v>
      </c>
      <c r="BO324" s="16" t="n">
        <f aca="false">AVERAGE(BC324:BN324)</f>
        <v>14.0916666666667</v>
      </c>
      <c r="CA324" s="17" t="n">
        <v>1974</v>
      </c>
      <c r="CB324" s="20" t="s">
        <v>148</v>
      </c>
      <c r="CC324" s="22" t="n">
        <v>15.6</v>
      </c>
      <c r="CD324" s="22" t="n">
        <v>15.1</v>
      </c>
      <c r="CE324" s="22" t="n">
        <v>16</v>
      </c>
      <c r="CF324" s="22" t="n">
        <v>13</v>
      </c>
      <c r="CG324" s="22" t="n">
        <v>11.1</v>
      </c>
      <c r="CH324" s="22" t="n">
        <v>9</v>
      </c>
      <c r="CI324" s="22" t="n">
        <v>7.9</v>
      </c>
      <c r="CJ324" s="22" t="n">
        <v>7.8</v>
      </c>
      <c r="CK324" s="22" t="n">
        <v>8.2</v>
      </c>
      <c r="CL324" s="22" t="n">
        <v>9.8</v>
      </c>
      <c r="CM324" s="22" t="n">
        <v>10.2</v>
      </c>
      <c r="CN324" s="22" t="n">
        <v>11.6</v>
      </c>
      <c r="CO324" s="18" t="n">
        <f aca="false">AVERAGE(CC324:CN324)</f>
        <v>11.275</v>
      </c>
      <c r="DA324" s="17" t="n">
        <v>1974</v>
      </c>
      <c r="DB324" s="20" t="s">
        <v>148</v>
      </c>
      <c r="DC324" s="22" t="n">
        <v>17</v>
      </c>
      <c r="DD324" s="22" t="n">
        <v>16.4</v>
      </c>
      <c r="DE324" s="22" t="n">
        <v>17.1</v>
      </c>
      <c r="DF324" s="22" t="n">
        <v>14.6</v>
      </c>
      <c r="DG324" s="22" t="n">
        <v>12.9</v>
      </c>
      <c r="DH324" s="22" t="n">
        <v>10.2</v>
      </c>
      <c r="DI324" s="22" t="n">
        <v>9.1</v>
      </c>
      <c r="DJ324" s="22" t="n">
        <v>9</v>
      </c>
      <c r="DK324" s="22" t="n">
        <v>9.5</v>
      </c>
      <c r="DL324" s="22" t="n">
        <v>11.4</v>
      </c>
      <c r="DM324" s="22" t="n">
        <v>12.2</v>
      </c>
      <c r="DN324" s="22" t="n">
        <v>14.3</v>
      </c>
      <c r="DO324" s="18" t="n">
        <f aca="false">AVERAGE(DC324:DN324)</f>
        <v>12.8083333333333</v>
      </c>
      <c r="EA324" s="17" t="n">
        <v>1974</v>
      </c>
      <c r="EB324" s="20" t="s">
        <v>148</v>
      </c>
      <c r="EC324" s="22" t="n">
        <v>15</v>
      </c>
      <c r="ED324" s="22" t="n">
        <v>14.7</v>
      </c>
      <c r="EE324" s="22" t="n">
        <v>15.5</v>
      </c>
      <c r="EF324" s="22" t="n">
        <v>12.9</v>
      </c>
      <c r="EG324" s="22" t="n">
        <v>11.3</v>
      </c>
      <c r="EH324" s="22" t="n">
        <v>8.9</v>
      </c>
      <c r="EI324" s="22" t="n">
        <v>7.8</v>
      </c>
      <c r="EJ324" s="22" t="n">
        <v>7.4</v>
      </c>
      <c r="EK324" s="22" t="n">
        <v>7.4</v>
      </c>
      <c r="EL324" s="22" t="n">
        <v>9.2</v>
      </c>
      <c r="EM324" s="22" t="n">
        <v>9.5</v>
      </c>
      <c r="EN324" s="22" t="n">
        <v>10.7</v>
      </c>
      <c r="EO324" s="18" t="n">
        <f aca="false">AVERAGE(EC324:EN324)</f>
        <v>10.8583333333333</v>
      </c>
      <c r="FA324" s="1" t="n">
        <v>1974</v>
      </c>
      <c r="FB324" s="20" t="s">
        <v>148</v>
      </c>
      <c r="FC324" s="22" t="n">
        <v>22.3</v>
      </c>
      <c r="FD324" s="22" t="n">
        <v>21.6</v>
      </c>
      <c r="FE324" s="22" t="n">
        <v>20.9</v>
      </c>
      <c r="FF324" s="22" t="n">
        <v>20.3</v>
      </c>
      <c r="FG324" s="22" t="n">
        <v>16.2</v>
      </c>
      <c r="FH324" s="22" t="n">
        <v>14</v>
      </c>
      <c r="FI324" s="22" t="n">
        <v>12.8</v>
      </c>
      <c r="FJ324" s="22" t="n">
        <v>13.1</v>
      </c>
      <c r="FK324" s="22" t="n">
        <v>14.8</v>
      </c>
      <c r="FL324" s="22" t="n">
        <v>16.8</v>
      </c>
      <c r="FM324" s="22" t="n">
        <v>18.4</v>
      </c>
      <c r="FN324" s="22" t="n">
        <v>20.7</v>
      </c>
      <c r="FO324" s="18" t="n">
        <f aca="false">AVERAGE(FC324:FN324)</f>
        <v>17.6583333333333</v>
      </c>
      <c r="GA324" s="1" t="n">
        <v>1974</v>
      </c>
      <c r="GB324" s="34" t="s">
        <v>148</v>
      </c>
      <c r="GC324" s="15" t="n">
        <v>22.5</v>
      </c>
      <c r="GD324" s="15" t="n">
        <v>22.3</v>
      </c>
      <c r="GE324" s="15" t="n">
        <v>21.6</v>
      </c>
      <c r="GF324" s="15" t="n">
        <v>20.4</v>
      </c>
      <c r="GG324" s="15" t="n">
        <v>17.1</v>
      </c>
      <c r="GH324" s="15" t="n">
        <v>14.7</v>
      </c>
      <c r="GI324" s="15" t="n">
        <v>13.8</v>
      </c>
      <c r="GJ324" s="15" t="n">
        <v>14.5</v>
      </c>
      <c r="GK324" s="15" t="n">
        <v>15.8</v>
      </c>
      <c r="GL324" s="15" t="n">
        <v>18</v>
      </c>
      <c r="GM324" s="15" t="n">
        <v>19.1</v>
      </c>
      <c r="GN324" s="15" t="n">
        <v>21.8</v>
      </c>
      <c r="GO324" s="18" t="n">
        <f aca="false">AVERAGE(GC324:GN324)</f>
        <v>18.4666666666667</v>
      </c>
      <c r="HA324" s="1" t="n">
        <v>1974</v>
      </c>
      <c r="HB324" s="34" t="s">
        <v>148</v>
      </c>
      <c r="HC324" s="15" t="n">
        <v>24.8</v>
      </c>
      <c r="HD324" s="15" t="n">
        <v>25.2</v>
      </c>
      <c r="HE324" s="15" t="n">
        <v>25.3</v>
      </c>
      <c r="HF324" s="15" t="n">
        <v>25.3</v>
      </c>
      <c r="HG324" s="15" t="n">
        <v>23.5</v>
      </c>
      <c r="HH324" s="15" t="n">
        <v>22.5</v>
      </c>
      <c r="HI324" s="15" t="n">
        <v>22.3</v>
      </c>
      <c r="HJ324" s="15" t="n">
        <v>22.3</v>
      </c>
      <c r="HK324" s="15" t="n">
        <v>23.2</v>
      </c>
      <c r="HL324" s="15" t="n">
        <v>23.8</v>
      </c>
      <c r="HM324" s="15" t="n">
        <v>24.6</v>
      </c>
      <c r="HN324" s="15" t="n">
        <v>25</v>
      </c>
      <c r="HO324" s="18" t="n">
        <f aca="false">AVERAGE(HC324:HN324)</f>
        <v>23.9833333333333</v>
      </c>
      <c r="IA324" s="1" t="n">
        <f aca="false">IA323+1</f>
        <v>1974</v>
      </c>
      <c r="IB324" s="20" t="s">
        <v>148</v>
      </c>
      <c r="IC324" s="22" t="n">
        <v>17.6</v>
      </c>
      <c r="ID324" s="22" t="n">
        <v>16.3</v>
      </c>
      <c r="IE324" s="22" t="n">
        <v>17.2</v>
      </c>
      <c r="IF324" s="22" t="n">
        <v>14</v>
      </c>
      <c r="IG324" s="22" t="n">
        <v>11.9</v>
      </c>
      <c r="IH324" s="22" t="n">
        <v>10.2</v>
      </c>
      <c r="II324" s="22" t="n">
        <v>9.4</v>
      </c>
      <c r="IJ324" s="22" t="n">
        <v>9.5</v>
      </c>
      <c r="IK324" s="22" t="n">
        <v>9</v>
      </c>
      <c r="IL324" s="22" t="n">
        <v>11</v>
      </c>
      <c r="IM324" s="22" t="n">
        <v>11.5</v>
      </c>
      <c r="IN324" s="22" t="n">
        <v>13.2</v>
      </c>
      <c r="IO324" s="29" t="n">
        <f aca="false">SUM(IC324:IN324)/12</f>
        <v>12.5666666666667</v>
      </c>
      <c r="JA324" s="1" t="n">
        <v>1974</v>
      </c>
      <c r="JB324" s="33" t="s">
        <v>148</v>
      </c>
      <c r="JC324" s="31" t="n">
        <v>15.6</v>
      </c>
      <c r="JD324" s="31" t="n">
        <v>15.1</v>
      </c>
      <c r="JE324" s="31" t="n">
        <v>15.3</v>
      </c>
      <c r="JF324" s="31" t="n">
        <v>13.5</v>
      </c>
      <c r="JG324" s="31" t="n">
        <v>12.7</v>
      </c>
      <c r="JH324" s="31" t="n">
        <v>11.6</v>
      </c>
      <c r="JI324" s="31" t="n">
        <v>10.7</v>
      </c>
      <c r="JJ324" s="31" t="n">
        <v>10.3</v>
      </c>
      <c r="JK324" s="31" t="n">
        <v>10.6</v>
      </c>
      <c r="JL324" s="31" t="n">
        <v>11.1</v>
      </c>
      <c r="JM324" s="31" t="n">
        <v>12.2</v>
      </c>
      <c r="JN324" s="31" t="n">
        <v>13.8</v>
      </c>
      <c r="JO324" s="32" t="n">
        <f aca="false">AVERAGE(JC324:JN324)</f>
        <v>12.7083333333333</v>
      </c>
      <c r="KA324" s="1" t="n">
        <v>1974</v>
      </c>
      <c r="KB324" s="33" t="s">
        <v>148</v>
      </c>
      <c r="KC324" s="31" t="n">
        <v>17.4</v>
      </c>
      <c r="KD324" s="31" t="n">
        <v>17.1</v>
      </c>
      <c r="KE324" s="31" t="n">
        <v>17.3</v>
      </c>
      <c r="KF324" s="31" t="n">
        <v>15</v>
      </c>
      <c r="KG324" s="31" t="n">
        <v>13.2</v>
      </c>
      <c r="KH324" s="31" t="n">
        <v>12</v>
      </c>
      <c r="KI324" s="31" t="n">
        <v>11.3</v>
      </c>
      <c r="KJ324" s="31" t="n">
        <v>11.3</v>
      </c>
      <c r="KK324" s="31" t="n">
        <v>12.6</v>
      </c>
      <c r="KL324" s="31" t="n">
        <v>12.2</v>
      </c>
      <c r="KM324" s="31" t="n">
        <v>14</v>
      </c>
      <c r="KN324" s="31" t="n">
        <v>16</v>
      </c>
      <c r="KO324" s="32" t="n">
        <f aca="false">AVERAGE(KC324:KN324)</f>
        <v>14.1166666666667</v>
      </c>
      <c r="LB324" s="65" t="n">
        <v>1974</v>
      </c>
      <c r="LC324" s="22" t="n">
        <v>12.7</v>
      </c>
      <c r="LD324" s="22" t="n">
        <v>13</v>
      </c>
      <c r="LE324" s="22" t="n">
        <v>13</v>
      </c>
      <c r="LF324" s="22" t="n">
        <v>10.6</v>
      </c>
      <c r="LG324" s="22" t="n">
        <v>9.3</v>
      </c>
      <c r="LH324" s="22" t="n">
        <v>8.1</v>
      </c>
      <c r="LI324" s="22" t="n">
        <v>6.2</v>
      </c>
      <c r="LJ324" s="22" t="n">
        <v>6.1</v>
      </c>
      <c r="LK324" s="22" t="n">
        <v>7.2</v>
      </c>
      <c r="LL324" s="22" t="n">
        <v>9</v>
      </c>
      <c r="LM324" s="22" t="n">
        <v>9.2</v>
      </c>
      <c r="LN324" s="22" t="n">
        <v>10.5</v>
      </c>
      <c r="LO324" s="29" t="n">
        <f aca="false">SUM(LC324:LN324)/12</f>
        <v>9.575</v>
      </c>
      <c r="MA324" s="1" t="n">
        <f aca="false">MA323+1</f>
        <v>1974</v>
      </c>
      <c r="MB324" s="20" t="s">
        <v>148</v>
      </c>
      <c r="MC324" s="22" t="n">
        <v>11.1</v>
      </c>
      <c r="MD324" s="22" t="n">
        <v>11</v>
      </c>
      <c r="ME324" s="22" t="n">
        <v>10.9</v>
      </c>
      <c r="MF324" s="22" t="n">
        <v>8.4</v>
      </c>
      <c r="MG324" s="22" t="n">
        <v>6.5</v>
      </c>
      <c r="MH324" s="22" t="n">
        <v>5.9</v>
      </c>
      <c r="MI324" s="22" t="n">
        <v>3.6</v>
      </c>
      <c r="MJ324" s="22" t="n">
        <v>4.5</v>
      </c>
      <c r="MK324" s="22" t="n">
        <v>6.1</v>
      </c>
      <c r="ML324" s="22" t="n">
        <v>7.2</v>
      </c>
      <c r="MM324" s="22" t="n">
        <v>6.8</v>
      </c>
      <c r="MN324" s="22" t="n">
        <v>9.6</v>
      </c>
      <c r="MO324" s="29" t="n">
        <f aca="false">SUM(MC324:MN324)/12</f>
        <v>7.63333333333333</v>
      </c>
      <c r="NA324" s="1" t="n">
        <f aca="false">NA323+1</f>
        <v>1974</v>
      </c>
      <c r="NB324" s="20" t="s">
        <v>148</v>
      </c>
      <c r="NC324" s="22" t="n">
        <v>12.3</v>
      </c>
      <c r="ND324" s="22" t="n">
        <v>12.3</v>
      </c>
      <c r="NE324" s="22" t="n">
        <v>13.5</v>
      </c>
      <c r="NF324" s="22" t="n">
        <v>11.2</v>
      </c>
      <c r="NG324" s="22" t="n">
        <v>9</v>
      </c>
      <c r="NH324" s="22" t="n">
        <v>7.3</v>
      </c>
      <c r="NI324" s="22" t="n">
        <v>6.4</v>
      </c>
      <c r="NJ324" s="22" t="n">
        <v>6.3</v>
      </c>
      <c r="NK324" s="22" t="n">
        <v>6.8</v>
      </c>
      <c r="NL324" s="22" t="n">
        <v>8.5</v>
      </c>
      <c r="NM324" s="22" t="n">
        <v>8.5</v>
      </c>
      <c r="NN324" s="22" t="n">
        <v>10.7</v>
      </c>
      <c r="NO324" s="29" t="n">
        <f aca="false">SUM(NC324:NN324)/12</f>
        <v>9.4</v>
      </c>
      <c r="OA324" s="1" t="n">
        <f aca="false">OA323+1</f>
        <v>1974</v>
      </c>
      <c r="OB324" s="20" t="s">
        <v>148</v>
      </c>
      <c r="OC324" s="22" t="n">
        <v>15.1</v>
      </c>
      <c r="OD324" s="22" t="n">
        <v>15.3</v>
      </c>
      <c r="OE324" s="22" t="n">
        <v>16</v>
      </c>
      <c r="OF324" s="22" t="n">
        <v>13.3</v>
      </c>
      <c r="OG324" s="22" t="n">
        <v>11.3</v>
      </c>
      <c r="OH324" s="22" t="n">
        <v>9.2</v>
      </c>
      <c r="OI324" s="22" t="n">
        <v>8.4</v>
      </c>
      <c r="OJ324" s="22" t="n">
        <v>7.5</v>
      </c>
      <c r="OK324" s="22" t="n">
        <v>7.9</v>
      </c>
      <c r="OL324" s="22" t="n">
        <v>9.9</v>
      </c>
      <c r="OM324" s="22" t="n">
        <v>10.3</v>
      </c>
      <c r="ON324" s="22" t="n">
        <v>11.4</v>
      </c>
      <c r="OO324" s="29" t="n">
        <f aca="false">SUM(OC324:ON324)/12</f>
        <v>11.3</v>
      </c>
      <c r="PA324" s="1" t="n">
        <f aca="false">PA323+1</f>
        <v>1974</v>
      </c>
      <c r="PB324" s="20" t="s">
        <v>148</v>
      </c>
      <c r="PC324" s="22" t="n">
        <v>14.5</v>
      </c>
      <c r="PD324" s="22" t="n">
        <v>14</v>
      </c>
      <c r="PE324" s="22" t="n">
        <v>14.4</v>
      </c>
      <c r="PF324" s="22" t="n">
        <v>11.3</v>
      </c>
      <c r="PG324" s="22" t="n">
        <v>9.2</v>
      </c>
      <c r="PH324" s="22" t="n">
        <v>7.5</v>
      </c>
      <c r="PI324" s="22" t="n">
        <v>6.4</v>
      </c>
      <c r="PJ324" s="22" t="n">
        <v>6.3</v>
      </c>
      <c r="PK324" s="22" t="n">
        <v>7.7</v>
      </c>
      <c r="PL324" s="22" t="n">
        <v>8.6</v>
      </c>
      <c r="PM324" s="22" t="n">
        <v>9.9</v>
      </c>
      <c r="PN324" s="22" t="n">
        <v>11.3</v>
      </c>
      <c r="PO324" s="29" t="n">
        <f aca="false">SUM(PC324:PN324)/12</f>
        <v>10.0916666666667</v>
      </c>
    </row>
    <row r="325" customFormat="false" ht="12.8" hidden="false" customHeight="false" outlineLevel="0" collapsed="false">
      <c r="A325" s="4" t="n">
        <f aca="false">A320+5</f>
        <v>1975</v>
      </c>
      <c r="B325" s="5" t="n">
        <f aca="false">AVERAGE(AO325,BO325,CO325,DO325,EO325,FO325,GO325,HO325,IO325,JO317,KO317)</f>
        <v>14.7659090909091</v>
      </c>
      <c r="C325" s="19" t="n">
        <f aca="false">AVERAGE(B321:B325)</f>
        <v>14.593870523416</v>
      </c>
      <c r="D325" s="24" t="n">
        <f aca="false">AVERAGE(B316:B325)</f>
        <v>14.4550918273646</v>
      </c>
      <c r="E325" s="5" t="n">
        <f aca="false">AVERAGE(B306:B325)</f>
        <v>14.3039789944904</v>
      </c>
      <c r="F325" s="25" t="n">
        <f aca="false">AVERAGE(B276:B325)</f>
        <v>14.3164628099174</v>
      </c>
      <c r="G325" s="7" t="n">
        <f aca="false">MAX(AC325:AN325,BC325:BN325,CC325:CN325,DC325:DN325,EC325:EN325,FC325:FN325,GC325:GN325,HC325:HN325,IC325:IN325,JC317:JN317,KC317:KN317)</f>
        <v>25.9</v>
      </c>
      <c r="H325" s="10" t="n">
        <f aca="false">MEDIAN(AC325:AN325,BC325:BN325,CC325:CN325,DC325:DN325,EC325:EN325,FC325:FN325,GC325:GN325,HC325:HN325,IC325:IN325,JC317:JN317,KC317:KN317)</f>
        <v>14.05</v>
      </c>
      <c r="I325" s="11" t="n">
        <f aca="false">MIN(AC325:AN325,BC325:BN325,CC325:CN325,DC325:DN325,EC325:EN325,FC325:FN325,GC325:GN325,HC325:HN325,IC325:IN325,JC317:JN317,KC317:KN317)</f>
        <v>6.7</v>
      </c>
      <c r="J325" s="12" t="n">
        <f aca="false">(G325+I325)/2</f>
        <v>16.3</v>
      </c>
      <c r="K325" s="12" t="n">
        <f aca="false">(G325+I325)/2</f>
        <v>16.3</v>
      </c>
      <c r="AA325" s="13" t="n">
        <f aca="false">AA324+1</f>
        <v>1985</v>
      </c>
      <c r="AB325" s="34" t="s">
        <v>149</v>
      </c>
      <c r="AC325" s="15" t="n">
        <v>14.6</v>
      </c>
      <c r="AD325" s="15" t="n">
        <v>16.3</v>
      </c>
      <c r="AE325" s="15" t="n">
        <v>14.6</v>
      </c>
      <c r="AF325" s="15" t="n">
        <v>11.7</v>
      </c>
      <c r="AG325" s="15" t="n">
        <v>9.8</v>
      </c>
      <c r="AH325" s="15" t="n">
        <v>7.6</v>
      </c>
      <c r="AI325" s="15" t="n">
        <v>6.7</v>
      </c>
      <c r="AJ325" s="15" t="n">
        <v>6.8</v>
      </c>
      <c r="AK325" s="15" t="n">
        <v>9.4</v>
      </c>
      <c r="AL325" s="15" t="n">
        <v>10.9</v>
      </c>
      <c r="AM325" s="15" t="n">
        <v>13.6</v>
      </c>
      <c r="AN325" s="15" t="n">
        <v>16</v>
      </c>
      <c r="AO325" s="16" t="n">
        <f aca="false">AVERAGE(AC325:AN325)</f>
        <v>11.5</v>
      </c>
      <c r="BA325" s="13" t="n">
        <f aca="false">BA324+1</f>
        <v>1985</v>
      </c>
      <c r="BB325" s="34" t="s">
        <v>149</v>
      </c>
      <c r="BC325" s="15" t="n">
        <v>18.9</v>
      </c>
      <c r="BD325" s="15" t="n">
        <v>19.3</v>
      </c>
      <c r="BE325" s="15" t="n">
        <v>17.9</v>
      </c>
      <c r="BF325" s="15" t="n">
        <v>14.7</v>
      </c>
      <c r="BG325" s="15" t="n">
        <v>12</v>
      </c>
      <c r="BH325" s="15" t="n">
        <v>9.3</v>
      </c>
      <c r="BI325" s="15" t="n">
        <v>8.5</v>
      </c>
      <c r="BJ325" s="15" t="n">
        <v>9.7</v>
      </c>
      <c r="BK325" s="15" t="n">
        <v>12.2</v>
      </c>
      <c r="BL325" s="15" t="n">
        <v>13.8</v>
      </c>
      <c r="BM325" s="15" t="n">
        <v>16.9</v>
      </c>
      <c r="BN325" s="15" t="n">
        <v>18.4</v>
      </c>
      <c r="BO325" s="16" t="n">
        <f aca="false">AVERAGE(BC325:BN325)</f>
        <v>14.3</v>
      </c>
      <c r="CA325" s="17" t="n">
        <v>1975</v>
      </c>
      <c r="CB325" s="20" t="s">
        <v>149</v>
      </c>
      <c r="CC325" s="22" t="n">
        <v>12.3</v>
      </c>
      <c r="CD325" s="22" t="n">
        <v>14.3</v>
      </c>
      <c r="CE325" s="22" t="n">
        <v>13</v>
      </c>
      <c r="CF325" s="22" t="n">
        <v>11.3</v>
      </c>
      <c r="CG325" s="22" t="n">
        <v>10.7</v>
      </c>
      <c r="CH325" s="22" t="n">
        <v>8.5</v>
      </c>
      <c r="CI325" s="22" t="n">
        <v>8.5</v>
      </c>
      <c r="CJ325" s="22" t="n">
        <v>8.2</v>
      </c>
      <c r="CK325" s="22" t="n">
        <v>9.5</v>
      </c>
      <c r="CL325" s="22" t="n">
        <v>10.6</v>
      </c>
      <c r="CM325" s="22" t="n">
        <v>11.8</v>
      </c>
      <c r="CN325" s="22" t="n">
        <v>13.5</v>
      </c>
      <c r="CO325" s="18" t="n">
        <f aca="false">AVERAGE(CC325:CN325)</f>
        <v>11.0166666666667</v>
      </c>
      <c r="DA325" s="17" t="n">
        <v>1975</v>
      </c>
      <c r="DB325" s="20" t="s">
        <v>149</v>
      </c>
      <c r="DC325" s="22" t="n">
        <v>15.2</v>
      </c>
      <c r="DD325" s="22" t="n">
        <v>17.3</v>
      </c>
      <c r="DE325" s="22" t="n">
        <v>15</v>
      </c>
      <c r="DF325" s="22" t="n">
        <v>13.6</v>
      </c>
      <c r="DG325" s="22" t="n">
        <v>12.3</v>
      </c>
      <c r="DH325" s="22" t="n">
        <v>9.8</v>
      </c>
      <c r="DI325" s="22" t="n">
        <v>9.3</v>
      </c>
      <c r="DJ325" s="22" t="n">
        <v>9.2</v>
      </c>
      <c r="DK325" s="22" t="n">
        <v>11</v>
      </c>
      <c r="DL325" s="22" t="n">
        <v>11.9</v>
      </c>
      <c r="DM325" s="22" t="n">
        <v>14.3</v>
      </c>
      <c r="DN325" s="22" t="n">
        <v>16</v>
      </c>
      <c r="DO325" s="18" t="n">
        <f aca="false">AVERAGE(DC325:DN325)</f>
        <v>12.9083333333333</v>
      </c>
      <c r="EA325" s="17" t="n">
        <v>1975</v>
      </c>
      <c r="EB325" s="20" t="s">
        <v>149</v>
      </c>
      <c r="EC325" s="22" t="n">
        <v>12.1</v>
      </c>
      <c r="ED325" s="22" t="n">
        <v>14.6</v>
      </c>
      <c r="EE325" s="22" t="n">
        <v>13.4</v>
      </c>
      <c r="EF325" s="22" t="n">
        <v>12.8</v>
      </c>
      <c r="EG325" s="22" t="n">
        <v>11.7</v>
      </c>
      <c r="EH325" s="22" t="n">
        <v>9.6</v>
      </c>
      <c r="EI325" s="22" t="n">
        <v>9.1</v>
      </c>
      <c r="EJ325" s="22" t="n">
        <v>8.9</v>
      </c>
      <c r="EK325" s="22" t="n">
        <v>10.2</v>
      </c>
      <c r="EL325" s="22" t="n">
        <v>10.8</v>
      </c>
      <c r="EM325" s="22" t="n">
        <v>12.5</v>
      </c>
      <c r="EN325" s="22" t="n">
        <v>14.3</v>
      </c>
      <c r="EO325" s="18" t="n">
        <f aca="false">AVERAGE(EC325:EN325)</f>
        <v>11.6666666666667</v>
      </c>
      <c r="FA325" s="1" t="n">
        <v>1975</v>
      </c>
      <c r="FB325" s="20" t="s">
        <v>149</v>
      </c>
      <c r="FC325" s="22" t="n">
        <v>21.6</v>
      </c>
      <c r="FD325" s="22" t="n">
        <v>22.1</v>
      </c>
      <c r="FE325" s="22" t="n">
        <v>21.9</v>
      </c>
      <c r="FF325" s="22" t="n">
        <v>19.2</v>
      </c>
      <c r="FG325" s="22" t="n">
        <v>16.8</v>
      </c>
      <c r="FH325" s="22" t="n">
        <v>14</v>
      </c>
      <c r="FI325" s="22" t="n">
        <v>14.9</v>
      </c>
      <c r="FJ325" s="22" t="n">
        <v>14.2</v>
      </c>
      <c r="FK325" s="22" t="n">
        <v>15.3</v>
      </c>
      <c r="FL325" s="22" t="n">
        <v>17.8</v>
      </c>
      <c r="FM325" s="22" t="n">
        <v>19.8</v>
      </c>
      <c r="FN325" s="22" t="n">
        <v>21.5</v>
      </c>
      <c r="FO325" s="18" t="n">
        <f aca="false">AVERAGE(FC325:FN325)</f>
        <v>18.2583333333333</v>
      </c>
      <c r="GA325" s="1" t="n">
        <v>1975</v>
      </c>
      <c r="GB325" s="34" t="s">
        <v>149</v>
      </c>
      <c r="GC325" s="15" t="n">
        <v>21.8</v>
      </c>
      <c r="GD325" s="15" t="n">
        <v>22.5</v>
      </c>
      <c r="GE325" s="15" t="n">
        <v>22.4</v>
      </c>
      <c r="GF325" s="15" t="n">
        <v>20.2</v>
      </c>
      <c r="GG325" s="15" t="n">
        <v>18.3</v>
      </c>
      <c r="GH325" s="15" t="n">
        <v>15.1</v>
      </c>
      <c r="GI325" s="15" t="n">
        <v>16.1</v>
      </c>
      <c r="GJ325" s="15" t="n">
        <v>15.4</v>
      </c>
      <c r="GK325" s="15" t="n">
        <v>17.5</v>
      </c>
      <c r="GL325" s="15" t="n">
        <v>18.9</v>
      </c>
      <c r="GM325" s="15" t="n">
        <v>20.9</v>
      </c>
      <c r="GN325" s="15" t="n">
        <v>21.8</v>
      </c>
      <c r="GO325" s="18" t="n">
        <f aca="false">AVERAGE(GC325:GN325)</f>
        <v>19.2416666666667</v>
      </c>
      <c r="HA325" s="1" t="n">
        <v>1975</v>
      </c>
      <c r="HB325" s="34" t="s">
        <v>149</v>
      </c>
      <c r="HC325" s="15" t="n">
        <v>25.7</v>
      </c>
      <c r="HD325" s="15" t="n">
        <v>25.7</v>
      </c>
      <c r="HE325" s="15" t="n">
        <v>25.9</v>
      </c>
      <c r="HF325" s="15" t="n">
        <v>24.7</v>
      </c>
      <c r="HG325" s="15" t="n">
        <v>23.6</v>
      </c>
      <c r="HH325" s="15" t="n">
        <v>22</v>
      </c>
      <c r="HI325" s="15" t="n">
        <v>22.3</v>
      </c>
      <c r="HJ325" s="15" t="n">
        <v>22</v>
      </c>
      <c r="HK325" s="15" t="n">
        <v>23.2</v>
      </c>
      <c r="HL325" s="15" t="n">
        <v>24.2</v>
      </c>
      <c r="HM325" s="15" t="n">
        <v>25</v>
      </c>
      <c r="HN325" s="15" t="n">
        <v>25.3</v>
      </c>
      <c r="HO325" s="18" t="n">
        <f aca="false">AVERAGE(HC325:HN325)</f>
        <v>24.1333333333333</v>
      </c>
      <c r="IA325" s="1" t="n">
        <f aca="false">IA324+1</f>
        <v>1975</v>
      </c>
      <c r="IB325" s="20" t="s">
        <v>149</v>
      </c>
      <c r="IC325" s="22" t="n">
        <v>14.1</v>
      </c>
      <c r="ID325" s="22" t="n">
        <v>16.9</v>
      </c>
      <c r="IE325" s="22" t="n">
        <v>14</v>
      </c>
      <c r="IF325" s="22" t="n">
        <v>12.2</v>
      </c>
      <c r="IG325" s="22" t="n">
        <v>12.2</v>
      </c>
      <c r="IH325" s="22" t="n">
        <v>9.4</v>
      </c>
      <c r="II325" s="22" t="n">
        <v>8.9</v>
      </c>
      <c r="IJ325" s="22" t="n">
        <v>8.6</v>
      </c>
      <c r="IK325" s="22" t="n">
        <v>10.2</v>
      </c>
      <c r="IL325" s="22" t="n">
        <v>11.1</v>
      </c>
      <c r="IM325" s="22" t="n">
        <v>13.7</v>
      </c>
      <c r="IN325" s="22" t="n">
        <v>15.5</v>
      </c>
      <c r="IO325" s="29" t="n">
        <f aca="false">SUM(IC325:IN325)/12</f>
        <v>12.2333333333333</v>
      </c>
      <c r="JA325" s="1" t="n">
        <v>1975</v>
      </c>
      <c r="JB325" s="33" t="s">
        <v>149</v>
      </c>
      <c r="JC325" s="31" t="n">
        <v>14.9</v>
      </c>
      <c r="JD325" s="31" t="n">
        <v>18.3</v>
      </c>
      <c r="JE325" s="31" t="n">
        <v>14.1</v>
      </c>
      <c r="JF325" s="31" t="n">
        <v>12.9</v>
      </c>
      <c r="JG325" s="31" t="n">
        <v>13</v>
      </c>
      <c r="JH325" s="31" t="n">
        <v>11.9</v>
      </c>
      <c r="JI325" s="31" t="n">
        <v>11.3</v>
      </c>
      <c r="JJ325" s="31" t="n">
        <v>9.7</v>
      </c>
      <c r="JK325" s="31" t="n">
        <v>9.7</v>
      </c>
      <c r="JL325" s="31" t="n">
        <v>11.5</v>
      </c>
      <c r="JM325" s="31" t="n">
        <v>12.4</v>
      </c>
      <c r="JN325" s="31" t="n">
        <v>14.5</v>
      </c>
      <c r="JO325" s="32" t="n">
        <f aca="false">AVERAGE(JC325:JN325)</f>
        <v>12.85</v>
      </c>
      <c r="KA325" s="1" t="n">
        <v>1975</v>
      </c>
      <c r="KB325" s="33" t="s">
        <v>149</v>
      </c>
      <c r="KC325" s="31" t="n">
        <v>16.8</v>
      </c>
      <c r="KD325" s="31" t="n">
        <v>18.7</v>
      </c>
      <c r="KE325" s="31" t="n">
        <v>16.2</v>
      </c>
      <c r="KF325" s="31" t="n">
        <v>14.9</v>
      </c>
      <c r="KG325" s="31" t="n">
        <v>14.7</v>
      </c>
      <c r="KH325" s="31" t="n">
        <v>12.3</v>
      </c>
      <c r="KI325" s="31" t="n">
        <v>11.4</v>
      </c>
      <c r="KJ325" s="31" t="n">
        <v>10.6</v>
      </c>
      <c r="KK325" s="31" t="n">
        <v>10.8</v>
      </c>
      <c r="KL325" s="31" t="n">
        <v>12.8</v>
      </c>
      <c r="KM325" s="31" t="n">
        <v>14.4</v>
      </c>
      <c r="KN325" s="31" t="n">
        <v>16.4</v>
      </c>
      <c r="KO325" s="32" t="n">
        <f aca="false">AVERAGE(KC325:KN325)</f>
        <v>14.1666666666667</v>
      </c>
      <c r="LB325" s="65" t="n">
        <v>1975</v>
      </c>
      <c r="LC325" s="22" t="n">
        <v>11.1</v>
      </c>
      <c r="LD325" s="22" t="n">
        <v>12</v>
      </c>
      <c r="LE325" s="22" t="n">
        <v>11.5</v>
      </c>
      <c r="LF325" s="22" t="n">
        <v>9.8</v>
      </c>
      <c r="LG325" s="22" t="n">
        <v>8.2</v>
      </c>
      <c r="LH325" s="22" t="n">
        <v>7.5</v>
      </c>
      <c r="LI325" s="22" t="n">
        <v>7.1</v>
      </c>
      <c r="LJ325" s="22" t="n">
        <v>6.5</v>
      </c>
      <c r="LK325" s="22" t="n">
        <v>8.3</v>
      </c>
      <c r="LL325" s="22" t="n">
        <v>8.4</v>
      </c>
      <c r="LM325" s="22" t="n">
        <v>10.3</v>
      </c>
      <c r="LN325" s="22" t="n">
        <v>11.2</v>
      </c>
      <c r="LO325" s="29" t="n">
        <f aca="false">SUM(LC325:LN325)/12</f>
        <v>9.325</v>
      </c>
      <c r="MA325" s="1" t="n">
        <f aca="false">MA324+1</f>
        <v>1975</v>
      </c>
      <c r="MB325" s="20" t="s">
        <v>149</v>
      </c>
      <c r="MC325" s="22" t="n">
        <v>9.5</v>
      </c>
      <c r="MD325" s="22" t="n">
        <v>10.4</v>
      </c>
      <c r="ME325" s="22" t="n">
        <v>10.1</v>
      </c>
      <c r="MF325" s="22" t="n">
        <v>7.8</v>
      </c>
      <c r="MG325" s="22" t="n">
        <v>7.5</v>
      </c>
      <c r="MH325" s="22" t="n">
        <v>5.2</v>
      </c>
      <c r="MI325" s="22" t="n">
        <v>5.6</v>
      </c>
      <c r="MJ325" s="22" t="n">
        <v>5.2</v>
      </c>
      <c r="MK325" s="22" t="n">
        <v>6.9</v>
      </c>
      <c r="ML325" s="22" t="n">
        <v>7.1</v>
      </c>
      <c r="MM325" s="22" t="n">
        <v>9.6</v>
      </c>
      <c r="MN325" s="22" t="n">
        <v>9.7</v>
      </c>
      <c r="MO325" s="29" t="n">
        <f aca="false">SUM(MC325:MN325)/12</f>
        <v>7.88333333333333</v>
      </c>
      <c r="NA325" s="1" t="n">
        <f aca="false">NA324+1</f>
        <v>1975</v>
      </c>
      <c r="NB325" s="20" t="s">
        <v>149</v>
      </c>
      <c r="NC325" s="22" t="n">
        <v>12</v>
      </c>
      <c r="ND325" s="22" t="n">
        <v>14.6</v>
      </c>
      <c r="NE325" s="22" t="n">
        <v>12.9</v>
      </c>
      <c r="NF325" s="22" t="n">
        <v>11.4</v>
      </c>
      <c r="NG325" s="22" t="n">
        <v>11</v>
      </c>
      <c r="NH325" s="22" t="n">
        <v>8.6</v>
      </c>
      <c r="NI325" s="22" t="n">
        <v>8.6</v>
      </c>
      <c r="NJ325" s="22" t="n">
        <v>8.4</v>
      </c>
      <c r="NK325" s="22" t="n">
        <v>9.2</v>
      </c>
      <c r="NL325" s="22" t="n">
        <v>9.9</v>
      </c>
      <c r="NM325" s="22" t="n">
        <v>11.4</v>
      </c>
      <c r="NN325" s="22" t="n">
        <v>12.8</v>
      </c>
      <c r="NO325" s="29" t="n">
        <f aca="false">SUM(NC325:NN325)/12</f>
        <v>10.9</v>
      </c>
      <c r="OA325" s="1" t="n">
        <f aca="false">OA324+1</f>
        <v>1975</v>
      </c>
      <c r="OB325" s="20" t="s">
        <v>149</v>
      </c>
      <c r="OC325" s="22" t="n">
        <v>12.2</v>
      </c>
      <c r="OD325" s="22" t="n">
        <v>14.4</v>
      </c>
      <c r="OE325" s="22" t="n">
        <v>12.9</v>
      </c>
      <c r="OF325" s="22" t="n">
        <v>10.4</v>
      </c>
      <c r="OG325" s="22" t="n">
        <v>9.7</v>
      </c>
      <c r="OH325" s="22" t="n">
        <v>7.8</v>
      </c>
      <c r="OI325" s="22" t="n">
        <v>7.9</v>
      </c>
      <c r="OJ325" s="22" t="n">
        <v>7.5</v>
      </c>
      <c r="OK325" s="22" t="n">
        <v>8.8</v>
      </c>
      <c r="OL325" s="22" t="n">
        <v>9.7</v>
      </c>
      <c r="OM325" s="22" t="n">
        <v>11.9</v>
      </c>
      <c r="ON325" s="22" t="n">
        <v>13.3</v>
      </c>
      <c r="OO325" s="29" t="n">
        <f aca="false">SUM(OC325:ON325)/12</f>
        <v>10.5416666666667</v>
      </c>
      <c r="PA325" s="1" t="n">
        <f aca="false">PA324+1</f>
        <v>1975</v>
      </c>
      <c r="PB325" s="20" t="s">
        <v>149</v>
      </c>
      <c r="PC325" s="22" t="n">
        <v>12.5</v>
      </c>
      <c r="PD325" s="22" t="n">
        <v>13.1</v>
      </c>
      <c r="PE325" s="22" t="n">
        <v>11.9</v>
      </c>
      <c r="PF325" s="22" t="n">
        <v>9.1</v>
      </c>
      <c r="PG325" s="22" t="n">
        <v>8.9</v>
      </c>
      <c r="PH325" s="22" t="n">
        <v>6.3</v>
      </c>
      <c r="PI325" s="22" t="n">
        <v>7</v>
      </c>
      <c r="PJ325" s="22" t="n">
        <v>5.6</v>
      </c>
      <c r="PK325" s="22" t="n">
        <v>7.9</v>
      </c>
      <c r="PL325" s="22" t="n">
        <v>8.9</v>
      </c>
      <c r="PM325" s="22" t="n">
        <v>11.1</v>
      </c>
      <c r="PN325" s="22" t="n">
        <v>12.6</v>
      </c>
      <c r="PO325" s="29" t="n">
        <f aca="false">SUM(PC325:PN325)/12</f>
        <v>9.575</v>
      </c>
    </row>
    <row r="326" customFormat="false" ht="12.8" hidden="false" customHeight="false" outlineLevel="0" collapsed="false">
      <c r="A326" s="4"/>
      <c r="B326" s="5" t="n">
        <f aca="false">AVERAGE(AO326,BO326,CO326,DO326,EO326,FO326,GO326,HO326,IO326,JO318,KO318)</f>
        <v>14.4628787878788</v>
      </c>
      <c r="C326" s="19" t="n">
        <f aca="false">AVERAGE(B322:B326)</f>
        <v>14.6185674931129</v>
      </c>
      <c r="D326" s="24" t="n">
        <f aca="false">AVERAGE(B317:B326)</f>
        <v>14.4891069788797</v>
      </c>
      <c r="E326" s="5" t="n">
        <f aca="false">AVERAGE(B307:B326)</f>
        <v>14.3194524793388</v>
      </c>
      <c r="F326" s="25" t="n">
        <f aca="false">AVERAGE(B277:B326)</f>
        <v>14.3147506887052</v>
      </c>
      <c r="G326" s="7" t="n">
        <f aca="false">MAX(AC326:AN326,BC326:BN326,CC326:CN326,DC326:DN326,EC326:EN326,FC326:FN326,GC326:GN326,HC326:HN326,IC326:IN326,JC318:JN318,KC318:KN318)</f>
        <v>27</v>
      </c>
      <c r="H326" s="10" t="n">
        <f aca="false">MEDIAN(AC326:AN326,BC326:BN326,CC326:CN326,DC326:DN326,EC326:EN326,FC326:FN326,GC326:GN326,HC326:HN326,IC326:IN326,JC318:JN318,KC318:KN318)</f>
        <v>13.7</v>
      </c>
      <c r="I326" s="11" t="n">
        <f aca="false">MIN(AC326:AN326,BC326:BN326,CC326:CN326,DC326:DN326,EC326:EN326,FC326:FN326,GC326:GN326,HC326:HN326,IC326:IN326,JC318:JN318,KC318:KN318)</f>
        <v>5.8</v>
      </c>
      <c r="J326" s="12" t="n">
        <f aca="false">(G326+I326)/2</f>
        <v>16.4</v>
      </c>
      <c r="K326" s="12" t="n">
        <f aca="false">(G326+I326)/2</f>
        <v>16.4</v>
      </c>
      <c r="AA326" s="13" t="n">
        <f aca="false">AA325+1</f>
        <v>1986</v>
      </c>
      <c r="AB326" s="34" t="s">
        <v>150</v>
      </c>
      <c r="AC326" s="15" t="n">
        <v>16.4</v>
      </c>
      <c r="AD326" s="15" t="n">
        <v>17.5</v>
      </c>
      <c r="AE326" s="15" t="n">
        <v>15.8</v>
      </c>
      <c r="AF326" s="15" t="n">
        <v>11.9</v>
      </c>
      <c r="AG326" s="15" t="n">
        <v>8</v>
      </c>
      <c r="AH326" s="15" t="n">
        <v>7.6</v>
      </c>
      <c r="AI326" s="15" t="n">
        <v>5.8</v>
      </c>
      <c r="AJ326" s="15" t="n">
        <v>6.4</v>
      </c>
      <c r="AK326" s="15" t="n">
        <v>8.1</v>
      </c>
      <c r="AL326" s="15" t="n">
        <v>10.9</v>
      </c>
      <c r="AM326" s="15" t="n">
        <v>13.1</v>
      </c>
      <c r="AN326" s="15" t="n">
        <v>14.3</v>
      </c>
      <c r="AO326" s="16" t="n">
        <f aca="false">AVERAGE(AC326:AN326)</f>
        <v>11.3166666666667</v>
      </c>
      <c r="BA326" s="13" t="n">
        <f aca="false">BA325+1</f>
        <v>1986</v>
      </c>
      <c r="BB326" s="34" t="s">
        <v>150</v>
      </c>
      <c r="BC326" s="15" t="n">
        <v>19.2</v>
      </c>
      <c r="BD326" s="15" t="n">
        <v>19.6</v>
      </c>
      <c r="BE326" s="15" t="n">
        <v>19</v>
      </c>
      <c r="BF326" s="15" t="n">
        <v>15.2</v>
      </c>
      <c r="BG326" s="15" t="n">
        <v>11.5</v>
      </c>
      <c r="BH326" s="15" t="n">
        <v>10</v>
      </c>
      <c r="BI326" s="15" t="n">
        <v>8.3</v>
      </c>
      <c r="BJ326" s="15" t="n">
        <v>8.9</v>
      </c>
      <c r="BK326" s="15" t="n">
        <v>10.3</v>
      </c>
      <c r="BL326" s="15" t="n">
        <v>13.2</v>
      </c>
      <c r="BM326" s="15" t="n">
        <v>15.9</v>
      </c>
      <c r="BN326" s="15" t="n">
        <v>18.1</v>
      </c>
      <c r="BO326" s="16" t="n">
        <f aca="false">AVERAGE(BC326:BN326)</f>
        <v>14.1</v>
      </c>
      <c r="CA326" s="17" t="n">
        <v>1976</v>
      </c>
      <c r="CB326" s="20" t="s">
        <v>150</v>
      </c>
      <c r="CC326" s="22" t="n">
        <v>13.7</v>
      </c>
      <c r="CD326" s="22" t="n">
        <v>15.3</v>
      </c>
      <c r="CE326" s="22" t="n">
        <v>13.7</v>
      </c>
      <c r="CF326" s="22" t="n">
        <v>11.8</v>
      </c>
      <c r="CG326" s="22" t="n">
        <v>10.3</v>
      </c>
      <c r="CH326" s="22" t="n">
        <v>9.2</v>
      </c>
      <c r="CI326" s="22" t="n">
        <v>7.8</v>
      </c>
      <c r="CJ326" s="22" t="n">
        <v>7.5</v>
      </c>
      <c r="CK326" s="22" t="n">
        <v>8.6</v>
      </c>
      <c r="CL326" s="22" t="n">
        <v>9</v>
      </c>
      <c r="CM326" s="22" t="n">
        <v>10.7</v>
      </c>
      <c r="CN326" s="22" t="n">
        <v>11.6</v>
      </c>
      <c r="CO326" s="18" t="n">
        <f aca="false">AVERAGE(CC326:CN326)</f>
        <v>10.7666666666667</v>
      </c>
      <c r="DA326" s="17" t="n">
        <v>1976</v>
      </c>
      <c r="DB326" s="20" t="s">
        <v>150</v>
      </c>
      <c r="DC326" s="22" t="n">
        <v>16.2</v>
      </c>
      <c r="DD326" s="22" t="n">
        <v>17.5</v>
      </c>
      <c r="DE326" s="22" t="n">
        <v>16.6</v>
      </c>
      <c r="DF326" s="22" t="n">
        <v>14.3</v>
      </c>
      <c r="DG326" s="22" t="n">
        <v>11.3</v>
      </c>
      <c r="DH326" s="22" t="n">
        <v>10</v>
      </c>
      <c r="DI326" s="22" t="n">
        <v>8.9</v>
      </c>
      <c r="DJ326" s="22" t="n">
        <v>8.8</v>
      </c>
      <c r="DK326" s="22" t="n">
        <v>9.9</v>
      </c>
      <c r="DL326" s="22" t="n">
        <v>11.5</v>
      </c>
      <c r="DM326" s="22" t="n">
        <v>13.1</v>
      </c>
      <c r="DN326" s="22" t="n">
        <v>14.4</v>
      </c>
      <c r="DO326" s="18" t="n">
        <f aca="false">AVERAGE(DC326:DN326)</f>
        <v>12.7083333333333</v>
      </c>
      <c r="EA326" s="17" t="n">
        <v>1976</v>
      </c>
      <c r="EB326" s="20" t="s">
        <v>150</v>
      </c>
      <c r="EC326" s="22" t="n">
        <v>15.1</v>
      </c>
      <c r="ED326" s="22" t="n">
        <v>16.5</v>
      </c>
      <c r="EE326" s="22" t="n">
        <v>14.7</v>
      </c>
      <c r="EF326" s="22" t="n">
        <v>12.7</v>
      </c>
      <c r="EG326" s="22" t="n">
        <v>11.9</v>
      </c>
      <c r="EH326" s="39"/>
      <c r="EI326" s="22" t="n">
        <v>9.3</v>
      </c>
      <c r="EJ326" s="22" t="n">
        <v>8.1</v>
      </c>
      <c r="EK326" s="22" t="n">
        <v>9.2</v>
      </c>
      <c r="EL326" s="22" t="n">
        <v>10</v>
      </c>
      <c r="EM326" s="22" t="n">
        <v>11.9</v>
      </c>
      <c r="EN326" s="22" t="n">
        <v>12.6</v>
      </c>
      <c r="EO326" s="18" t="n">
        <f aca="false">AVERAGE(EC326:EN326)</f>
        <v>12</v>
      </c>
      <c r="FA326" s="1" t="n">
        <v>1976</v>
      </c>
      <c r="FB326" s="20" t="s">
        <v>150</v>
      </c>
      <c r="FC326" s="22" t="n">
        <v>22</v>
      </c>
      <c r="FD326" s="22" t="n">
        <v>21.9</v>
      </c>
      <c r="FE326" s="22" t="n">
        <v>21.7</v>
      </c>
      <c r="FF326" s="22" t="n">
        <v>18.5</v>
      </c>
      <c r="FG326" s="22" t="n">
        <v>17.1</v>
      </c>
      <c r="FH326" s="22" t="n">
        <v>14.8</v>
      </c>
      <c r="FI326" s="22" t="n">
        <v>14.2</v>
      </c>
      <c r="FJ326" s="22" t="n">
        <v>13.2</v>
      </c>
      <c r="FK326" s="22" t="n">
        <v>15.2</v>
      </c>
      <c r="FL326" s="22" t="n">
        <v>17.2</v>
      </c>
      <c r="FM326" s="22" t="n">
        <v>20.4</v>
      </c>
      <c r="FN326" s="22" t="n">
        <v>22.2</v>
      </c>
      <c r="FO326" s="18" t="n">
        <f aca="false">AVERAGE(FC326:FN326)</f>
        <v>18.2</v>
      </c>
      <c r="GA326" s="1" t="n">
        <v>1976</v>
      </c>
      <c r="GB326" s="34" t="s">
        <v>150</v>
      </c>
      <c r="GC326" s="15" t="n">
        <v>22.3</v>
      </c>
      <c r="GD326" s="15" t="n">
        <v>22.1</v>
      </c>
      <c r="GE326" s="15" t="n">
        <v>22.2</v>
      </c>
      <c r="GF326" s="15" t="n">
        <v>19.2</v>
      </c>
      <c r="GG326" s="15" t="n">
        <v>17.9</v>
      </c>
      <c r="GH326" s="15" t="n">
        <v>15.5</v>
      </c>
      <c r="GI326" s="15" t="n">
        <v>14.5</v>
      </c>
      <c r="GJ326" s="15" t="n">
        <v>14.1</v>
      </c>
      <c r="GK326" s="15" t="n">
        <v>15.8</v>
      </c>
      <c r="GL326" s="15" t="n">
        <v>18.6</v>
      </c>
      <c r="GM326" s="15" t="n">
        <v>21.3</v>
      </c>
      <c r="GN326" s="15" t="n">
        <v>23.4</v>
      </c>
      <c r="GO326" s="18" t="n">
        <f aca="false">AVERAGE(GC326:GN326)</f>
        <v>18.9083333333333</v>
      </c>
      <c r="HA326" s="1" t="n">
        <v>1976</v>
      </c>
      <c r="HB326" s="34" t="s">
        <v>150</v>
      </c>
      <c r="HC326" s="15" t="n">
        <v>26</v>
      </c>
      <c r="HD326" s="15" t="n">
        <v>25.3</v>
      </c>
      <c r="HE326" s="15" t="n">
        <v>25.8</v>
      </c>
      <c r="HF326" s="15" t="n">
        <v>24.7</v>
      </c>
      <c r="HG326" s="15" t="n">
        <v>24</v>
      </c>
      <c r="HH326" s="15" t="n">
        <v>22.9</v>
      </c>
      <c r="HI326" s="15" t="n">
        <v>21.8</v>
      </c>
      <c r="HJ326" s="15" t="n">
        <v>21.3</v>
      </c>
      <c r="HK326" s="15" t="n">
        <v>21.9</v>
      </c>
      <c r="HL326" s="15" t="n">
        <v>24</v>
      </c>
      <c r="HM326" s="15" t="n">
        <v>26.2</v>
      </c>
      <c r="HN326" s="15" t="n">
        <v>27</v>
      </c>
      <c r="HO326" s="18" t="n">
        <f aca="false">AVERAGE(HC326:HN326)</f>
        <v>24.2416666666667</v>
      </c>
      <c r="IA326" s="1" t="n">
        <f aca="false">IA325+1</f>
        <v>1976</v>
      </c>
      <c r="IB326" s="20" t="s">
        <v>150</v>
      </c>
      <c r="IC326" s="22" t="n">
        <v>16.1</v>
      </c>
      <c r="ID326" s="22" t="n">
        <v>16.9</v>
      </c>
      <c r="IE326" s="22" t="n">
        <v>14</v>
      </c>
      <c r="IF326" s="22" t="n">
        <v>12.8</v>
      </c>
      <c r="IG326" s="22" t="n">
        <v>11.6</v>
      </c>
      <c r="IH326" s="22" t="n">
        <v>9.7</v>
      </c>
      <c r="II326" s="22" t="n">
        <v>9</v>
      </c>
      <c r="IJ326" s="22" t="n">
        <v>9.2</v>
      </c>
      <c r="IK326" s="22" t="n">
        <v>10</v>
      </c>
      <c r="IL326" s="22" t="n">
        <v>10</v>
      </c>
      <c r="IM326" s="22" t="n">
        <v>12.3</v>
      </c>
      <c r="IN326" s="22" t="n">
        <v>14.1</v>
      </c>
      <c r="IO326" s="29" t="n">
        <f aca="false">SUM(IC326:IN326)/12</f>
        <v>12.1416666666667</v>
      </c>
      <c r="JA326" s="1" t="n">
        <v>1976</v>
      </c>
      <c r="JB326" s="33" t="s">
        <v>150</v>
      </c>
      <c r="JC326" s="31" t="n">
        <v>15.3</v>
      </c>
      <c r="JD326" s="31" t="n">
        <v>16.9</v>
      </c>
      <c r="JE326" s="31" t="n">
        <v>15.7</v>
      </c>
      <c r="JF326" s="31" t="n">
        <v>14.4</v>
      </c>
      <c r="JG326" s="31" t="n">
        <v>13.6</v>
      </c>
      <c r="JH326" s="31" t="n">
        <v>11.2</v>
      </c>
      <c r="JI326" s="31" t="n">
        <v>11.5</v>
      </c>
      <c r="JJ326" s="31" t="n">
        <v>10.9</v>
      </c>
      <c r="JK326" s="31" t="n">
        <v>10.9</v>
      </c>
      <c r="JL326" s="31" t="n">
        <v>11.8</v>
      </c>
      <c r="JM326" s="31" t="n">
        <v>11.5</v>
      </c>
      <c r="JN326" s="31" t="n">
        <v>14.3</v>
      </c>
      <c r="JO326" s="32" t="n">
        <f aca="false">AVERAGE(JC326:JN326)</f>
        <v>13.1666666666667</v>
      </c>
      <c r="KA326" s="1" t="n">
        <v>1976</v>
      </c>
      <c r="KB326" s="33" t="s">
        <v>150</v>
      </c>
      <c r="KC326" s="31" t="n">
        <v>17.2</v>
      </c>
      <c r="KD326" s="31" t="n">
        <v>18.3</v>
      </c>
      <c r="KE326" s="31" t="n">
        <v>17.7</v>
      </c>
      <c r="KF326" s="31" t="n">
        <v>15.9</v>
      </c>
      <c r="KG326" s="31" t="n">
        <v>14.3</v>
      </c>
      <c r="KH326" s="31" t="n">
        <v>11.9</v>
      </c>
      <c r="KI326" s="31" t="n">
        <v>11.4</v>
      </c>
      <c r="KJ326" s="31" t="n">
        <v>11.7</v>
      </c>
      <c r="KK326" s="31" t="n">
        <v>12</v>
      </c>
      <c r="KL326" s="31" t="n">
        <v>13.6</v>
      </c>
      <c r="KM326" s="31" t="n">
        <v>13.5</v>
      </c>
      <c r="KN326" s="31" t="n">
        <v>16.1</v>
      </c>
      <c r="KO326" s="32" t="n">
        <f aca="false">AVERAGE(KC326:KN326)</f>
        <v>14.4666666666667</v>
      </c>
      <c r="LB326" s="65" t="n">
        <v>1976</v>
      </c>
      <c r="LC326" s="22" t="n">
        <v>12.4</v>
      </c>
      <c r="LD326" s="22" t="n">
        <v>12.8</v>
      </c>
      <c r="LE326" s="22" t="n">
        <v>11.9</v>
      </c>
      <c r="LF326" s="22" t="n">
        <v>10.2</v>
      </c>
      <c r="LG326" s="22" t="n">
        <v>8.6</v>
      </c>
      <c r="LH326" s="22" t="n">
        <v>7.3</v>
      </c>
      <c r="LI326" s="22" t="n">
        <v>6.1</v>
      </c>
      <c r="LJ326" s="22" t="n">
        <v>5.4</v>
      </c>
      <c r="LK326" s="22" t="n">
        <v>7.2</v>
      </c>
      <c r="LL326" s="22" t="n">
        <v>7.3</v>
      </c>
      <c r="LM326" s="22" t="n">
        <v>10</v>
      </c>
      <c r="LN326" s="22" t="n">
        <v>11</v>
      </c>
      <c r="LO326" s="29" t="n">
        <f aca="false">SUM(LC326:LN326)/12</f>
        <v>9.18333333333333</v>
      </c>
      <c r="MA326" s="1" t="n">
        <f aca="false">MA325+1</f>
        <v>1976</v>
      </c>
      <c r="MB326" s="20" t="s">
        <v>150</v>
      </c>
      <c r="MC326" s="22" t="n">
        <v>10.7</v>
      </c>
      <c r="MD326" s="22" t="n">
        <v>10.8</v>
      </c>
      <c r="ME326" s="22" t="n">
        <v>9.6</v>
      </c>
      <c r="MF326" s="22" t="n">
        <v>8.8</v>
      </c>
      <c r="MG326" s="22" t="n">
        <v>8.2</v>
      </c>
      <c r="MH326" s="22" t="n">
        <v>4.6</v>
      </c>
      <c r="MI326" s="22" t="n">
        <v>5.4</v>
      </c>
      <c r="MJ326" s="22" t="n">
        <v>3.5</v>
      </c>
      <c r="MK326" s="22" t="n">
        <v>4.5</v>
      </c>
      <c r="ML326" s="22" t="n">
        <v>5.1</v>
      </c>
      <c r="MM326" s="22" t="n">
        <v>8.5</v>
      </c>
      <c r="MN326" s="22" t="n">
        <v>9.9</v>
      </c>
      <c r="MO326" s="29" t="n">
        <f aca="false">SUM(MC326:MN326)/12</f>
        <v>7.46666666666667</v>
      </c>
      <c r="NA326" s="1" t="n">
        <f aca="false">NA325+1</f>
        <v>1976</v>
      </c>
      <c r="NB326" s="20" t="s">
        <v>150</v>
      </c>
      <c r="NC326" s="22" t="n">
        <v>13.7</v>
      </c>
      <c r="ND326" s="22" t="n">
        <v>15</v>
      </c>
      <c r="NE326" s="22" t="n">
        <v>13.6</v>
      </c>
      <c r="NF326" s="22" t="n">
        <v>12.3</v>
      </c>
      <c r="NG326" s="22" t="n">
        <v>10.9</v>
      </c>
      <c r="NH326" s="22" t="n">
        <v>9</v>
      </c>
      <c r="NI326" s="22" t="n">
        <v>8.2</v>
      </c>
      <c r="NJ326" s="22" t="n">
        <v>7.5</v>
      </c>
      <c r="NK326" s="22" t="n">
        <v>8.3</v>
      </c>
      <c r="NL326" s="22" t="n">
        <v>8.9</v>
      </c>
      <c r="NM326" s="22" t="n">
        <v>11</v>
      </c>
      <c r="NN326" s="22" t="n">
        <v>12.1</v>
      </c>
      <c r="NO326" s="29" t="n">
        <f aca="false">SUM(NC326:NN326)/12</f>
        <v>10.875</v>
      </c>
      <c r="OA326" s="1" t="n">
        <f aca="false">OA325+1</f>
        <v>1976</v>
      </c>
      <c r="OB326" s="20" t="s">
        <v>150</v>
      </c>
      <c r="OC326" s="22" t="n">
        <v>14.5</v>
      </c>
      <c r="OD326" s="22" t="n">
        <v>15.8</v>
      </c>
      <c r="OE326" s="22" t="n">
        <v>14.7</v>
      </c>
      <c r="OF326" s="22" t="n">
        <v>12.1</v>
      </c>
      <c r="OG326" s="22" t="n">
        <v>9.4</v>
      </c>
      <c r="OH326" s="22" t="n">
        <v>8.2</v>
      </c>
      <c r="OI326" s="22" t="n">
        <v>6.4</v>
      </c>
      <c r="OJ326" s="22" t="n">
        <v>6.6</v>
      </c>
      <c r="OK326" s="22" t="n">
        <v>8.6</v>
      </c>
      <c r="OL326" s="22" t="n">
        <v>8.8</v>
      </c>
      <c r="OM326" s="22" t="n">
        <v>11</v>
      </c>
      <c r="ON326" s="22" t="n">
        <v>11.9</v>
      </c>
      <c r="OO326" s="29" t="n">
        <f aca="false">SUM(OC326:ON326)/12</f>
        <v>10.6666666666667</v>
      </c>
      <c r="PA326" s="1" t="n">
        <f aca="false">PA325+1</f>
        <v>1976</v>
      </c>
      <c r="PB326" s="20" t="s">
        <v>150</v>
      </c>
      <c r="PC326" s="22" t="n">
        <v>13.8</v>
      </c>
      <c r="PD326" s="22" t="n">
        <v>14.6</v>
      </c>
      <c r="PE326" s="22" t="n">
        <v>13.4</v>
      </c>
      <c r="PF326" s="22" t="n">
        <v>11.2</v>
      </c>
      <c r="PG326" s="22" t="n">
        <v>8.4</v>
      </c>
      <c r="PH326" s="22" t="n">
        <v>6.7</v>
      </c>
      <c r="PI326" s="22" t="n">
        <v>5.2</v>
      </c>
      <c r="PJ326" s="22" t="n">
        <v>5.7</v>
      </c>
      <c r="PK326" s="22" t="n">
        <v>6.8</v>
      </c>
      <c r="PL326" s="22" t="n">
        <v>7.7</v>
      </c>
      <c r="PM326" s="22" t="n">
        <v>10.3</v>
      </c>
      <c r="PN326" s="22" t="n">
        <v>11.5</v>
      </c>
      <c r="PO326" s="29" t="n">
        <f aca="false">SUM(PC326:PN326)/12</f>
        <v>9.60833333333333</v>
      </c>
    </row>
    <row r="327" customFormat="false" ht="12.8" hidden="false" customHeight="false" outlineLevel="0" collapsed="false">
      <c r="A327" s="4"/>
      <c r="B327" s="5" t="n">
        <f aca="false">AVERAGE(AO327,BO327,CO327,DO327,EO327,FO327,GO327,HO327,IO327,JO319,KO319)</f>
        <v>14.3712121212121</v>
      </c>
      <c r="C327" s="19" t="n">
        <f aca="false">AVERAGE(B323:B327)</f>
        <v>14.6420523415978</v>
      </c>
      <c r="D327" s="24" t="n">
        <f aca="false">AVERAGE(B318:B327)</f>
        <v>14.4853948576676</v>
      </c>
      <c r="E327" s="5" t="n">
        <f aca="false">AVERAGE(B308:B327)</f>
        <v>14.3315989439853</v>
      </c>
      <c r="F327" s="25" t="n">
        <f aca="false">AVERAGE(B278:B327)</f>
        <v>14.3204779614325</v>
      </c>
      <c r="G327" s="7" t="n">
        <f aca="false">MAX(AC327:AN327,BC327:BN327,CC327:CN327,DC327:DN327,EC327:EN327,FC327:FN327,GC327:GN327,HC327:HN327,IC327:IN327,JC319:JN319,KC319:KN319)</f>
        <v>26.4</v>
      </c>
      <c r="H327" s="10" t="n">
        <f aca="false">MEDIAN(AC327:AN327,BC327:BN327,CC327:CN327,DC327:DN327,EC327:EN327,FC327:FN327,GC327:GN327,HC327:HN327,IC327:IN327,JC319:JN319,KC319:KN319)</f>
        <v>13.75</v>
      </c>
      <c r="I327" s="11" t="n">
        <f aca="false">MIN(AC327:AN327,BC327:BN327,CC327:CN327,DC327:DN327,EC327:EN327,FC327:FN327,GC327:GN327,HC327:HN327,IC327:IN327,JC319:JN319,KC319:KN319)</f>
        <v>4.5</v>
      </c>
      <c r="J327" s="12" t="n">
        <f aca="false">(G327+I327)/2</f>
        <v>15.45</v>
      </c>
      <c r="K327" s="12" t="n">
        <f aca="false">(G327+I327)/2</f>
        <v>15.45</v>
      </c>
      <c r="AA327" s="13" t="n">
        <f aca="false">AA326+1</f>
        <v>1987</v>
      </c>
      <c r="AB327" s="34" t="s">
        <v>151</v>
      </c>
      <c r="AC327" s="15" t="n">
        <v>15.4</v>
      </c>
      <c r="AD327" s="15" t="n">
        <v>16.1</v>
      </c>
      <c r="AE327" s="15" t="n">
        <v>15.2</v>
      </c>
      <c r="AF327" s="15" t="n">
        <v>11.9</v>
      </c>
      <c r="AG327" s="15" t="n">
        <v>9.3</v>
      </c>
      <c r="AH327" s="15" t="n">
        <v>6.7</v>
      </c>
      <c r="AI327" s="15" t="n">
        <v>4.5</v>
      </c>
      <c r="AJ327" s="15" t="n">
        <v>6.3</v>
      </c>
      <c r="AK327" s="15" t="n">
        <v>7.6</v>
      </c>
      <c r="AL327" s="15" t="n">
        <v>11.4</v>
      </c>
      <c r="AM327" s="15" t="n">
        <v>13</v>
      </c>
      <c r="AN327" s="15" t="n">
        <v>15.1</v>
      </c>
      <c r="AO327" s="16" t="n">
        <f aca="false">AVERAGE(AC327:AN327)</f>
        <v>11.0416666666667</v>
      </c>
      <c r="BA327" s="13" t="n">
        <f aca="false">BA326+1</f>
        <v>1987</v>
      </c>
      <c r="BB327" s="34" t="s">
        <v>151</v>
      </c>
      <c r="BC327" s="15" t="n">
        <v>18.5</v>
      </c>
      <c r="BD327" s="15" t="n">
        <v>19</v>
      </c>
      <c r="BE327" s="15" t="n">
        <v>18.6</v>
      </c>
      <c r="BF327" s="15" t="n">
        <v>14.7</v>
      </c>
      <c r="BG327" s="15" t="n">
        <v>11.8</v>
      </c>
      <c r="BH327" s="15" t="n">
        <v>9</v>
      </c>
      <c r="BI327" s="15" t="n">
        <v>7.9</v>
      </c>
      <c r="BJ327" s="15" t="n">
        <v>8.6</v>
      </c>
      <c r="BK327" s="15" t="n">
        <v>11</v>
      </c>
      <c r="BL327" s="15" t="n">
        <v>14.7</v>
      </c>
      <c r="BM327" s="15" t="n">
        <v>16.3</v>
      </c>
      <c r="BN327" s="15" t="n">
        <v>17.9</v>
      </c>
      <c r="BO327" s="16" t="n">
        <f aca="false">AVERAGE(BC327:BN327)</f>
        <v>14</v>
      </c>
      <c r="CA327" s="17" t="n">
        <v>1977</v>
      </c>
      <c r="CB327" s="20" t="s">
        <v>151</v>
      </c>
      <c r="CC327" s="22" t="n">
        <v>13.1</v>
      </c>
      <c r="CD327" s="22" t="n">
        <v>14.2</v>
      </c>
      <c r="CE327" s="22" t="n">
        <v>13.1</v>
      </c>
      <c r="CF327" s="22" t="n">
        <v>11.1</v>
      </c>
      <c r="CG327" s="22" t="n">
        <v>9.6</v>
      </c>
      <c r="CH327" s="22" t="n">
        <v>8.7</v>
      </c>
      <c r="CI327" s="22" t="n">
        <v>6.7</v>
      </c>
      <c r="CJ327" s="22" t="n">
        <v>8.8</v>
      </c>
      <c r="CK327" s="22" t="n">
        <v>7.8</v>
      </c>
      <c r="CL327" s="22" t="n">
        <v>9.8</v>
      </c>
      <c r="CM327" s="22" t="n">
        <v>9.9</v>
      </c>
      <c r="CN327" s="22" t="n">
        <v>11.4</v>
      </c>
      <c r="CO327" s="18" t="n">
        <f aca="false">AVERAGE(CC327:CN327)</f>
        <v>10.35</v>
      </c>
      <c r="DA327" s="17" t="n">
        <v>1977</v>
      </c>
      <c r="DB327" s="20" t="s">
        <v>151</v>
      </c>
      <c r="DC327" s="22" t="n">
        <v>16.1</v>
      </c>
      <c r="DD327" s="22" t="n">
        <v>17.4</v>
      </c>
      <c r="DE327" s="22" t="n">
        <v>16</v>
      </c>
      <c r="DF327" s="22" t="n">
        <v>13.3</v>
      </c>
      <c r="DG327" s="22" t="n">
        <v>12</v>
      </c>
      <c r="DH327" s="22" t="n">
        <v>9.4</v>
      </c>
      <c r="DI327" s="22" t="n">
        <v>7.5</v>
      </c>
      <c r="DJ327" s="22" t="n">
        <v>9.5</v>
      </c>
      <c r="DK327" s="22" t="n">
        <v>9.1</v>
      </c>
      <c r="DL327" s="22" t="n">
        <v>11.9</v>
      </c>
      <c r="DM327" s="22" t="n">
        <v>13.2</v>
      </c>
      <c r="DN327" s="22" t="n">
        <v>14.2</v>
      </c>
      <c r="DO327" s="18" t="n">
        <f aca="false">AVERAGE(DC327:DN327)</f>
        <v>12.4666666666667</v>
      </c>
      <c r="EA327" s="17" t="n">
        <v>1977</v>
      </c>
      <c r="EB327" s="20" t="s">
        <v>151</v>
      </c>
      <c r="EC327" s="22" t="n">
        <v>14.6</v>
      </c>
      <c r="ED327" s="22" t="n">
        <v>15.4</v>
      </c>
      <c r="EE327" s="22" t="n">
        <v>14.8</v>
      </c>
      <c r="EF327" s="22" t="n">
        <v>12.4</v>
      </c>
      <c r="EG327" s="22" t="n">
        <v>11</v>
      </c>
      <c r="EH327" s="22" t="n">
        <v>9.3</v>
      </c>
      <c r="EI327" s="22" t="n">
        <v>8.1</v>
      </c>
      <c r="EJ327" s="22" t="n">
        <v>9.9</v>
      </c>
      <c r="EK327" s="22" t="n">
        <v>8.7</v>
      </c>
      <c r="EL327" s="22" t="n">
        <v>11.1</v>
      </c>
      <c r="EM327" s="22" t="n">
        <v>11.1</v>
      </c>
      <c r="EN327" s="22" t="n">
        <v>12.7</v>
      </c>
      <c r="EO327" s="18" t="n">
        <f aca="false">AVERAGE(EC327:EN327)</f>
        <v>11.5916666666667</v>
      </c>
      <c r="FA327" s="1" t="n">
        <v>1977</v>
      </c>
      <c r="FB327" s="20" t="s">
        <v>151</v>
      </c>
      <c r="FC327" s="22" t="n">
        <v>22</v>
      </c>
      <c r="FD327" s="22" t="n">
        <v>22.7</v>
      </c>
      <c r="FE327" s="22" t="n">
        <v>21.7</v>
      </c>
      <c r="FF327" s="22" t="n">
        <v>19.5</v>
      </c>
      <c r="FG327" s="22" t="n">
        <v>17</v>
      </c>
      <c r="FH327" s="22" t="n">
        <v>13</v>
      </c>
      <c r="FI327" s="22" t="n">
        <v>12.6</v>
      </c>
      <c r="FJ327" s="22" t="n">
        <v>14.6</v>
      </c>
      <c r="FK327" s="22" t="n">
        <v>15.2</v>
      </c>
      <c r="FL327" s="22" t="n">
        <v>18.5</v>
      </c>
      <c r="FM327" s="22" t="n">
        <v>19.8</v>
      </c>
      <c r="FN327" s="22" t="n">
        <v>21.4</v>
      </c>
      <c r="FO327" s="18" t="n">
        <f aca="false">AVERAGE(FC327:FN327)</f>
        <v>18.1666666666667</v>
      </c>
      <c r="GA327" s="1" t="n">
        <v>1977</v>
      </c>
      <c r="GB327" s="34" t="s">
        <v>151</v>
      </c>
      <c r="GC327" s="15" t="n">
        <v>22.8</v>
      </c>
      <c r="GD327" s="15" t="n">
        <v>22.8</v>
      </c>
      <c r="GE327" s="15" t="n">
        <v>22.3</v>
      </c>
      <c r="GF327" s="15" t="n">
        <v>20.6</v>
      </c>
      <c r="GG327" s="15" t="n">
        <v>18.9</v>
      </c>
      <c r="GH327" s="15" t="n">
        <v>14.1</v>
      </c>
      <c r="GI327" s="15" t="n">
        <v>13.7</v>
      </c>
      <c r="GJ327" s="15" t="n">
        <v>15.6</v>
      </c>
      <c r="GK327" s="15" t="n">
        <v>16.7</v>
      </c>
      <c r="GL327" s="15" t="n">
        <v>18.9</v>
      </c>
      <c r="GM327" s="15" t="n">
        <v>21</v>
      </c>
      <c r="GN327" s="15" t="n">
        <v>21.9</v>
      </c>
      <c r="GO327" s="18" t="n">
        <f aca="false">AVERAGE(GC327:GN327)</f>
        <v>19.1083333333333</v>
      </c>
      <c r="HA327" s="1" t="n">
        <v>1977</v>
      </c>
      <c r="HB327" s="34" t="s">
        <v>151</v>
      </c>
      <c r="HC327" s="15" t="n">
        <v>26</v>
      </c>
      <c r="HD327" s="15" t="n">
        <v>26.4</v>
      </c>
      <c r="HE327" s="15" t="n">
        <v>25.7</v>
      </c>
      <c r="HF327" s="15" t="n">
        <v>24.8</v>
      </c>
      <c r="HG327" s="15" t="n">
        <v>24.1</v>
      </c>
      <c r="HH327" s="15" t="n">
        <v>22.4</v>
      </c>
      <c r="HI327" s="15" t="n">
        <v>21.7</v>
      </c>
      <c r="HJ327" s="15" t="n">
        <v>22</v>
      </c>
      <c r="HK327" s="15" t="n">
        <v>22.5</v>
      </c>
      <c r="HL327" s="15" t="n">
        <v>23.1</v>
      </c>
      <c r="HM327" s="15" t="n">
        <v>24.7</v>
      </c>
      <c r="HN327" s="15" t="n">
        <v>25.1</v>
      </c>
      <c r="HO327" s="18" t="n">
        <f aca="false">AVERAGE(HC327:HN327)</f>
        <v>24.0416666666667</v>
      </c>
      <c r="IA327" s="1" t="n">
        <f aca="false">IA326+1</f>
        <v>1977</v>
      </c>
      <c r="IB327" s="20" t="s">
        <v>151</v>
      </c>
      <c r="IC327" s="22" t="n">
        <v>15.5</v>
      </c>
      <c r="ID327" s="22" t="n">
        <v>16.6</v>
      </c>
      <c r="IE327" s="22" t="n">
        <v>14.3</v>
      </c>
      <c r="IF327" s="22" t="n">
        <v>11.6</v>
      </c>
      <c r="IG327" s="22" t="n">
        <v>9.7</v>
      </c>
      <c r="IH327" s="22" t="n">
        <v>9.1</v>
      </c>
      <c r="II327" s="22" t="n">
        <v>7.8</v>
      </c>
      <c r="IJ327" s="22" t="n">
        <v>9.2</v>
      </c>
      <c r="IK327" s="22" t="n">
        <v>8.7</v>
      </c>
      <c r="IL327" s="22" t="n">
        <v>11</v>
      </c>
      <c r="IM327" s="22" t="n">
        <v>11.2</v>
      </c>
      <c r="IN327" s="22" t="n">
        <v>14.4</v>
      </c>
      <c r="IO327" s="29" t="n">
        <f aca="false">SUM(IC327:IN327)/12</f>
        <v>11.5916666666667</v>
      </c>
      <c r="JA327" s="1" t="n">
        <v>1977</v>
      </c>
      <c r="JB327" s="33" t="s">
        <v>151</v>
      </c>
      <c r="JC327" s="31" t="n">
        <v>14.3</v>
      </c>
      <c r="JD327" s="31" t="n">
        <v>16.2</v>
      </c>
      <c r="JE327" s="31" t="n">
        <v>13.4</v>
      </c>
      <c r="JF327" s="31" t="n">
        <v>13.2</v>
      </c>
      <c r="JG327" s="31" t="n">
        <v>11.7</v>
      </c>
      <c r="JH327" s="31" t="n">
        <v>11.7</v>
      </c>
      <c r="JI327" s="31" t="n">
        <v>11.5</v>
      </c>
      <c r="JJ327" s="31" t="n">
        <v>11</v>
      </c>
      <c r="JK327" s="31" t="n">
        <v>9.6</v>
      </c>
      <c r="JL327" s="31" t="n">
        <v>11.7</v>
      </c>
      <c r="JM327" s="31" t="n">
        <v>13.2</v>
      </c>
      <c r="JN327" s="31" t="n">
        <v>16</v>
      </c>
      <c r="JO327" s="32" t="n">
        <f aca="false">AVERAGE(JC327:JN327)</f>
        <v>12.7916666666667</v>
      </c>
      <c r="KA327" s="1" t="n">
        <v>1977</v>
      </c>
      <c r="KB327" s="33" t="s">
        <v>151</v>
      </c>
      <c r="KC327" s="31" t="n">
        <v>17.2</v>
      </c>
      <c r="KD327" s="31" t="n">
        <v>18</v>
      </c>
      <c r="KE327" s="31" t="n">
        <v>15.8</v>
      </c>
      <c r="KF327" s="31" t="n">
        <v>15.8</v>
      </c>
      <c r="KG327" s="31" t="n">
        <v>13.4</v>
      </c>
      <c r="KH327" s="31" t="n">
        <v>11.7</v>
      </c>
      <c r="KI327" s="31" t="n">
        <v>11.2</v>
      </c>
      <c r="KJ327" s="31" t="n">
        <v>11.2</v>
      </c>
      <c r="KK327" s="31" t="n">
        <v>11.4</v>
      </c>
      <c r="KL327" s="31" t="n">
        <v>12.8</v>
      </c>
      <c r="KM327" s="31" t="n">
        <v>14.9</v>
      </c>
      <c r="KN327" s="31" t="n">
        <v>17.4</v>
      </c>
      <c r="KO327" s="32" t="n">
        <f aca="false">AVERAGE(KC327:KN327)</f>
        <v>14.2333333333333</v>
      </c>
      <c r="LB327" s="65" t="n">
        <v>1977</v>
      </c>
      <c r="LC327" s="22" t="n">
        <v>12.7</v>
      </c>
      <c r="LD327" s="22" t="n">
        <v>11.9</v>
      </c>
      <c r="LE327" s="22" t="n">
        <v>12.6</v>
      </c>
      <c r="LF327" s="22" t="n">
        <v>9.3</v>
      </c>
      <c r="LG327" s="22" t="n">
        <v>8.4</v>
      </c>
      <c r="LH327" s="22" t="n">
        <v>7.3</v>
      </c>
      <c r="LI327" s="22" t="n">
        <v>5.9</v>
      </c>
      <c r="LJ327" s="22" t="n">
        <v>6.8</v>
      </c>
      <c r="LK327" s="22" t="n">
        <v>7</v>
      </c>
      <c r="LL327" s="22" t="n">
        <v>8.5</v>
      </c>
      <c r="LM327" s="22" t="n">
        <v>8.7</v>
      </c>
      <c r="LN327" s="22" t="n">
        <v>10.2</v>
      </c>
      <c r="LO327" s="29" t="n">
        <f aca="false">SUM(LC327:LN327)/12</f>
        <v>9.10833333333333</v>
      </c>
      <c r="MA327" s="1" t="n">
        <f aca="false">MA326+1</f>
        <v>1977</v>
      </c>
      <c r="MB327" s="20" t="s">
        <v>151</v>
      </c>
      <c r="MC327" s="22" t="n">
        <v>10.9</v>
      </c>
      <c r="MD327" s="22" t="n">
        <v>10</v>
      </c>
      <c r="ME327" s="22" t="n">
        <v>10.6</v>
      </c>
      <c r="MF327" s="22" t="n">
        <v>8.7</v>
      </c>
      <c r="MG327" s="22" t="n">
        <v>6.2</v>
      </c>
      <c r="MH327" s="22" t="n">
        <v>4.6</v>
      </c>
      <c r="MI327" s="22" t="n">
        <v>4.9</v>
      </c>
      <c r="MJ327" s="22" t="n">
        <v>6</v>
      </c>
      <c r="MK327" s="22" t="n">
        <v>4.4</v>
      </c>
      <c r="ML327" s="22" t="n">
        <v>7</v>
      </c>
      <c r="MM327" s="22" t="n">
        <v>8.1</v>
      </c>
      <c r="MN327" s="22" t="n">
        <v>8.6</v>
      </c>
      <c r="MO327" s="29" t="n">
        <f aca="false">SUM(MC327:MN327)/12</f>
        <v>7.5</v>
      </c>
      <c r="NA327" s="1" t="n">
        <f aca="false">NA326+1</f>
        <v>1977</v>
      </c>
      <c r="NB327" s="20" t="s">
        <v>151</v>
      </c>
      <c r="NC327" s="22" t="n">
        <v>13.3</v>
      </c>
      <c r="ND327" s="22" t="n">
        <v>14</v>
      </c>
      <c r="NE327" s="22" t="n">
        <v>13.3</v>
      </c>
      <c r="NF327" s="22" t="n">
        <v>11.8</v>
      </c>
      <c r="NG327" s="22" t="n">
        <v>9.8</v>
      </c>
      <c r="NH327" s="22" t="n">
        <v>8.9</v>
      </c>
      <c r="NI327" s="22" t="n">
        <v>7.3</v>
      </c>
      <c r="NJ327" s="22" t="n">
        <v>9.2</v>
      </c>
      <c r="NK327" s="22" t="n">
        <v>7.9</v>
      </c>
      <c r="NL327" s="22" t="n">
        <v>9.7</v>
      </c>
      <c r="NM327" s="22" t="n">
        <v>9.6</v>
      </c>
      <c r="NN327" s="22" t="n">
        <v>11.5</v>
      </c>
      <c r="NO327" s="29" t="n">
        <f aca="false">SUM(NC327:NN327)/12</f>
        <v>10.525</v>
      </c>
      <c r="OA327" s="1" t="n">
        <f aca="false">OA326+1</f>
        <v>1977</v>
      </c>
      <c r="OB327" s="20" t="s">
        <v>151</v>
      </c>
      <c r="OC327" s="22" t="n">
        <v>13.8</v>
      </c>
      <c r="OD327" s="22" t="n">
        <v>15</v>
      </c>
      <c r="OE327" s="22" t="n">
        <v>14.2</v>
      </c>
      <c r="OF327" s="22" t="n">
        <v>10.4</v>
      </c>
      <c r="OG327" s="22" t="n">
        <v>9.5</v>
      </c>
      <c r="OH327" s="22" t="n">
        <v>7.6</v>
      </c>
      <c r="OI327" s="22" t="n">
        <v>6.1</v>
      </c>
      <c r="OJ327" s="22" t="n">
        <v>7.3</v>
      </c>
      <c r="OK327" s="22" t="n">
        <v>7.7</v>
      </c>
      <c r="OL327" s="22" t="n">
        <v>9.1</v>
      </c>
      <c r="OM327" s="22" t="n">
        <v>9.8</v>
      </c>
      <c r="ON327" s="22" t="n">
        <v>11.8</v>
      </c>
      <c r="OO327" s="29" t="n">
        <f aca="false">SUM(OC327:ON327)/12</f>
        <v>10.1916666666667</v>
      </c>
      <c r="PA327" s="1" t="n">
        <f aca="false">PA326+1</f>
        <v>1977</v>
      </c>
      <c r="PB327" s="20" t="s">
        <v>151</v>
      </c>
      <c r="PC327" s="22" t="n">
        <v>13.4</v>
      </c>
      <c r="PD327" s="22" t="n">
        <v>13.2</v>
      </c>
      <c r="PE327" s="22" t="n">
        <v>13.7</v>
      </c>
      <c r="PF327" s="22" t="n">
        <v>9.9</v>
      </c>
      <c r="PG327" s="22" t="n">
        <v>8.2</v>
      </c>
      <c r="PH327" s="22" t="n">
        <v>5.8</v>
      </c>
      <c r="PI327" s="22" t="n">
        <v>4.5</v>
      </c>
      <c r="PJ327" s="22" t="n">
        <v>6.2</v>
      </c>
      <c r="PK327" s="22" t="n">
        <v>6.3</v>
      </c>
      <c r="PL327" s="22" t="n">
        <v>8.7</v>
      </c>
      <c r="PM327" s="22" t="n">
        <v>9.2</v>
      </c>
      <c r="PN327" s="22" t="n">
        <v>10.9</v>
      </c>
      <c r="PO327" s="29" t="n">
        <f aca="false">SUM(PC327:PN327)/12</f>
        <v>9.16666666666667</v>
      </c>
    </row>
    <row r="328" customFormat="false" ht="12.8" hidden="false" customHeight="false" outlineLevel="0" collapsed="false">
      <c r="A328" s="4"/>
      <c r="B328" s="5" t="n">
        <f aca="false">AVERAGE(AO328,BO328,CO328,DO328,EO328,FO328,GO328,HO328,IO328,JO320,KO320)</f>
        <v>14.405303030303</v>
      </c>
      <c r="C328" s="19" t="n">
        <f aca="false">AVERAGE(B324:B328)</f>
        <v>14.5016666666667</v>
      </c>
      <c r="D328" s="24" t="n">
        <f aca="false">AVERAGE(B319:B328)</f>
        <v>14.5152685950413</v>
      </c>
      <c r="E328" s="5" t="n">
        <f aca="false">AVERAGE(B309:B328)</f>
        <v>14.3390231864096</v>
      </c>
      <c r="F328" s="25" t="n">
        <f aca="false">AVERAGE(B279:B328)</f>
        <v>14.3172355371901</v>
      </c>
      <c r="G328" s="7" t="n">
        <f aca="false">MAX(AC328:AN328,BC328:BN328,CC328:CN328,DC328:DN328,EC328:EN328,FC328:FN328,GC328:GN328,HC328:HN328,IC328:IN328,JC320:JN320,KC320:KN320)</f>
        <v>25.8</v>
      </c>
      <c r="H328" s="10" t="n">
        <f aca="false">MEDIAN(AC328:AN328,BC328:BN328,CC328:CN328,DC328:DN328,EC328:EN328,FC328:FN328,GC328:GN328,HC328:HN328,IC328:IN328,JC320:JN320,KC320:KN320)</f>
        <v>13.25</v>
      </c>
      <c r="I328" s="11" t="n">
        <f aca="false">MIN(AC328:AN328,BC328:BN328,CC328:CN328,DC328:DN328,EC328:EN328,FC328:FN328,GC328:GN328,HC328:HN328,IC328:IN328,JC320:JN320,KC320:KN320)</f>
        <v>5</v>
      </c>
      <c r="J328" s="12" t="n">
        <f aca="false">(G328+I328)/2</f>
        <v>15.4</v>
      </c>
      <c r="K328" s="12" t="n">
        <f aca="false">(G328+I328)/2</f>
        <v>15.4</v>
      </c>
      <c r="AA328" s="13" t="n">
        <f aca="false">AA327+1</f>
        <v>1988</v>
      </c>
      <c r="AB328" s="34" t="s">
        <v>152</v>
      </c>
      <c r="AC328" s="15" t="n">
        <v>16.5</v>
      </c>
      <c r="AD328" s="15" t="n">
        <v>16.8</v>
      </c>
      <c r="AE328" s="15" t="n">
        <v>16.3</v>
      </c>
      <c r="AF328" s="15" t="n">
        <v>12</v>
      </c>
      <c r="AG328" s="15" t="n">
        <v>10.1</v>
      </c>
      <c r="AH328" s="15" t="n">
        <v>8.2</v>
      </c>
      <c r="AI328" s="15" t="n">
        <v>5</v>
      </c>
      <c r="AJ328" s="15" t="n">
        <v>5.9</v>
      </c>
      <c r="AK328" s="15" t="n">
        <v>8.9</v>
      </c>
      <c r="AL328" s="15" t="n">
        <v>10.4</v>
      </c>
      <c r="AM328" s="15" t="n">
        <v>13.1</v>
      </c>
      <c r="AN328" s="15" t="n">
        <v>13.9</v>
      </c>
      <c r="AO328" s="16" t="n">
        <f aca="false">AVERAGE(AC328:AN328)</f>
        <v>11.425</v>
      </c>
      <c r="BA328" s="13" t="n">
        <f aca="false">BA327+1</f>
        <v>1988</v>
      </c>
      <c r="BB328" s="34" t="s">
        <v>152</v>
      </c>
      <c r="BC328" s="15" t="n">
        <v>19.7</v>
      </c>
      <c r="BD328" s="15" t="n">
        <v>20.1</v>
      </c>
      <c r="BE328" s="15" t="n">
        <v>18.9</v>
      </c>
      <c r="BF328" s="15" t="n">
        <v>14.8</v>
      </c>
      <c r="BG328" s="15" t="n">
        <v>12.2</v>
      </c>
      <c r="BH328" s="15" t="n">
        <v>10</v>
      </c>
      <c r="BI328" s="15" t="n">
        <v>7.4</v>
      </c>
      <c r="BJ328" s="15" t="n">
        <v>8.5</v>
      </c>
      <c r="BK328" s="15" t="n">
        <v>11.1</v>
      </c>
      <c r="BL328" s="15" t="n">
        <v>13</v>
      </c>
      <c r="BM328" s="15" t="n">
        <v>15.5</v>
      </c>
      <c r="BN328" s="15" t="n">
        <v>17.4</v>
      </c>
      <c r="BO328" s="16" t="n">
        <f aca="false">AVERAGE(BC328:BN328)</f>
        <v>14.05</v>
      </c>
      <c r="CA328" s="17" t="n">
        <v>1978</v>
      </c>
      <c r="CB328" s="20" t="s">
        <v>152</v>
      </c>
      <c r="CC328" s="22" t="n">
        <v>12.6</v>
      </c>
      <c r="CD328" s="22" t="n">
        <v>12.8</v>
      </c>
      <c r="CE328" s="22" t="n">
        <v>13.5</v>
      </c>
      <c r="CF328" s="22" t="n">
        <v>11.1</v>
      </c>
      <c r="CG328" s="22" t="n">
        <v>11</v>
      </c>
      <c r="CH328" s="22" t="n">
        <v>8.9</v>
      </c>
      <c r="CI328" s="22" t="n">
        <v>7.6</v>
      </c>
      <c r="CJ328" s="22" t="n">
        <v>7.3</v>
      </c>
      <c r="CK328" s="22" t="n">
        <v>8.9</v>
      </c>
      <c r="CL328" s="22" t="n">
        <v>10.3</v>
      </c>
      <c r="CM328" s="22" t="n">
        <v>11.2</v>
      </c>
      <c r="CN328" s="22" t="n">
        <v>11.7</v>
      </c>
      <c r="CO328" s="18" t="n">
        <f aca="false">AVERAGE(CC328:CN328)</f>
        <v>10.575</v>
      </c>
      <c r="DA328" s="17" t="n">
        <v>1978</v>
      </c>
      <c r="DB328" s="20" t="s">
        <v>152</v>
      </c>
      <c r="DC328" s="22" t="n">
        <v>16.6</v>
      </c>
      <c r="DD328" s="22" t="n">
        <v>16.7</v>
      </c>
      <c r="DE328" s="22" t="n">
        <v>17.3</v>
      </c>
      <c r="DF328" s="22" t="n">
        <v>13.4</v>
      </c>
      <c r="DG328" s="22" t="n">
        <v>12.9</v>
      </c>
      <c r="DH328" s="22" t="n">
        <v>10.3</v>
      </c>
      <c r="DI328" s="22" t="n">
        <v>7.7</v>
      </c>
      <c r="DJ328" s="22" t="n">
        <v>8.2</v>
      </c>
      <c r="DK328" s="22" t="n">
        <v>10.4</v>
      </c>
      <c r="DL328" s="22" t="n">
        <v>11.4</v>
      </c>
      <c r="DM328" s="22" t="n">
        <v>13.9</v>
      </c>
      <c r="DN328" s="22" t="n">
        <v>14.2</v>
      </c>
      <c r="DO328" s="18" t="n">
        <f aca="false">AVERAGE(DC328:DN328)</f>
        <v>12.75</v>
      </c>
      <c r="EA328" s="17" t="n">
        <v>1978</v>
      </c>
      <c r="EB328" s="20" t="s">
        <v>152</v>
      </c>
      <c r="EC328" s="22" t="n">
        <v>14</v>
      </c>
      <c r="ED328" s="22" t="n">
        <v>14</v>
      </c>
      <c r="EE328" s="22" t="n">
        <v>14.9</v>
      </c>
      <c r="EF328" s="22" t="n">
        <v>13</v>
      </c>
      <c r="EG328" s="22" t="n">
        <v>12.7</v>
      </c>
      <c r="EH328" s="22" t="n">
        <v>10.2</v>
      </c>
      <c r="EI328" s="22" t="n">
        <v>8.2</v>
      </c>
      <c r="EJ328" s="22" t="n">
        <v>7.8</v>
      </c>
      <c r="EK328" s="22" t="n">
        <v>9.3</v>
      </c>
      <c r="EL328" s="22" t="n">
        <v>10.9</v>
      </c>
      <c r="EM328" s="22" t="n">
        <v>11.9</v>
      </c>
      <c r="EN328" s="22" t="n">
        <v>12.6</v>
      </c>
      <c r="EO328" s="18" t="n">
        <f aca="false">AVERAGE(EC328:EN328)</f>
        <v>11.625</v>
      </c>
      <c r="FA328" s="1" t="n">
        <v>1978</v>
      </c>
      <c r="FB328" s="20" t="s">
        <v>152</v>
      </c>
      <c r="FC328" s="22" t="n">
        <v>22.5</v>
      </c>
      <c r="FD328" s="22" t="n">
        <v>22.5</v>
      </c>
      <c r="FE328" s="22" t="n">
        <v>20.9</v>
      </c>
      <c r="FF328" s="22" t="n">
        <v>19.1</v>
      </c>
      <c r="FG328" s="22" t="n">
        <v>16.2</v>
      </c>
      <c r="FH328" s="22" t="n">
        <v>13.2</v>
      </c>
      <c r="FI328" s="22" t="n">
        <v>12.4</v>
      </c>
      <c r="FJ328" s="22" t="n">
        <v>12.8</v>
      </c>
      <c r="FK328" s="22" t="n">
        <v>14.9</v>
      </c>
      <c r="FL328" s="22" t="n">
        <v>16.3</v>
      </c>
      <c r="FM328" s="22" t="n">
        <v>18.8</v>
      </c>
      <c r="FN328" s="22" t="n">
        <v>20.3</v>
      </c>
      <c r="FO328" s="18" t="n">
        <f aca="false">AVERAGE(FC328:FN328)</f>
        <v>17.4916666666667</v>
      </c>
      <c r="GA328" s="1" t="n">
        <v>1978</v>
      </c>
      <c r="GB328" s="34" t="s">
        <v>152</v>
      </c>
      <c r="GC328" s="15" t="n">
        <v>22.9</v>
      </c>
      <c r="GD328" s="15" t="n">
        <v>23.1</v>
      </c>
      <c r="GE328" s="15" t="n">
        <v>22.3</v>
      </c>
      <c r="GF328" s="15" t="n">
        <v>20.5</v>
      </c>
      <c r="GG328" s="15" t="n">
        <v>17.5</v>
      </c>
      <c r="GH328" s="15" t="n">
        <v>14.6</v>
      </c>
      <c r="GI328" s="15" t="n">
        <v>14.1</v>
      </c>
      <c r="GJ328" s="15" t="n">
        <v>14.9</v>
      </c>
      <c r="GK328" s="15" t="n">
        <v>16.4</v>
      </c>
      <c r="GL328" s="15" t="n">
        <v>17.5</v>
      </c>
      <c r="GM328" s="15" t="n">
        <v>19.8</v>
      </c>
      <c r="GN328" s="15" t="n">
        <v>21.8</v>
      </c>
      <c r="GO328" s="18" t="n">
        <f aca="false">AVERAGE(GC328:GN328)</f>
        <v>18.7833333333333</v>
      </c>
      <c r="HA328" s="1" t="n">
        <v>1978</v>
      </c>
      <c r="HB328" s="34" t="s">
        <v>152</v>
      </c>
      <c r="HC328" s="15" t="n">
        <v>25.7</v>
      </c>
      <c r="HD328" s="15" t="n">
        <v>25.7</v>
      </c>
      <c r="HE328" s="15" t="n">
        <v>25.8</v>
      </c>
      <c r="HF328" s="15" t="n">
        <v>24.4</v>
      </c>
      <c r="HG328" s="15" t="n">
        <v>23.7</v>
      </c>
      <c r="HH328" s="15" t="n">
        <v>22.7</v>
      </c>
      <c r="HI328" s="15" t="n">
        <v>22.4</v>
      </c>
      <c r="HJ328" s="15" t="n">
        <v>22.3</v>
      </c>
      <c r="HK328" s="15" t="n">
        <v>22.9</v>
      </c>
      <c r="HL328" s="15" t="n">
        <v>22.6</v>
      </c>
      <c r="HM328" s="15" t="n">
        <v>24.5</v>
      </c>
      <c r="HN328" s="15" t="n">
        <v>25.6</v>
      </c>
      <c r="HO328" s="18" t="n">
        <f aca="false">AVERAGE(HC328:HN328)</f>
        <v>24.025</v>
      </c>
      <c r="IA328" s="1" t="n">
        <f aca="false">IA327+1</f>
        <v>1978</v>
      </c>
      <c r="IB328" s="20" t="s">
        <v>152</v>
      </c>
      <c r="IC328" s="22" t="n">
        <v>14.6</v>
      </c>
      <c r="ID328" s="22" t="n">
        <v>14.7</v>
      </c>
      <c r="IE328" s="22" t="n">
        <v>15.1</v>
      </c>
      <c r="IF328" s="22" t="n">
        <v>12.2</v>
      </c>
      <c r="IG328" s="22" t="n">
        <v>10.9</v>
      </c>
      <c r="IH328" s="22" t="n">
        <v>9.9</v>
      </c>
      <c r="II328" s="22" t="n">
        <v>9.2</v>
      </c>
      <c r="IJ328" s="22" t="n">
        <v>7.9</v>
      </c>
      <c r="IK328" s="22" t="n">
        <v>8.4</v>
      </c>
      <c r="IL328" s="22" t="n">
        <v>10.7</v>
      </c>
      <c r="IM328" s="22" t="n">
        <v>12.3</v>
      </c>
      <c r="IN328" s="22" t="n">
        <v>13.3</v>
      </c>
      <c r="IO328" s="29" t="n">
        <f aca="false">SUM(IC328:IN328)/12</f>
        <v>11.6</v>
      </c>
      <c r="JA328" s="1" t="n">
        <v>1978</v>
      </c>
      <c r="JB328" s="33" t="s">
        <v>152</v>
      </c>
      <c r="JC328" s="31" t="n">
        <v>16.8</v>
      </c>
      <c r="JD328" s="31" t="n">
        <v>16.4</v>
      </c>
      <c r="JE328" s="31" t="n">
        <v>18</v>
      </c>
      <c r="JF328" s="31" t="n">
        <v>15.2</v>
      </c>
      <c r="JG328" s="31" t="n">
        <v>13.5</v>
      </c>
      <c r="JH328" s="31" t="n">
        <v>11.2</v>
      </c>
      <c r="JI328" s="31" t="n">
        <v>10.2</v>
      </c>
      <c r="JJ328" s="31" t="n">
        <v>10.5</v>
      </c>
      <c r="JK328" s="31" t="n">
        <v>10.2</v>
      </c>
      <c r="JL328" s="31" t="n">
        <v>11.1</v>
      </c>
      <c r="JM328" s="31" t="n">
        <v>13.9</v>
      </c>
      <c r="JN328" s="31" t="n">
        <v>15.9</v>
      </c>
      <c r="JO328" s="32" t="n">
        <f aca="false">AVERAGE(JC328:JN328)</f>
        <v>13.575</v>
      </c>
      <c r="KA328" s="1" t="n">
        <v>1978</v>
      </c>
      <c r="KB328" s="33" t="s">
        <v>152</v>
      </c>
      <c r="KC328" s="31" t="n">
        <v>18.1</v>
      </c>
      <c r="KD328" s="31" t="n">
        <v>18.1</v>
      </c>
      <c r="KE328" s="31" t="n">
        <v>18.4</v>
      </c>
      <c r="KF328" s="31" t="n">
        <v>16.8</v>
      </c>
      <c r="KG328" s="31" t="n">
        <v>12.7</v>
      </c>
      <c r="KH328" s="31" t="n">
        <v>11.3</v>
      </c>
      <c r="KI328" s="31" t="n">
        <v>10.3</v>
      </c>
      <c r="KJ328" s="31" t="n">
        <v>11.5</v>
      </c>
      <c r="KK328" s="31" t="n">
        <v>10.8</v>
      </c>
      <c r="KL328" s="31" t="n">
        <v>12.7</v>
      </c>
      <c r="KM328" s="31" t="n">
        <v>14.8</v>
      </c>
      <c r="KN328" s="31" t="n">
        <v>16.6</v>
      </c>
      <c r="KO328" s="32" t="n">
        <f aca="false">AVERAGE(KC328:KN328)</f>
        <v>14.3416666666667</v>
      </c>
      <c r="LB328" s="65" t="n">
        <v>1978</v>
      </c>
      <c r="LC328" s="22" t="n">
        <v>11.2</v>
      </c>
      <c r="LD328" s="22" t="n">
        <v>11.4</v>
      </c>
      <c r="LE328" s="22" t="n">
        <v>10.8</v>
      </c>
      <c r="LF328" s="22" t="n">
        <v>10.1</v>
      </c>
      <c r="LG328" s="22" t="n">
        <v>9.6</v>
      </c>
      <c r="LH328" s="22" t="n">
        <v>6.9</v>
      </c>
      <c r="LI328" s="22" t="n">
        <v>5.5</v>
      </c>
      <c r="LJ328" s="22" t="n">
        <v>5.8</v>
      </c>
      <c r="LK328" s="22" t="n">
        <v>7.8</v>
      </c>
      <c r="LL328" s="22" t="n">
        <v>8.2</v>
      </c>
      <c r="LM328" s="22" t="n">
        <v>9.5</v>
      </c>
      <c r="LN328" s="22" t="n">
        <v>10.7</v>
      </c>
      <c r="LO328" s="29" t="n">
        <f aca="false">SUM(LC328:LN328)/12</f>
        <v>8.95833333333333</v>
      </c>
      <c r="MA328" s="1" t="n">
        <f aca="false">MA327+1</f>
        <v>1978</v>
      </c>
      <c r="MB328" s="20" t="s">
        <v>152</v>
      </c>
      <c r="MC328" s="22" t="n">
        <v>9.6</v>
      </c>
      <c r="MD328" s="22" t="n">
        <v>9.5</v>
      </c>
      <c r="ME328" s="22" t="n">
        <v>9.1</v>
      </c>
      <c r="MF328" s="22" t="n">
        <v>7.6</v>
      </c>
      <c r="MG328" s="22" t="n">
        <v>7</v>
      </c>
      <c r="MH328" s="22" t="n">
        <v>2.9</v>
      </c>
      <c r="MI328" s="22" t="n">
        <v>4.3</v>
      </c>
      <c r="MJ328" s="22" t="n">
        <v>5.2</v>
      </c>
      <c r="MK328" s="22" t="n">
        <v>6.8</v>
      </c>
      <c r="ML328" s="22" t="n">
        <v>8</v>
      </c>
      <c r="MM328" s="22" t="n">
        <v>8.5</v>
      </c>
      <c r="MN328" s="22" t="n">
        <v>9.9</v>
      </c>
      <c r="MO328" s="29" t="n">
        <f aca="false">SUM(MC328:MN328)/12</f>
        <v>7.36666666666667</v>
      </c>
      <c r="NA328" s="1" t="n">
        <f aca="false">NA327+1</f>
        <v>1978</v>
      </c>
      <c r="NB328" s="20" t="s">
        <v>152</v>
      </c>
      <c r="NC328" s="22" t="n">
        <v>12.4</v>
      </c>
      <c r="ND328" s="22" t="n">
        <v>12.7</v>
      </c>
      <c r="NE328" s="22" t="n">
        <v>12.9</v>
      </c>
      <c r="NF328" s="22" t="n">
        <v>11.5</v>
      </c>
      <c r="NG328" s="22" t="n">
        <v>11.5</v>
      </c>
      <c r="NH328" s="22" t="n">
        <v>9.3</v>
      </c>
      <c r="NI328" s="22" t="n">
        <v>8.3</v>
      </c>
      <c r="NJ328" s="22" t="n">
        <v>7.9</v>
      </c>
      <c r="NK328" s="22" t="n">
        <v>9.3</v>
      </c>
      <c r="NL328" s="22" t="n">
        <v>10.2</v>
      </c>
      <c r="NM328" s="22" t="n">
        <v>11.2</v>
      </c>
      <c r="NN328" s="22" t="n">
        <v>12.1</v>
      </c>
      <c r="NO328" s="29" t="n">
        <f aca="false">SUM(NC328:NN328)/12</f>
        <v>10.775</v>
      </c>
      <c r="OA328" s="1" t="n">
        <f aca="false">OA327+1</f>
        <v>1978</v>
      </c>
      <c r="OB328" s="20" t="s">
        <v>152</v>
      </c>
      <c r="OC328" s="22" t="n">
        <v>13.1</v>
      </c>
      <c r="OD328" s="22" t="n">
        <v>13.2</v>
      </c>
      <c r="OE328" s="22" t="n">
        <v>13.6</v>
      </c>
      <c r="OF328" s="22" t="n">
        <v>11.5</v>
      </c>
      <c r="OG328" s="22" t="n">
        <v>10.9</v>
      </c>
      <c r="OH328" s="22" t="n">
        <v>9</v>
      </c>
      <c r="OI328" s="22" t="n">
        <v>6.4</v>
      </c>
      <c r="OJ328" s="22" t="n">
        <v>6.1</v>
      </c>
      <c r="OK328" s="22" t="n">
        <v>8.4</v>
      </c>
      <c r="OL328" s="22" t="n">
        <v>9.1</v>
      </c>
      <c r="OM328" s="22" t="n">
        <v>10.9</v>
      </c>
      <c r="ON328" s="22" t="n">
        <v>12</v>
      </c>
      <c r="OO328" s="29" t="n">
        <f aca="false">SUM(OC328:ON328)/12</f>
        <v>10.35</v>
      </c>
      <c r="PA328" s="1" t="n">
        <f aca="false">PA327+1</f>
        <v>1978</v>
      </c>
      <c r="PB328" s="20" t="s">
        <v>152</v>
      </c>
      <c r="PC328" s="22" t="n">
        <v>12.2</v>
      </c>
      <c r="PD328" s="22" t="n">
        <v>12.9</v>
      </c>
      <c r="PE328" s="22" t="n">
        <v>12.3</v>
      </c>
      <c r="PF328" s="22" t="n">
        <v>9.6</v>
      </c>
      <c r="PG328" s="22" t="n">
        <v>9.8</v>
      </c>
      <c r="PH328" s="22" t="n">
        <v>6</v>
      </c>
      <c r="PI328" s="22" t="n">
        <v>5.7</v>
      </c>
      <c r="PJ328" s="22" t="n">
        <v>5.6</v>
      </c>
      <c r="PK328" s="22" t="n">
        <v>7.7</v>
      </c>
      <c r="PL328" s="22" t="n">
        <v>9.1</v>
      </c>
      <c r="PM328" s="22" t="n">
        <v>10.5</v>
      </c>
      <c r="PN328" s="22" t="n">
        <v>11.1</v>
      </c>
      <c r="PO328" s="29" t="n">
        <f aca="false">SUM(PC328:PN328)/12</f>
        <v>9.375</v>
      </c>
    </row>
    <row r="329" customFormat="false" ht="12.8" hidden="false" customHeight="false" outlineLevel="0" collapsed="false">
      <c r="A329" s="4"/>
      <c r="B329" s="5" t="n">
        <f aca="false">AVERAGE(AO329,BO329,CO329,DO329,EO329,FO329,GO329,HO329,IO329,JO321,KO321)</f>
        <v>14.4560606060606</v>
      </c>
      <c r="C329" s="19" t="n">
        <f aca="false">AVERAGE(B325:B329)</f>
        <v>14.4922727272727</v>
      </c>
      <c r="D329" s="24" t="n">
        <f aca="false">AVERAGE(B320:B329)</f>
        <v>14.5004958677686</v>
      </c>
      <c r="E329" s="5" t="n">
        <f aca="false">AVERAGE(B310:B329)</f>
        <v>14.3492883379247</v>
      </c>
      <c r="F329" s="25" t="n">
        <f aca="false">AVERAGE(B280:B329)</f>
        <v>14.3223870523416</v>
      </c>
      <c r="G329" s="7" t="n">
        <f aca="false">MAX(AC329:AN329,BC329:BN329,CC329:CN329,DC329:DN329,EC329:EN329,FC329:FN329,GC329:GN329,HC329:HN329,IC329:IN329,JC321:JN321,KC321:KN321)</f>
        <v>25.8</v>
      </c>
      <c r="H329" s="10" t="n">
        <f aca="false">MEDIAN(AC329:AN329,BC329:BN329,CC329:CN329,DC329:DN329,EC329:EN329,FC329:FN329,GC329:GN329,HC329:HN329,IC329:IN329,JC321:JN321,KC321:KN321)</f>
        <v>13.8</v>
      </c>
      <c r="I329" s="11" t="n">
        <f aca="false">MIN(AC329:AN329,BC329:BN329,CC329:CN329,DC329:DN329,EC329:EN329,FC329:FN329,GC329:GN329,HC329:HN329,IC329:IN329,JC321:JN321,KC321:KN321)</f>
        <v>5.4</v>
      </c>
      <c r="J329" s="12" t="n">
        <f aca="false">(G329+I329)/2</f>
        <v>15.6</v>
      </c>
      <c r="K329" s="12" t="n">
        <f aca="false">(G329+I329)/2</f>
        <v>15.6</v>
      </c>
      <c r="AA329" s="13" t="n">
        <f aca="false">AA328+1</f>
        <v>1989</v>
      </c>
      <c r="AB329" s="34" t="s">
        <v>153</v>
      </c>
      <c r="AC329" s="15" t="n">
        <v>17.2</v>
      </c>
      <c r="AD329" s="15" t="n">
        <v>16.4</v>
      </c>
      <c r="AE329" s="15" t="n">
        <v>15.4</v>
      </c>
      <c r="AF329" s="15" t="n">
        <v>11.8</v>
      </c>
      <c r="AG329" s="15" t="n">
        <v>9.9</v>
      </c>
      <c r="AH329" s="15" t="n">
        <v>7.8</v>
      </c>
      <c r="AI329" s="15" t="n">
        <v>5.6</v>
      </c>
      <c r="AJ329" s="15" t="n">
        <v>5.4</v>
      </c>
      <c r="AK329" s="15" t="n">
        <v>8.6</v>
      </c>
      <c r="AL329" s="15" t="n">
        <v>10.4</v>
      </c>
      <c r="AM329" s="15" t="n">
        <v>13.7</v>
      </c>
      <c r="AN329" s="15" t="n">
        <v>15.4</v>
      </c>
      <c r="AO329" s="16" t="n">
        <f aca="false">AVERAGE(AC329:AN329)</f>
        <v>11.4666666666667</v>
      </c>
      <c r="BA329" s="13" t="n">
        <f aca="false">BA328+1</f>
        <v>1989</v>
      </c>
      <c r="BB329" s="34" t="s">
        <v>153</v>
      </c>
      <c r="BC329" s="15" t="n">
        <v>19.8</v>
      </c>
      <c r="BD329" s="15" t="n">
        <v>20.2</v>
      </c>
      <c r="BE329" s="15" t="n">
        <v>18</v>
      </c>
      <c r="BF329" s="15" t="n">
        <v>15.7</v>
      </c>
      <c r="BG329" s="15" t="n">
        <v>12.1</v>
      </c>
      <c r="BH329" s="15" t="n">
        <v>9.5</v>
      </c>
      <c r="BI329" s="15" t="n">
        <v>8</v>
      </c>
      <c r="BJ329" s="15" t="n">
        <v>8.9</v>
      </c>
      <c r="BK329" s="15" t="n">
        <v>11.7</v>
      </c>
      <c r="BL329" s="15" t="n">
        <v>13.9</v>
      </c>
      <c r="BM329" s="15" t="n">
        <v>16.8</v>
      </c>
      <c r="BN329" s="15" t="n">
        <v>18.7</v>
      </c>
      <c r="BO329" s="16" t="n">
        <f aca="false">AVERAGE(BC329:BN329)</f>
        <v>14.4416666666667</v>
      </c>
      <c r="CA329" s="17" t="n">
        <v>1979</v>
      </c>
      <c r="CB329" s="20" t="s">
        <v>153</v>
      </c>
      <c r="CC329" s="22" t="n">
        <v>14.3</v>
      </c>
      <c r="CD329" s="22" t="n">
        <v>14.3</v>
      </c>
      <c r="CE329" s="22" t="n">
        <v>13.9</v>
      </c>
      <c r="CF329" s="22" t="n">
        <v>11</v>
      </c>
      <c r="CG329" s="22" t="n">
        <v>10</v>
      </c>
      <c r="CH329" s="22" t="n">
        <v>9</v>
      </c>
      <c r="CI329" s="22" t="n">
        <v>7.2</v>
      </c>
      <c r="CJ329" s="22" t="n">
        <v>8</v>
      </c>
      <c r="CK329" s="22" t="n">
        <v>8.5</v>
      </c>
      <c r="CL329" s="22" t="n">
        <v>9.5</v>
      </c>
      <c r="CM329" s="22" t="n">
        <v>11.5</v>
      </c>
      <c r="CN329" s="22" t="n">
        <v>11.9</v>
      </c>
      <c r="CO329" s="18" t="n">
        <f aca="false">AVERAGE(CC329:CN329)</f>
        <v>10.7583333333333</v>
      </c>
      <c r="DA329" s="17" t="n">
        <v>1979</v>
      </c>
      <c r="DB329" s="20" t="s">
        <v>153</v>
      </c>
      <c r="DC329" s="22" t="n">
        <v>17.2</v>
      </c>
      <c r="DD329" s="22" t="n">
        <v>17.1</v>
      </c>
      <c r="DE329" s="22" t="n">
        <v>16.2</v>
      </c>
      <c r="DF329" s="22" t="n">
        <v>13.1</v>
      </c>
      <c r="DG329" s="22" t="n">
        <v>11.7</v>
      </c>
      <c r="DH329" s="22" t="n">
        <v>9.9</v>
      </c>
      <c r="DI329" s="22" t="n">
        <v>8.5</v>
      </c>
      <c r="DJ329" s="22" t="n">
        <v>8.8</v>
      </c>
      <c r="DK329" s="22" t="n">
        <v>10.2</v>
      </c>
      <c r="DL329" s="22" t="n">
        <v>11.7</v>
      </c>
      <c r="DM329" s="22" t="n">
        <v>13.7</v>
      </c>
      <c r="DN329" s="22" t="n">
        <v>15.2</v>
      </c>
      <c r="DO329" s="18" t="n">
        <f aca="false">AVERAGE(DC329:DN329)</f>
        <v>12.775</v>
      </c>
      <c r="EA329" s="17" t="n">
        <v>1979</v>
      </c>
      <c r="EB329" s="20" t="s">
        <v>153</v>
      </c>
      <c r="EC329" s="22" t="n">
        <v>15.6</v>
      </c>
      <c r="ED329" s="22" t="n">
        <v>15.6</v>
      </c>
      <c r="EE329" s="22" t="n">
        <v>15.2</v>
      </c>
      <c r="EF329" s="22" t="n">
        <v>12.5</v>
      </c>
      <c r="EG329" s="22" t="n">
        <v>11.1</v>
      </c>
      <c r="EH329" s="22" t="n">
        <v>10.5</v>
      </c>
      <c r="EI329" s="22" t="n">
        <v>8.7</v>
      </c>
      <c r="EJ329" s="22" t="n">
        <v>8.7</v>
      </c>
      <c r="EK329" s="22" t="n">
        <v>8.9</v>
      </c>
      <c r="EL329" s="22" t="n">
        <v>10.5</v>
      </c>
      <c r="EM329" s="22" t="n">
        <v>12.3</v>
      </c>
      <c r="EN329" s="22" t="n">
        <v>12.9</v>
      </c>
      <c r="EO329" s="18" t="n">
        <f aca="false">AVERAGE(EC329:EN329)</f>
        <v>11.875</v>
      </c>
      <c r="FA329" s="1" t="n">
        <v>1979</v>
      </c>
      <c r="FB329" s="20" t="s">
        <v>153</v>
      </c>
      <c r="FC329" s="22" t="n">
        <v>21.9</v>
      </c>
      <c r="FD329" s="22" t="n">
        <v>21.6</v>
      </c>
      <c r="FE329" s="22" t="n">
        <v>20.5</v>
      </c>
      <c r="FF329" s="22" t="n">
        <v>19.4</v>
      </c>
      <c r="FG329" s="22" t="n">
        <v>15.2</v>
      </c>
      <c r="FH329" s="22" t="n">
        <v>14.9</v>
      </c>
      <c r="FI329" s="22" t="n">
        <v>12.6</v>
      </c>
      <c r="FJ329" s="22" t="n">
        <v>13.4</v>
      </c>
      <c r="FK329" s="22" t="n">
        <v>15.8</v>
      </c>
      <c r="FL329" s="22" t="n">
        <v>17.5</v>
      </c>
      <c r="FM329" s="22" t="n">
        <v>19.6</v>
      </c>
      <c r="FN329" s="22" t="n">
        <v>20.7</v>
      </c>
      <c r="FO329" s="18" t="n">
        <f aca="false">AVERAGE(FC329:FN329)</f>
        <v>17.7583333333333</v>
      </c>
      <c r="GA329" s="1" t="n">
        <v>1979</v>
      </c>
      <c r="GB329" s="34" t="s">
        <v>153</v>
      </c>
      <c r="GC329" s="15" t="n">
        <v>22.6</v>
      </c>
      <c r="GD329" s="15" t="n">
        <v>22.5</v>
      </c>
      <c r="GE329" s="15" t="n">
        <v>21.8</v>
      </c>
      <c r="GF329" s="15" t="n">
        <v>20.7</v>
      </c>
      <c r="GG329" s="15" t="n">
        <v>16.9</v>
      </c>
      <c r="GH329" s="15" t="n">
        <v>16.1</v>
      </c>
      <c r="GI329" s="15" t="n">
        <v>14.8</v>
      </c>
      <c r="GJ329" s="15" t="n">
        <v>14.1</v>
      </c>
      <c r="GK329" s="15" t="n">
        <v>17.2</v>
      </c>
      <c r="GL329" s="15" t="n">
        <v>19.1</v>
      </c>
      <c r="GM329" s="15" t="n">
        <v>21.2</v>
      </c>
      <c r="GN329" s="15" t="n">
        <v>23.6</v>
      </c>
      <c r="GO329" s="18" t="n">
        <f aca="false">AVERAGE(GC329:GN329)</f>
        <v>19.2166666666667</v>
      </c>
      <c r="HA329" s="1" t="n">
        <v>1979</v>
      </c>
      <c r="HB329" s="34" t="s">
        <v>153</v>
      </c>
      <c r="HC329" s="15" t="n">
        <v>25.5</v>
      </c>
      <c r="HD329" s="15" t="n">
        <v>25.8</v>
      </c>
      <c r="HE329" s="15" t="n">
        <v>24.9</v>
      </c>
      <c r="HF329" s="15" t="n">
        <v>24.3</v>
      </c>
      <c r="HG329" s="15" t="n">
        <v>23.7</v>
      </c>
      <c r="HH329" s="15" t="n">
        <v>22.6</v>
      </c>
      <c r="HI329" s="15" t="n">
        <v>21.5</v>
      </c>
      <c r="HJ329" s="15" t="n">
        <v>21</v>
      </c>
      <c r="HK329" s="15" t="n">
        <v>22</v>
      </c>
      <c r="HL329" s="15" t="n">
        <v>23.1</v>
      </c>
      <c r="HM329" s="15" t="n">
        <v>24.1</v>
      </c>
      <c r="HN329" s="15" t="n">
        <v>25.1</v>
      </c>
      <c r="HO329" s="18" t="n">
        <f aca="false">AVERAGE(HC329:HN329)</f>
        <v>23.6333333333333</v>
      </c>
      <c r="IA329" s="1" t="n">
        <f aca="false">IA328+1</f>
        <v>1979</v>
      </c>
      <c r="IB329" s="20" t="s">
        <v>153</v>
      </c>
      <c r="IC329" s="22" t="n">
        <v>16.9</v>
      </c>
      <c r="ID329" s="22" t="n">
        <v>16.3</v>
      </c>
      <c r="IE329" s="22" t="n">
        <v>14</v>
      </c>
      <c r="IF329" s="22" t="n">
        <v>11.4</v>
      </c>
      <c r="IG329" s="22" t="n">
        <v>10</v>
      </c>
      <c r="IH329" s="22" t="n">
        <v>10</v>
      </c>
      <c r="II329" s="22" t="n">
        <v>7.1</v>
      </c>
      <c r="IJ329" s="22" t="n">
        <v>8</v>
      </c>
      <c r="IK329" s="22" t="n">
        <v>8.8</v>
      </c>
      <c r="IL329" s="22" t="n">
        <v>9.8</v>
      </c>
      <c r="IM329" s="22" t="n">
        <v>12.1</v>
      </c>
      <c r="IN329" s="22" t="n">
        <v>13.4</v>
      </c>
      <c r="IO329" s="29" t="n">
        <f aca="false">SUM(IC329:IN329)/12</f>
        <v>11.4833333333333</v>
      </c>
      <c r="JA329" s="1" t="n">
        <v>1979</v>
      </c>
      <c r="JB329" s="33" t="s">
        <v>153</v>
      </c>
      <c r="JC329" s="31" t="n">
        <v>15.8</v>
      </c>
      <c r="JD329" s="31" t="n">
        <v>16.2</v>
      </c>
      <c r="JE329" s="31" t="n">
        <v>15.9</v>
      </c>
      <c r="JF329" s="31" t="n">
        <v>14.1</v>
      </c>
      <c r="JG329" s="31" t="n">
        <v>11.3</v>
      </c>
      <c r="JH329" s="31" t="n">
        <v>12.5</v>
      </c>
      <c r="JI329" s="31" t="n">
        <v>11</v>
      </c>
      <c r="JJ329" s="31" t="n">
        <v>9.6</v>
      </c>
      <c r="JK329" s="31" t="n">
        <v>10.6</v>
      </c>
      <c r="JL329" s="31" t="n">
        <v>12.3</v>
      </c>
      <c r="JM329" s="31" t="n">
        <v>13.5</v>
      </c>
      <c r="JN329" s="31" t="n">
        <v>15.5</v>
      </c>
      <c r="JO329" s="32" t="n">
        <f aca="false">AVERAGE(JC329:JN329)</f>
        <v>13.1916666666667</v>
      </c>
      <c r="KA329" s="1" t="n">
        <v>1979</v>
      </c>
      <c r="KB329" s="33" t="s">
        <v>153</v>
      </c>
      <c r="KC329" s="31" t="n">
        <v>16.7</v>
      </c>
      <c r="KD329" s="31" t="n">
        <v>17</v>
      </c>
      <c r="KE329" s="31" t="n">
        <v>16.6</v>
      </c>
      <c r="KF329" s="31" t="n">
        <v>15.1</v>
      </c>
      <c r="KG329" s="31" t="n">
        <v>12.5</v>
      </c>
      <c r="KH329" s="31" t="n">
        <v>12.7</v>
      </c>
      <c r="KI329" s="31" t="n">
        <v>11.5</v>
      </c>
      <c r="KJ329" s="31" t="n">
        <v>10.6</v>
      </c>
      <c r="KK329" s="31" t="n">
        <v>11</v>
      </c>
      <c r="KL329" s="31" t="n">
        <v>12.8</v>
      </c>
      <c r="KM329" s="31" t="n">
        <v>14.4</v>
      </c>
      <c r="KN329" s="31" t="n">
        <v>16.5</v>
      </c>
      <c r="KO329" s="32" t="n">
        <f aca="false">AVERAGE(KC329:KN329)</f>
        <v>13.95</v>
      </c>
      <c r="LB329" s="65" t="n">
        <v>1979</v>
      </c>
      <c r="LC329" s="22" t="n">
        <v>12.2</v>
      </c>
      <c r="LD329" s="22" t="n">
        <v>12.5</v>
      </c>
      <c r="LE329" s="22" t="n">
        <v>12</v>
      </c>
      <c r="LF329" s="22" t="n">
        <v>9.7</v>
      </c>
      <c r="LG329" s="22" t="n">
        <v>7.5</v>
      </c>
      <c r="LH329" s="22" t="n">
        <v>7.7</v>
      </c>
      <c r="LI329" s="22" t="n">
        <v>6.9</v>
      </c>
      <c r="LJ329" s="22" t="n">
        <v>6</v>
      </c>
      <c r="LK329" s="22" t="n">
        <v>7.2</v>
      </c>
      <c r="LL329" s="22" t="n">
        <v>8.4</v>
      </c>
      <c r="LM329" s="22" t="n">
        <v>10</v>
      </c>
      <c r="LN329" s="22" t="n">
        <v>10.1</v>
      </c>
      <c r="LO329" s="29" t="n">
        <f aca="false">SUM(LC329:LN329)/12</f>
        <v>9.18333333333333</v>
      </c>
      <c r="MA329" s="1" t="n">
        <f aca="false">MA328+1</f>
        <v>1979</v>
      </c>
      <c r="MB329" s="20" t="s">
        <v>153</v>
      </c>
      <c r="MC329" s="22" t="n">
        <v>11</v>
      </c>
      <c r="MD329" s="22" t="n">
        <v>10.8</v>
      </c>
      <c r="ME329" s="22" t="n">
        <v>10.4</v>
      </c>
      <c r="MF329" s="22" t="n">
        <v>8</v>
      </c>
      <c r="MG329" s="22" t="n">
        <v>5.3</v>
      </c>
      <c r="MH329" s="22" t="n">
        <v>6.8</v>
      </c>
      <c r="MI329" s="22" t="n">
        <v>5.8</v>
      </c>
      <c r="MJ329" s="22" t="n">
        <v>4.9</v>
      </c>
      <c r="MK329" s="22" t="n">
        <v>6.7</v>
      </c>
      <c r="ML329" s="22" t="n">
        <v>7.6</v>
      </c>
      <c r="MM329" s="22" t="n">
        <v>8.5</v>
      </c>
      <c r="MN329" s="22" t="n">
        <v>9.4</v>
      </c>
      <c r="MO329" s="29" t="n">
        <f aca="false">SUM(MC329:MN329)/12</f>
        <v>7.93333333333333</v>
      </c>
      <c r="NA329" s="1" t="n">
        <f aca="false">NA328+1</f>
        <v>1979</v>
      </c>
      <c r="NB329" s="20" t="s">
        <v>153</v>
      </c>
      <c r="NC329" s="22" t="n">
        <v>14.1</v>
      </c>
      <c r="ND329" s="22" t="n">
        <v>14.3</v>
      </c>
      <c r="NE329" s="22" t="n">
        <v>13.9</v>
      </c>
      <c r="NF329" s="22" t="n">
        <v>11.4</v>
      </c>
      <c r="NG329" s="22" t="n">
        <v>10.1</v>
      </c>
      <c r="NH329" s="22" t="n">
        <v>9.7</v>
      </c>
      <c r="NI329" s="22" t="n">
        <v>9</v>
      </c>
      <c r="NJ329" s="22" t="n">
        <v>8.5</v>
      </c>
      <c r="NK329" s="22" t="n">
        <v>9.3</v>
      </c>
      <c r="NL329" s="22" t="n">
        <v>9.9</v>
      </c>
      <c r="NM329" s="22" t="n">
        <v>11.3</v>
      </c>
      <c r="NN329" s="22" t="n">
        <v>12.2</v>
      </c>
      <c r="NO329" s="29" t="n">
        <f aca="false">SUM(NC329:NN329)/12</f>
        <v>11.1416666666667</v>
      </c>
      <c r="OA329" s="1" t="n">
        <f aca="false">OA328+1</f>
        <v>1979</v>
      </c>
      <c r="OB329" s="20" t="s">
        <v>153</v>
      </c>
      <c r="OC329" s="22" t="n">
        <v>14</v>
      </c>
      <c r="OD329" s="22" t="n">
        <v>15</v>
      </c>
      <c r="OE329" s="22" t="n">
        <v>14.5</v>
      </c>
      <c r="OF329" s="22" t="n">
        <v>11.1</v>
      </c>
      <c r="OG329" s="22" t="n">
        <v>9.7</v>
      </c>
      <c r="OH329" s="22" t="n">
        <v>9.1</v>
      </c>
      <c r="OI329" s="22" t="n">
        <v>7.5</v>
      </c>
      <c r="OJ329" s="22" t="n">
        <v>6.4</v>
      </c>
      <c r="OK329" s="22" t="n">
        <v>8.1</v>
      </c>
      <c r="OL329" s="22" t="n">
        <v>9.3</v>
      </c>
      <c r="OM329" s="22" t="n">
        <v>11.1</v>
      </c>
      <c r="ON329" s="22" t="n">
        <v>12</v>
      </c>
      <c r="OO329" s="29" t="n">
        <f aca="false">SUM(OC329:ON329)/12</f>
        <v>10.65</v>
      </c>
      <c r="PA329" s="1" t="n">
        <f aca="false">PA328+1</f>
        <v>1979</v>
      </c>
      <c r="PB329" s="20" t="s">
        <v>153</v>
      </c>
      <c r="PC329" s="22" t="n">
        <v>13.5</v>
      </c>
      <c r="PD329" s="22" t="n">
        <v>14.1</v>
      </c>
      <c r="PE329" s="22" t="n">
        <v>13.4</v>
      </c>
      <c r="PF329" s="22" t="n">
        <v>9.6</v>
      </c>
      <c r="PG329" s="22" t="n">
        <v>7.2</v>
      </c>
      <c r="PH329" s="22" t="n">
        <v>7.2</v>
      </c>
      <c r="PI329" s="22" t="n">
        <v>5.7</v>
      </c>
      <c r="PJ329" s="22" t="n">
        <v>5.6</v>
      </c>
      <c r="PK329" s="22" t="n">
        <v>6.7</v>
      </c>
      <c r="PL329" s="22" t="n">
        <v>8.9</v>
      </c>
      <c r="PM329" s="22" t="n">
        <v>10.8</v>
      </c>
      <c r="PN329" s="22" t="n">
        <v>10.8</v>
      </c>
      <c r="PO329" s="29" t="n">
        <f aca="false">SUM(PC329:PN329)/12</f>
        <v>9.45833333333333</v>
      </c>
    </row>
    <row r="330" customFormat="false" ht="12.8" hidden="false" customHeight="false" outlineLevel="0" collapsed="false">
      <c r="A330" s="4" t="n">
        <f aca="false">A325+5</f>
        <v>1980</v>
      </c>
      <c r="B330" s="5" t="n">
        <f aca="false">AVERAGE(AO330,BO330,CO330,DO330,EO330,FO330,GO330,HO330,IO330,JO322,KO322)</f>
        <v>14.8261363636364</v>
      </c>
      <c r="C330" s="19" t="n">
        <f aca="false">AVERAGE(B326:B330)</f>
        <v>14.5043181818182</v>
      </c>
      <c r="D330" s="24" t="n">
        <f aca="false">AVERAGE(B321:B330)</f>
        <v>14.5490943526171</v>
      </c>
      <c r="E330" s="5" t="n">
        <f aca="false">AVERAGE(B311:B330)</f>
        <v>14.397621671258</v>
      </c>
      <c r="F330" s="25" t="n">
        <f aca="false">AVERAGE(B281:B330)</f>
        <v>14.3309400826446</v>
      </c>
      <c r="G330" s="7" t="n">
        <f aca="false">MAX(AC330:AN330,BC330:BN330,CC330:CN330,DC330:DN330,EC330:EN330,FC330:FN330,GC330:GN330,HC330:HN330,IC330:IN330,JC322:JN322,KC322:KN322)</f>
        <v>26.5</v>
      </c>
      <c r="H330" s="10" t="n">
        <f aca="false">MEDIAN(AC330:AN330,BC330:BN330,CC330:CN330,DC330:DN330,EC330:EN330,FC330:FN330,GC330:GN330,HC330:HN330,IC330:IN330,JC322:JN322,KC322:KN322)</f>
        <v>13.75</v>
      </c>
      <c r="I330" s="11" t="n">
        <f aca="false">MIN(AC330:AN330,BC330:BN330,CC330:CN330,DC330:DN330,EC330:EN330,FC330:FN330,GC330:GN330,HC330:HN330,IC330:IN330,JC322:JN322,KC322:KN322)</f>
        <v>6</v>
      </c>
      <c r="J330" s="12" t="n">
        <f aca="false">(G330+I330)/2</f>
        <v>16.25</v>
      </c>
      <c r="K330" s="12" t="n">
        <f aca="false">(G330+I330)/2</f>
        <v>16.25</v>
      </c>
      <c r="AA330" s="13" t="n">
        <f aca="false">AA329+1</f>
        <v>1990</v>
      </c>
      <c r="AB330" s="34" t="s">
        <v>154</v>
      </c>
      <c r="AC330" s="15" t="n">
        <v>16.1</v>
      </c>
      <c r="AD330" s="15" t="n">
        <v>16.4</v>
      </c>
      <c r="AE330" s="15" t="n">
        <v>15.2</v>
      </c>
      <c r="AF330" s="15" t="n">
        <v>12.1</v>
      </c>
      <c r="AG330" s="15" t="n">
        <v>10.8</v>
      </c>
      <c r="AH330" s="15" t="n">
        <v>6.6</v>
      </c>
      <c r="AI330" s="15" t="n">
        <v>6</v>
      </c>
      <c r="AJ330" s="15" t="n">
        <v>6.9</v>
      </c>
      <c r="AK330" s="15" t="n">
        <v>9.4</v>
      </c>
      <c r="AL330" s="15" t="n">
        <v>11.2</v>
      </c>
      <c r="AM330" s="15" t="n">
        <v>12.9</v>
      </c>
      <c r="AN330" s="15" t="n">
        <v>15.7</v>
      </c>
      <c r="AO330" s="16" t="n">
        <f aca="false">AVERAGE(AC330:AN330)</f>
        <v>11.6083333333333</v>
      </c>
      <c r="BA330" s="13" t="n">
        <f aca="false">BA329+1</f>
        <v>1990</v>
      </c>
      <c r="BB330" s="34" t="s">
        <v>154</v>
      </c>
      <c r="BC330" s="15" t="n">
        <v>18.8</v>
      </c>
      <c r="BD330" s="15" t="n">
        <v>20</v>
      </c>
      <c r="BE330" s="15" t="n">
        <v>19</v>
      </c>
      <c r="BF330" s="15" t="n">
        <v>15.9</v>
      </c>
      <c r="BG330" s="15" t="n">
        <v>13.7</v>
      </c>
      <c r="BH330" s="15" t="n">
        <v>10.8</v>
      </c>
      <c r="BI330" s="15" t="n">
        <v>8.7</v>
      </c>
      <c r="BJ330" s="15" t="n">
        <v>9.3</v>
      </c>
      <c r="BK330" s="15" t="n">
        <v>12.1</v>
      </c>
      <c r="BL330" s="15" t="n">
        <v>15.1</v>
      </c>
      <c r="BM330" s="15" t="n">
        <v>16.7</v>
      </c>
      <c r="BN330" s="15" t="n">
        <v>18.5</v>
      </c>
      <c r="BO330" s="16" t="n">
        <f aca="false">AVERAGE(BC330:BN330)</f>
        <v>14.8833333333333</v>
      </c>
      <c r="CA330" s="17" t="n">
        <v>1980</v>
      </c>
      <c r="CB330" s="20" t="s">
        <v>154</v>
      </c>
      <c r="CC330" s="22" t="n">
        <v>12.2</v>
      </c>
      <c r="CD330" s="22" t="n">
        <v>12.7</v>
      </c>
      <c r="CE330" s="22" t="n">
        <v>12.5</v>
      </c>
      <c r="CF330" s="22" t="n">
        <v>12.8</v>
      </c>
      <c r="CG330" s="22" t="n">
        <v>11.7</v>
      </c>
      <c r="CH330" s="22" t="n">
        <v>9.1</v>
      </c>
      <c r="CI330" s="22" t="n">
        <v>8.4</v>
      </c>
      <c r="CJ330" s="22" t="n">
        <v>9</v>
      </c>
      <c r="CK330" s="22" t="n">
        <v>9.5</v>
      </c>
      <c r="CL330" s="22" t="n">
        <v>9.6</v>
      </c>
      <c r="CM330" s="22" t="n">
        <v>11.2</v>
      </c>
      <c r="CN330" s="22" t="n">
        <v>13.2</v>
      </c>
      <c r="CO330" s="18" t="n">
        <f aca="false">AVERAGE(CC330:CN330)</f>
        <v>10.9916666666667</v>
      </c>
      <c r="DA330" s="17" t="n">
        <v>1980</v>
      </c>
      <c r="DB330" s="20" t="s">
        <v>154</v>
      </c>
      <c r="DC330" s="22" t="n">
        <v>15.4</v>
      </c>
      <c r="DD330" s="22" t="n">
        <v>16.5</v>
      </c>
      <c r="DE330" s="22" t="n">
        <v>15.5</v>
      </c>
      <c r="DF330" s="22" t="n">
        <v>14.7</v>
      </c>
      <c r="DG330" s="22" t="n">
        <v>13.1</v>
      </c>
      <c r="DH330" s="22" t="n">
        <v>9.9</v>
      </c>
      <c r="DI330" s="22" t="n">
        <v>9.4</v>
      </c>
      <c r="DJ330" s="22" t="n">
        <v>9.4</v>
      </c>
      <c r="DK330" s="22" t="n">
        <v>10.3</v>
      </c>
      <c r="DL330" s="22" t="n">
        <v>11.9</v>
      </c>
      <c r="DM330" s="22" t="n">
        <v>13.2</v>
      </c>
      <c r="DN330" s="22" t="n">
        <v>15.7</v>
      </c>
      <c r="DO330" s="18" t="n">
        <f aca="false">AVERAGE(DC330:DN330)</f>
        <v>12.9166666666667</v>
      </c>
      <c r="EA330" s="17" t="n">
        <v>1980</v>
      </c>
      <c r="EB330" s="20" t="s">
        <v>154</v>
      </c>
      <c r="EC330" s="22" t="n">
        <v>13.3</v>
      </c>
      <c r="ED330" s="22" t="n">
        <v>14.3</v>
      </c>
      <c r="EE330" s="22" t="n">
        <v>13.4</v>
      </c>
      <c r="EF330" s="22" t="n">
        <v>13.5</v>
      </c>
      <c r="EG330" s="22" t="n">
        <v>12.4</v>
      </c>
      <c r="EH330" s="22" t="n">
        <v>10.1</v>
      </c>
      <c r="EI330" s="22" t="n">
        <v>8.8</v>
      </c>
      <c r="EJ330" s="22" t="n">
        <v>9.5</v>
      </c>
      <c r="EK330" s="22" t="n">
        <v>9.6</v>
      </c>
      <c r="EL330" s="22" t="n">
        <v>10.7</v>
      </c>
      <c r="EM330" s="22" t="n">
        <v>12.1</v>
      </c>
      <c r="EN330" s="22" t="n">
        <v>13.9</v>
      </c>
      <c r="EO330" s="18" t="n">
        <f aca="false">AVERAGE(EC330:EN330)</f>
        <v>11.8</v>
      </c>
      <c r="FA330" s="1" t="n">
        <v>1980</v>
      </c>
      <c r="FB330" s="20" t="s">
        <v>154</v>
      </c>
      <c r="FC330" s="22" t="n">
        <v>20.5</v>
      </c>
      <c r="FD330" s="26" t="n">
        <f aca="false">(FD329+FD331)/2</f>
        <v>22.15</v>
      </c>
      <c r="FE330" s="22" t="n">
        <v>21.2</v>
      </c>
      <c r="FF330" s="22" t="n">
        <v>19.6</v>
      </c>
      <c r="FG330" s="22" t="n">
        <v>17.8</v>
      </c>
      <c r="FH330" s="22" t="n">
        <v>14.4</v>
      </c>
      <c r="FI330" s="22" t="n">
        <v>13</v>
      </c>
      <c r="FJ330" s="22" t="n">
        <v>14.9</v>
      </c>
      <c r="FK330" s="22" t="n">
        <v>17.4</v>
      </c>
      <c r="FL330" s="22" t="n">
        <v>18.9</v>
      </c>
      <c r="FM330" s="22" t="n">
        <v>20.1</v>
      </c>
      <c r="FN330" s="22" t="n">
        <v>21</v>
      </c>
      <c r="FO330" s="18" t="n">
        <f aca="false">AVERAGE(FC330:FN330)</f>
        <v>18.4125</v>
      </c>
      <c r="GA330" s="1" t="n">
        <v>1980</v>
      </c>
      <c r="GB330" s="34" t="s">
        <v>154</v>
      </c>
      <c r="GC330" s="15" t="n">
        <v>23.7</v>
      </c>
      <c r="GD330" s="15" t="n">
        <v>23</v>
      </c>
      <c r="GE330" s="15" t="n">
        <v>22.2</v>
      </c>
      <c r="GF330" s="15" t="n">
        <v>20.6</v>
      </c>
      <c r="GG330" s="15" t="n">
        <v>19</v>
      </c>
      <c r="GH330" s="15" t="n">
        <v>15.3</v>
      </c>
      <c r="GI330" s="15" t="n">
        <v>14.1</v>
      </c>
      <c r="GJ330" s="15" t="n">
        <v>15.3</v>
      </c>
      <c r="GK330" s="15" t="n">
        <v>18.3</v>
      </c>
      <c r="GL330" s="15" t="n">
        <v>20.3</v>
      </c>
      <c r="GM330" s="15" t="n">
        <v>21.1</v>
      </c>
      <c r="GN330" s="15" t="n">
        <v>21.8</v>
      </c>
      <c r="GO330" s="18" t="n">
        <f aca="false">AVERAGE(GC330:GN330)</f>
        <v>19.5583333333333</v>
      </c>
      <c r="HA330" s="1" t="n">
        <v>1980</v>
      </c>
      <c r="HB330" s="34" t="s">
        <v>154</v>
      </c>
      <c r="HC330" s="15" t="n">
        <v>26.5</v>
      </c>
      <c r="HD330" s="15" t="n">
        <v>26</v>
      </c>
      <c r="HE330" s="15" t="n">
        <v>25.2</v>
      </c>
      <c r="HF330" s="15" t="n">
        <v>24.3</v>
      </c>
      <c r="HG330" s="15" t="n">
        <v>24.1</v>
      </c>
      <c r="HH330" s="15" t="n">
        <v>22.6</v>
      </c>
      <c r="HI330" s="15" t="n">
        <v>21.9</v>
      </c>
      <c r="HJ330" s="15" t="n">
        <v>21.6</v>
      </c>
      <c r="HK330" s="15" t="n">
        <v>22.5</v>
      </c>
      <c r="HL330" s="15" t="n">
        <v>23.5</v>
      </c>
      <c r="HM330" s="15" t="n">
        <v>24.4</v>
      </c>
      <c r="HN330" s="15" t="n">
        <v>25</v>
      </c>
      <c r="HO330" s="18" t="n">
        <f aca="false">AVERAGE(HC330:HN330)</f>
        <v>23.9666666666667</v>
      </c>
      <c r="IA330" s="1" t="n">
        <f aca="false">IA329+1</f>
        <v>1980</v>
      </c>
      <c r="IB330" s="20" t="s">
        <v>154</v>
      </c>
      <c r="IC330" s="22" t="n">
        <v>13.7</v>
      </c>
      <c r="ID330" s="22" t="n">
        <v>14.9</v>
      </c>
      <c r="IE330" s="22" t="n">
        <v>13.6</v>
      </c>
      <c r="IF330" s="22" t="n">
        <v>13.4</v>
      </c>
      <c r="IG330" s="22" t="n">
        <v>11.9</v>
      </c>
      <c r="IH330" s="22" t="n">
        <v>9.2</v>
      </c>
      <c r="II330" s="22" t="n">
        <v>8.4</v>
      </c>
      <c r="IJ330" s="22" t="n">
        <v>9.3</v>
      </c>
      <c r="IK330" s="22" t="n">
        <v>9.5</v>
      </c>
      <c r="IL330" s="22" t="n">
        <v>10.1</v>
      </c>
      <c r="IM330" s="22" t="n">
        <v>13.3</v>
      </c>
      <c r="IN330" s="22" t="n">
        <v>14</v>
      </c>
      <c r="IO330" s="29" t="n">
        <f aca="false">SUM(IC330:IN330)/12</f>
        <v>11.775</v>
      </c>
      <c r="JA330" s="1" t="n">
        <v>1980</v>
      </c>
      <c r="JB330" s="33" t="s">
        <v>154</v>
      </c>
      <c r="JC330" s="31" t="n">
        <v>16.1</v>
      </c>
      <c r="JD330" s="31" t="n">
        <v>15.8</v>
      </c>
      <c r="JE330" s="31" t="n">
        <v>15.8</v>
      </c>
      <c r="JF330" s="31" t="n">
        <v>13.9</v>
      </c>
      <c r="JG330" s="31" t="n">
        <v>13.6</v>
      </c>
      <c r="JH330" s="31" t="n">
        <v>11.7</v>
      </c>
      <c r="JI330" s="31" t="n">
        <v>10.6</v>
      </c>
      <c r="JJ330" s="31" t="n">
        <v>11.4</v>
      </c>
      <c r="JK330" s="31" t="n">
        <v>11.3</v>
      </c>
      <c r="JL330" s="31" t="n">
        <v>9.5</v>
      </c>
      <c r="JM330" s="31" t="n">
        <v>13.1</v>
      </c>
      <c r="JN330" s="31" t="n">
        <v>13.7</v>
      </c>
      <c r="JO330" s="32" t="n">
        <f aca="false">AVERAGE(JC330:JN330)</f>
        <v>13.0416666666667</v>
      </c>
      <c r="KA330" s="1" t="n">
        <v>1980</v>
      </c>
      <c r="KB330" s="33" t="s">
        <v>154</v>
      </c>
      <c r="KC330" s="31" t="n">
        <v>17.2</v>
      </c>
      <c r="KD330" s="31" t="n">
        <v>17</v>
      </c>
      <c r="KE330" s="31" t="n">
        <v>17</v>
      </c>
      <c r="KF330" s="31" t="n">
        <v>14.5</v>
      </c>
      <c r="KG330" s="31" t="n">
        <v>14.1</v>
      </c>
      <c r="KH330" s="31" t="n">
        <v>11.3</v>
      </c>
      <c r="KI330" s="31" t="n">
        <v>11.2</v>
      </c>
      <c r="KJ330" s="31" t="n">
        <v>11.3</v>
      </c>
      <c r="KK330" s="31" t="n">
        <v>12</v>
      </c>
      <c r="KL330" s="31" t="n">
        <v>10.8</v>
      </c>
      <c r="KM330" s="31" t="n">
        <v>14.2</v>
      </c>
      <c r="KN330" s="31" t="n">
        <v>15.1</v>
      </c>
      <c r="KO330" s="32" t="n">
        <f aca="false">AVERAGE(KC330:KN330)</f>
        <v>13.8083333333333</v>
      </c>
      <c r="LB330" s="65" t="n">
        <v>1980</v>
      </c>
      <c r="LC330" s="22" t="n">
        <v>10.9</v>
      </c>
      <c r="LD330" s="22" t="n">
        <v>10.7</v>
      </c>
      <c r="LE330" s="22" t="n">
        <v>10.6</v>
      </c>
      <c r="LF330" s="22" t="n">
        <v>10.7</v>
      </c>
      <c r="LG330" s="22" t="n">
        <v>10.2</v>
      </c>
      <c r="LH330" s="22" t="n">
        <v>8.3</v>
      </c>
      <c r="LI330" s="22" t="n">
        <v>6.8</v>
      </c>
      <c r="LJ330" s="22" t="n">
        <v>8</v>
      </c>
      <c r="LK330" s="22" t="n">
        <v>8.4</v>
      </c>
      <c r="LL330" s="22" t="n">
        <v>9</v>
      </c>
      <c r="LM330" s="22" t="n">
        <v>9.3</v>
      </c>
      <c r="LN330" s="22" t="n">
        <v>10.8</v>
      </c>
      <c r="LO330" s="29" t="n">
        <f aca="false">SUM(LC330:LN330)/12</f>
        <v>9.475</v>
      </c>
      <c r="MA330" s="1" t="n">
        <f aca="false">MA329+1</f>
        <v>1980</v>
      </c>
      <c r="MB330" s="20" t="s">
        <v>154</v>
      </c>
      <c r="MC330" s="22" t="n">
        <v>9.9</v>
      </c>
      <c r="MD330" s="22" t="n">
        <v>9.1</v>
      </c>
      <c r="ME330" s="22" t="n">
        <v>8.7</v>
      </c>
      <c r="MF330" s="22" t="n">
        <v>9.3</v>
      </c>
      <c r="MG330" s="22" t="n">
        <v>8.9</v>
      </c>
      <c r="MH330" s="22" t="n">
        <v>7.3</v>
      </c>
      <c r="MI330" s="22" t="n">
        <v>5.2</v>
      </c>
      <c r="MJ330" s="22" t="n">
        <v>7.7</v>
      </c>
      <c r="MK330" s="22" t="n">
        <v>8</v>
      </c>
      <c r="ML330" s="22" t="n">
        <v>7.9</v>
      </c>
      <c r="MM330" s="22" t="n">
        <v>7.8</v>
      </c>
      <c r="MN330" s="22" t="n">
        <v>9.5</v>
      </c>
      <c r="MO330" s="29" t="n">
        <f aca="false">SUM(MC330:MN330)/12</f>
        <v>8.275</v>
      </c>
      <c r="NA330" s="1" t="n">
        <f aca="false">NA329+1</f>
        <v>1980</v>
      </c>
      <c r="NB330" s="20" t="s">
        <v>154</v>
      </c>
      <c r="NC330" s="22" t="n">
        <v>12.6</v>
      </c>
      <c r="ND330" s="22" t="n">
        <v>12.1</v>
      </c>
      <c r="NE330" s="22" t="n">
        <v>12.2</v>
      </c>
      <c r="NF330" s="22" t="n">
        <v>12.4</v>
      </c>
      <c r="NG330" s="22" t="n">
        <v>12.1</v>
      </c>
      <c r="NH330" s="22" t="n">
        <v>10.2</v>
      </c>
      <c r="NI330" s="22" t="n">
        <v>9</v>
      </c>
      <c r="NJ330" s="22" t="n">
        <v>9.8</v>
      </c>
      <c r="NK330" s="22" t="n">
        <v>9.7</v>
      </c>
      <c r="NL330" s="22" t="n">
        <v>10.2</v>
      </c>
      <c r="NM330" s="22" t="n">
        <v>11.3</v>
      </c>
      <c r="NN330" s="22" t="n">
        <v>12.6</v>
      </c>
      <c r="NO330" s="29" t="n">
        <f aca="false">SUM(NC330:NN330)/12</f>
        <v>11.1833333333333</v>
      </c>
      <c r="OA330" s="1" t="n">
        <f aca="false">OA329+1</f>
        <v>1980</v>
      </c>
      <c r="OB330" s="20" t="s">
        <v>154</v>
      </c>
      <c r="OC330" s="22" t="n">
        <v>12.9</v>
      </c>
      <c r="OD330" s="22" t="n">
        <v>13</v>
      </c>
      <c r="OE330" s="22" t="n">
        <v>12.1</v>
      </c>
      <c r="OF330" s="22" t="n">
        <v>11.7</v>
      </c>
      <c r="OG330" s="22" t="n">
        <v>11.2</v>
      </c>
      <c r="OH330" s="22" t="n">
        <v>8.1</v>
      </c>
      <c r="OI330" s="22" t="n">
        <v>6.9</v>
      </c>
      <c r="OJ330" s="22" t="n">
        <v>8.1</v>
      </c>
      <c r="OK330" s="22" t="n">
        <v>8.6</v>
      </c>
      <c r="OL330" s="22" t="n">
        <v>9.6</v>
      </c>
      <c r="OM330" s="22" t="n">
        <v>10.9</v>
      </c>
      <c r="ON330" s="22" t="n">
        <v>12.8</v>
      </c>
      <c r="OO330" s="29" t="n">
        <f aca="false">SUM(OC330:ON330)/12</f>
        <v>10.4916666666667</v>
      </c>
      <c r="PA330" s="1" t="n">
        <f aca="false">PA329+1</f>
        <v>1980</v>
      </c>
      <c r="PB330" s="20" t="s">
        <v>154</v>
      </c>
      <c r="PC330" s="22" t="n">
        <v>11.9</v>
      </c>
      <c r="PD330" s="22" t="n">
        <v>12.4</v>
      </c>
      <c r="PE330" s="22" t="n">
        <v>11.3</v>
      </c>
      <c r="PF330" s="22" t="n">
        <v>10.8</v>
      </c>
      <c r="PG330" s="22" t="n">
        <v>10.1</v>
      </c>
      <c r="PH330" s="22" t="n">
        <v>6.9</v>
      </c>
      <c r="PI330" s="22" t="n">
        <v>6.1</v>
      </c>
      <c r="PJ330" s="22" t="n">
        <v>7.9</v>
      </c>
      <c r="PK330" s="22" t="n">
        <v>9.4</v>
      </c>
      <c r="PL330" s="22" t="n">
        <v>9</v>
      </c>
      <c r="PM330" s="22" t="n">
        <v>10.3</v>
      </c>
      <c r="PN330" s="22" t="n">
        <v>12</v>
      </c>
      <c r="PO330" s="29" t="n">
        <f aca="false">SUM(PC330:PN330)/12</f>
        <v>9.84166666666667</v>
      </c>
    </row>
    <row r="331" customFormat="false" ht="12.8" hidden="false" customHeight="false" outlineLevel="0" collapsed="false">
      <c r="A331" s="4"/>
      <c r="B331" s="5" t="n">
        <f aca="false">AVERAGE(AO331,BO331,CO331,DO331,EO331,FO331,GO331,HO331,IO331,JO323,KO323)</f>
        <v>14.6977272727273</v>
      </c>
      <c r="C331" s="19" t="n">
        <f aca="false">AVERAGE(B327:B331)</f>
        <v>14.5512878787879</v>
      </c>
      <c r="D331" s="24" t="n">
        <f aca="false">AVERAGE(B322:B331)</f>
        <v>14.5849276859504</v>
      </c>
      <c r="E331" s="5" t="n">
        <f aca="false">AVERAGE(B312:B331)</f>
        <v>14.4192504591368</v>
      </c>
      <c r="F331" s="25" t="n">
        <f aca="false">AVERAGE(B282:B331)</f>
        <v>14.3374400826446</v>
      </c>
      <c r="G331" s="7" t="n">
        <f aca="false">MAX(AC331:AN331,BC331:BN331,CC331:CN331,DC331:DN331,EC331:EN331,FC331:FN331,GC331:GN331,HC331:HN331,IC331:IN331,JC323:JN323,KC323:KN323)</f>
        <v>26.2</v>
      </c>
      <c r="H331" s="10" t="n">
        <f aca="false">MEDIAN(AC331:AN331,BC331:BN331,CC331:CN331,DC331:DN331,EC331:EN331,FC331:FN331,GC331:GN331,HC331:HN331,IC331:IN331,JC323:JN323,KC323:KN323)</f>
        <v>13.9</v>
      </c>
      <c r="I331" s="11" t="n">
        <f aca="false">MIN(AC331:AN331,BC331:BN331,CC331:CN331,DC331:DN331,EC331:EN331,FC331:FN331,GC331:GN331,HC331:HN331,IC331:IN331,JC323:JN323,KC323:KN323)</f>
        <v>5.4</v>
      </c>
      <c r="J331" s="12" t="n">
        <f aca="false">(G331+I331)/2</f>
        <v>15.8</v>
      </c>
      <c r="K331" s="12" t="n">
        <f aca="false">(G331+I331)/2</f>
        <v>15.8</v>
      </c>
      <c r="AA331" s="13" t="n">
        <f aca="false">AA330+1</f>
        <v>1991</v>
      </c>
      <c r="AB331" s="34" t="s">
        <v>155</v>
      </c>
      <c r="AC331" s="15" t="n">
        <v>17.6</v>
      </c>
      <c r="AD331" s="15" t="n">
        <v>17.7</v>
      </c>
      <c r="AE331" s="15" t="n">
        <v>15</v>
      </c>
      <c r="AF331" s="15" t="n">
        <v>13.1</v>
      </c>
      <c r="AG331" s="15" t="n">
        <v>9.5</v>
      </c>
      <c r="AH331" s="15" t="n">
        <v>7.2</v>
      </c>
      <c r="AI331" s="15" t="n">
        <v>5.4</v>
      </c>
      <c r="AJ331" s="15" t="n">
        <v>6.3</v>
      </c>
      <c r="AK331" s="15" t="n">
        <v>8.8</v>
      </c>
      <c r="AL331" s="15" t="n">
        <v>12.2</v>
      </c>
      <c r="AM331" s="15" t="n">
        <v>13.2</v>
      </c>
      <c r="AN331" s="15" t="n">
        <v>14.9</v>
      </c>
      <c r="AO331" s="16" t="n">
        <f aca="false">AVERAGE(AC331:AN331)</f>
        <v>11.7416666666667</v>
      </c>
      <c r="BA331" s="13" t="n">
        <f aca="false">BA330+1</f>
        <v>1991</v>
      </c>
      <c r="BB331" s="34" t="s">
        <v>155</v>
      </c>
      <c r="BC331" s="15" t="n">
        <v>20.7</v>
      </c>
      <c r="BD331" s="15" t="n">
        <v>20.5</v>
      </c>
      <c r="BE331" s="15" t="n">
        <v>18.8</v>
      </c>
      <c r="BF331" s="15" t="n">
        <v>16.7</v>
      </c>
      <c r="BG331" s="15" t="n">
        <v>12.1</v>
      </c>
      <c r="BH331" s="15" t="n">
        <v>8.9</v>
      </c>
      <c r="BI331" s="15" t="n">
        <v>8.2</v>
      </c>
      <c r="BJ331" s="15" t="n">
        <v>8.3</v>
      </c>
      <c r="BK331" s="15" t="n">
        <v>12.5</v>
      </c>
      <c r="BL331" s="15" t="n">
        <v>14.7</v>
      </c>
      <c r="BM331" s="15" t="n">
        <v>15.5</v>
      </c>
      <c r="BN331" s="15" t="n">
        <v>18.4</v>
      </c>
      <c r="BO331" s="16" t="n">
        <f aca="false">AVERAGE(BC331:BN331)</f>
        <v>14.6083333333333</v>
      </c>
      <c r="CA331" s="17" t="n">
        <v>1981</v>
      </c>
      <c r="CB331" s="20" t="s">
        <v>155</v>
      </c>
      <c r="CC331" s="22" t="n">
        <v>15.6</v>
      </c>
      <c r="CD331" s="22" t="n">
        <v>16</v>
      </c>
      <c r="CE331" s="22" t="n">
        <v>13.2</v>
      </c>
      <c r="CF331" s="22" t="n">
        <v>12.6</v>
      </c>
      <c r="CG331" s="22" t="n">
        <v>10.9</v>
      </c>
      <c r="CH331" s="22" t="n">
        <v>7.8</v>
      </c>
      <c r="CI331" s="22" t="n">
        <v>7.8</v>
      </c>
      <c r="CJ331" s="22" t="n">
        <v>7.2</v>
      </c>
      <c r="CK331" s="22" t="n">
        <v>9.4</v>
      </c>
      <c r="CL331" s="22" t="n">
        <v>9.7</v>
      </c>
      <c r="CM331" s="22" t="n">
        <v>11.3</v>
      </c>
      <c r="CN331" s="22" t="n">
        <v>12.5</v>
      </c>
      <c r="CO331" s="18" t="n">
        <f aca="false">AVERAGE(CC331:CN331)</f>
        <v>11.1666666666667</v>
      </c>
      <c r="DA331" s="17" t="n">
        <v>1981</v>
      </c>
      <c r="DB331" s="20" t="s">
        <v>155</v>
      </c>
      <c r="DC331" s="22" t="n">
        <v>17.3</v>
      </c>
      <c r="DD331" s="22" t="n">
        <v>17.7</v>
      </c>
      <c r="DE331" s="22" t="n">
        <v>15.2</v>
      </c>
      <c r="DF331" s="22" t="n">
        <v>14.2</v>
      </c>
      <c r="DG331" s="22" t="n">
        <v>11.2</v>
      </c>
      <c r="DH331" s="22" t="n">
        <v>9.1</v>
      </c>
      <c r="DI331" s="22" t="n">
        <v>8</v>
      </c>
      <c r="DJ331" s="22" t="n">
        <v>8.2</v>
      </c>
      <c r="DK331" s="22" t="n">
        <v>10.3</v>
      </c>
      <c r="DL331" s="22" t="n">
        <v>11.7</v>
      </c>
      <c r="DM331" s="22" t="n">
        <v>13.4</v>
      </c>
      <c r="DN331" s="22" t="n">
        <v>15.1</v>
      </c>
      <c r="DO331" s="18" t="n">
        <f aca="false">AVERAGE(DC331:DN331)</f>
        <v>12.6166666666667</v>
      </c>
      <c r="EA331" s="17" t="n">
        <v>1981</v>
      </c>
      <c r="EB331" s="20" t="s">
        <v>155</v>
      </c>
      <c r="EC331" s="22" t="n">
        <v>16.1</v>
      </c>
      <c r="ED331" s="22" t="n">
        <v>16.8</v>
      </c>
      <c r="EE331" s="22" t="n">
        <v>14.9</v>
      </c>
      <c r="EF331" s="22" t="n">
        <v>13.9</v>
      </c>
      <c r="EG331" s="22" t="n">
        <v>12.1</v>
      </c>
      <c r="EH331" s="22" t="n">
        <v>9.8</v>
      </c>
      <c r="EI331" s="22" t="n">
        <v>8.8</v>
      </c>
      <c r="EJ331" s="22" t="n">
        <v>8.6</v>
      </c>
      <c r="EK331" s="22" t="n">
        <v>10.2</v>
      </c>
      <c r="EL331" s="22" t="n">
        <v>10.9</v>
      </c>
      <c r="EM331" s="22" t="n">
        <v>11.9</v>
      </c>
      <c r="EN331" s="22" t="n">
        <v>13.3</v>
      </c>
      <c r="EO331" s="18" t="n">
        <f aca="false">AVERAGE(EC331:EN331)</f>
        <v>12.275</v>
      </c>
      <c r="FA331" s="1" t="n">
        <v>1981</v>
      </c>
      <c r="FB331" s="20" t="s">
        <v>155</v>
      </c>
      <c r="FC331" s="22" t="n">
        <v>21.9</v>
      </c>
      <c r="FD331" s="22" t="n">
        <v>22.7</v>
      </c>
      <c r="FE331" s="22" t="n">
        <v>22</v>
      </c>
      <c r="FF331" s="22" t="n">
        <v>19.8</v>
      </c>
      <c r="FG331" s="22" t="n">
        <v>16.8</v>
      </c>
      <c r="FH331" s="22" t="n">
        <v>13.9</v>
      </c>
      <c r="FI331" s="22" t="n">
        <v>13.4</v>
      </c>
      <c r="FJ331" s="22" t="n">
        <v>13.3</v>
      </c>
      <c r="FK331" s="22" t="n">
        <v>16.7</v>
      </c>
      <c r="FL331" s="22" t="n">
        <v>17.8</v>
      </c>
      <c r="FM331" s="22" t="n">
        <v>18.6</v>
      </c>
      <c r="FN331" s="22" t="n">
        <v>22.1</v>
      </c>
      <c r="FO331" s="18" t="n">
        <f aca="false">AVERAGE(FC331:FN331)</f>
        <v>18.25</v>
      </c>
      <c r="GA331" s="1" t="n">
        <v>1981</v>
      </c>
      <c r="GB331" s="34" t="s">
        <v>155</v>
      </c>
      <c r="GC331" s="15" t="n">
        <v>22</v>
      </c>
      <c r="GD331" s="15" t="n">
        <v>23.7</v>
      </c>
      <c r="GE331" s="15" t="n">
        <v>21.8</v>
      </c>
      <c r="GF331" s="15" t="n">
        <v>20.8</v>
      </c>
      <c r="GG331" s="15" t="n">
        <v>17.3</v>
      </c>
      <c r="GH331" s="15" t="n">
        <v>14.7</v>
      </c>
      <c r="GI331" s="15" t="n">
        <v>14.6</v>
      </c>
      <c r="GJ331" s="15" t="n">
        <v>14.4</v>
      </c>
      <c r="GK331" s="15" t="n">
        <v>17.1</v>
      </c>
      <c r="GL331" s="15" t="n">
        <v>18</v>
      </c>
      <c r="GM331" s="15" t="n">
        <v>19.8</v>
      </c>
      <c r="GN331" s="15" t="n">
        <v>22.9</v>
      </c>
      <c r="GO331" s="18" t="n">
        <f aca="false">AVERAGE(GC331:GN331)</f>
        <v>18.925</v>
      </c>
      <c r="HA331" s="1" t="n">
        <v>1981</v>
      </c>
      <c r="HB331" s="34" t="s">
        <v>155</v>
      </c>
      <c r="HC331" s="15" t="n">
        <v>24.7</v>
      </c>
      <c r="HD331" s="15" t="n">
        <v>25.7</v>
      </c>
      <c r="HE331" s="15" t="n">
        <v>25.7</v>
      </c>
      <c r="HF331" s="15" t="n">
        <v>25.3</v>
      </c>
      <c r="HG331" s="15" t="n">
        <v>23.8</v>
      </c>
      <c r="HH331" s="15" t="n">
        <v>23.2</v>
      </c>
      <c r="HI331" s="15" t="n">
        <v>23</v>
      </c>
      <c r="HJ331" s="15" t="n">
        <v>22</v>
      </c>
      <c r="HK331" s="15" t="n">
        <v>22.1</v>
      </c>
      <c r="HL331" s="15" t="n">
        <v>23.1</v>
      </c>
      <c r="HM331" s="15" t="n">
        <v>24.7</v>
      </c>
      <c r="HN331" s="15" t="n">
        <v>26.2</v>
      </c>
      <c r="HO331" s="18" t="n">
        <f aca="false">AVERAGE(HC331:HN331)</f>
        <v>24.125</v>
      </c>
      <c r="IA331" s="1" t="n">
        <f aca="false">IA330+1</f>
        <v>1981</v>
      </c>
      <c r="IB331" s="20" t="s">
        <v>155</v>
      </c>
      <c r="IC331" s="22" t="n">
        <v>17</v>
      </c>
      <c r="ID331" s="22" t="n">
        <v>16.1</v>
      </c>
      <c r="IE331" s="22" t="n">
        <v>12.6</v>
      </c>
      <c r="IF331" s="22" t="n">
        <v>13.1</v>
      </c>
      <c r="IG331" s="22" t="n">
        <v>10.7</v>
      </c>
      <c r="IH331" s="22" t="n">
        <v>8.7</v>
      </c>
      <c r="II331" s="22" t="n">
        <v>8.4</v>
      </c>
      <c r="IJ331" s="22" t="n">
        <v>8.4</v>
      </c>
      <c r="IK331" s="22" t="n">
        <v>9.7</v>
      </c>
      <c r="IL331" s="22" t="n">
        <v>10</v>
      </c>
      <c r="IM331" s="22" t="n">
        <v>12.5</v>
      </c>
      <c r="IN331" s="22" t="n">
        <v>13.8</v>
      </c>
      <c r="IO331" s="29" t="n">
        <f aca="false">SUM(IC331:IN331)/12</f>
        <v>11.75</v>
      </c>
      <c r="JA331" s="1" t="n">
        <v>1981</v>
      </c>
      <c r="JB331" s="33" t="s">
        <v>155</v>
      </c>
      <c r="JC331" s="31" t="n">
        <v>15.7</v>
      </c>
      <c r="JD331" s="31" t="n">
        <v>14</v>
      </c>
      <c r="JE331" s="31" t="n">
        <v>14.8</v>
      </c>
      <c r="JF331" s="31" t="n">
        <v>14.8</v>
      </c>
      <c r="JG331" s="31" t="n">
        <v>12.3</v>
      </c>
      <c r="JH331" s="31" t="n">
        <v>10.3</v>
      </c>
      <c r="JI331" s="31" t="n">
        <v>10.9</v>
      </c>
      <c r="JJ331" s="31" t="n">
        <v>10.2</v>
      </c>
      <c r="JK331" s="31" t="n">
        <v>11.2</v>
      </c>
      <c r="JL331" s="31" t="n">
        <v>11.7</v>
      </c>
      <c r="JM331" s="31" t="n">
        <v>11.9</v>
      </c>
      <c r="JN331" s="31" t="n">
        <v>13.2</v>
      </c>
      <c r="JO331" s="32" t="n">
        <f aca="false">AVERAGE(JC331:JN331)</f>
        <v>12.5833333333333</v>
      </c>
      <c r="KA331" s="1" t="n">
        <v>1981</v>
      </c>
      <c r="KB331" s="33" t="s">
        <v>155</v>
      </c>
      <c r="KC331" s="31" t="n">
        <v>16.7</v>
      </c>
      <c r="KD331" s="31" t="n">
        <v>15.8</v>
      </c>
      <c r="KE331" s="31" t="n">
        <v>16</v>
      </c>
      <c r="KF331" s="31" t="n">
        <v>16</v>
      </c>
      <c r="KG331" s="31" t="n">
        <v>13.3</v>
      </c>
      <c r="KH331" s="31" t="n">
        <v>10.6</v>
      </c>
      <c r="KI331" s="31" t="n">
        <v>11.5</v>
      </c>
      <c r="KJ331" s="31" t="n">
        <v>10.5</v>
      </c>
      <c r="KK331" s="31" t="n">
        <v>11.9</v>
      </c>
      <c r="KL331" s="31" t="n">
        <v>12.7</v>
      </c>
      <c r="KM331" s="31" t="n">
        <v>13.5</v>
      </c>
      <c r="KN331" s="31" t="n">
        <v>15.2</v>
      </c>
      <c r="KO331" s="32" t="n">
        <f aca="false">AVERAGE(KC331:KN331)</f>
        <v>13.6416666666667</v>
      </c>
      <c r="LB331" s="65" t="n">
        <v>1981</v>
      </c>
      <c r="LC331" s="22" t="n">
        <v>13.1</v>
      </c>
      <c r="LD331" s="22" t="n">
        <v>13.2</v>
      </c>
      <c r="LE331" s="22" t="n">
        <v>12.3</v>
      </c>
      <c r="LF331" s="22" t="n">
        <v>10.5</v>
      </c>
      <c r="LG331" s="22" t="n">
        <v>9.1</v>
      </c>
      <c r="LH331" s="22" t="n">
        <v>7.5</v>
      </c>
      <c r="LI331" s="22" t="n">
        <v>6.2</v>
      </c>
      <c r="LJ331" s="22" t="n">
        <v>6.5</v>
      </c>
      <c r="LK331" s="22" t="n">
        <v>8.5</v>
      </c>
      <c r="LL331" s="22" t="n">
        <v>8.8</v>
      </c>
      <c r="LM331" s="22" t="n">
        <v>9.6</v>
      </c>
      <c r="LN331" s="22" t="n">
        <v>10.8</v>
      </c>
      <c r="LO331" s="29" t="n">
        <f aca="false">SUM(LC331:LN331)/12</f>
        <v>9.675</v>
      </c>
      <c r="MA331" s="1" t="n">
        <f aca="false">MA330+1</f>
        <v>1981</v>
      </c>
      <c r="MB331" s="20" t="s">
        <v>155</v>
      </c>
      <c r="MC331" s="22" t="n">
        <v>11.8</v>
      </c>
      <c r="MD331" s="22" t="n">
        <v>12.4</v>
      </c>
      <c r="ME331" s="22" t="n">
        <v>10.5</v>
      </c>
      <c r="MF331" s="22" t="n">
        <v>9.8</v>
      </c>
      <c r="MG331" s="22" t="n">
        <v>6.9</v>
      </c>
      <c r="MH331" s="22" t="n">
        <v>5.8</v>
      </c>
      <c r="MI331" s="22" t="n">
        <v>4.9</v>
      </c>
      <c r="MJ331" s="22" t="n">
        <v>4.8</v>
      </c>
      <c r="MK331" s="22" t="n">
        <v>7.7</v>
      </c>
      <c r="ML331" s="22" t="n">
        <v>8</v>
      </c>
      <c r="MM331" s="22" t="n">
        <v>7.8</v>
      </c>
      <c r="MN331" s="22" t="n">
        <v>9.4</v>
      </c>
      <c r="MO331" s="29" t="n">
        <f aca="false">SUM(MC331:MN331)/12</f>
        <v>8.31666666666667</v>
      </c>
      <c r="NA331" s="1" t="n">
        <f aca="false">NA330+1</f>
        <v>1981</v>
      </c>
      <c r="NB331" s="20" t="s">
        <v>155</v>
      </c>
      <c r="NC331" s="22" t="n">
        <v>15.2</v>
      </c>
      <c r="ND331" s="22" t="n">
        <v>15.9</v>
      </c>
      <c r="NE331" s="22" t="n">
        <v>13.7</v>
      </c>
      <c r="NF331" s="22" t="n">
        <v>12.6</v>
      </c>
      <c r="NG331" s="22" t="n">
        <v>10.9</v>
      </c>
      <c r="NH331" s="22" t="n">
        <v>8.8</v>
      </c>
      <c r="NI331" s="22" t="n">
        <v>8.3</v>
      </c>
      <c r="NJ331" s="22" t="n">
        <v>8.4</v>
      </c>
      <c r="NK331" s="22" t="n">
        <v>9.7</v>
      </c>
      <c r="NL331" s="22" t="n">
        <v>10.5</v>
      </c>
      <c r="NM331" s="22" t="n">
        <v>10.8</v>
      </c>
      <c r="NN331" s="22" t="n">
        <v>11.7</v>
      </c>
      <c r="NO331" s="29" t="n">
        <f aca="false">SUM(NC331:NN331)/12</f>
        <v>11.375</v>
      </c>
      <c r="OA331" s="1" t="n">
        <f aca="false">OA330+1</f>
        <v>1981</v>
      </c>
      <c r="OB331" s="20" t="s">
        <v>155</v>
      </c>
      <c r="OC331" s="22" t="n">
        <v>15</v>
      </c>
      <c r="OD331" s="22" t="n">
        <v>15.9</v>
      </c>
      <c r="OE331" s="22" t="n">
        <v>13.9</v>
      </c>
      <c r="OF331" s="22" t="n">
        <v>12.1</v>
      </c>
      <c r="OG331" s="22" t="n">
        <v>10.2</v>
      </c>
      <c r="OH331" s="22" t="n">
        <v>8.9</v>
      </c>
      <c r="OI331" s="22" t="n">
        <v>7.1</v>
      </c>
      <c r="OJ331" s="22" t="n">
        <v>7.3</v>
      </c>
      <c r="OK331" s="22" t="n">
        <v>8.9</v>
      </c>
      <c r="OL331" s="22" t="n">
        <v>9.5</v>
      </c>
      <c r="OM331" s="22" t="n">
        <v>11.5</v>
      </c>
      <c r="ON331" s="22" t="n">
        <v>12.6</v>
      </c>
      <c r="OO331" s="29" t="n">
        <f aca="false">SUM(OC331:ON331)/12</f>
        <v>11.075</v>
      </c>
      <c r="PA331" s="1" t="n">
        <f aca="false">PA330+1</f>
        <v>1981</v>
      </c>
      <c r="PB331" s="20" t="s">
        <v>155</v>
      </c>
      <c r="PC331" s="22" t="n">
        <v>14.9</v>
      </c>
      <c r="PD331" s="22" t="n">
        <v>14.6</v>
      </c>
      <c r="PE331" s="22" t="n">
        <v>13.1</v>
      </c>
      <c r="PF331" s="22" t="n">
        <v>11.8</v>
      </c>
      <c r="PG331" s="22" t="n">
        <v>8.2</v>
      </c>
      <c r="PH331" s="22" t="n">
        <v>6.7</v>
      </c>
      <c r="PI331" s="22" t="n">
        <v>5.8</v>
      </c>
      <c r="PJ331" s="22" t="n">
        <v>6.6</v>
      </c>
      <c r="PK331" s="22" t="n">
        <v>8.8</v>
      </c>
      <c r="PL331" s="22" t="n">
        <v>9.1</v>
      </c>
      <c r="PM331" s="22" t="n">
        <v>10.1</v>
      </c>
      <c r="PN331" s="22" t="n">
        <v>11.9</v>
      </c>
      <c r="PO331" s="29" t="n">
        <f aca="false">SUM(PC331:PN331)/12</f>
        <v>10.1333333333333</v>
      </c>
    </row>
    <row r="332" customFormat="false" ht="12.8" hidden="false" customHeight="false" outlineLevel="0" collapsed="false">
      <c r="A332" s="4"/>
      <c r="B332" s="5" t="n">
        <f aca="false">AVERAGE(AO332,BO332,CO332,DO332,EO332,FO332,GO332,HO332,IO332,JO324,KO324)</f>
        <v>14.4272727272727</v>
      </c>
      <c r="C332" s="19" t="n">
        <f aca="false">AVERAGE(B328:B332)</f>
        <v>14.5625</v>
      </c>
      <c r="D332" s="24" t="n">
        <f aca="false">AVERAGE(B323:B332)</f>
        <v>14.6022761707989</v>
      </c>
      <c r="E332" s="5" t="n">
        <f aca="false">AVERAGE(B313:B332)</f>
        <v>14.430121671258</v>
      </c>
      <c r="F332" s="25" t="n">
        <f aca="false">AVERAGE(B283:B332)</f>
        <v>14.3367431129477</v>
      </c>
      <c r="G332" s="7" t="n">
        <f aca="false">MAX(AC332:AN332,BC332:BN332,CC332:CN332,DC332:DN332,EC332:EN332,FC332:FN332,GC332:GN332,HC332:HN332,IC332:IN332,JC324:JN324,KC324:KN324)</f>
        <v>26.3</v>
      </c>
      <c r="H332" s="10" t="n">
        <f aca="false">MEDIAN(AC332:AN332,BC332:BN332,CC332:CN332,DC332:DN332,EC332:EN332,FC332:FN332,GC332:GN332,HC332:HN332,IC332:IN332,JC324:JN324,KC324:KN324)</f>
        <v>13.5</v>
      </c>
      <c r="I332" s="11" t="n">
        <f aca="false">MIN(AC332:AN332,BC332:BN332,CC332:CN332,DC332:DN332,EC332:EN332,FC332:FN332,GC332:GN332,HC332:HN332,IC332:IN332,JC324:JN324,KC324:KN324)</f>
        <v>5.1</v>
      </c>
      <c r="J332" s="12" t="n">
        <f aca="false">(G332+I332)/2</f>
        <v>15.7</v>
      </c>
      <c r="K332" s="12" t="n">
        <f aca="false">(G332+I332)/2</f>
        <v>15.7</v>
      </c>
      <c r="AA332" s="13" t="n">
        <f aca="false">AA331+1</f>
        <v>1992</v>
      </c>
      <c r="AB332" s="34" t="s">
        <v>156</v>
      </c>
      <c r="AC332" s="15" t="n">
        <v>17.1</v>
      </c>
      <c r="AD332" s="15" t="n">
        <v>16.4</v>
      </c>
      <c r="AE332" s="15" t="n">
        <v>15.3</v>
      </c>
      <c r="AF332" s="15" t="n">
        <v>12.7</v>
      </c>
      <c r="AG332" s="15" t="n">
        <v>8.9</v>
      </c>
      <c r="AH332" s="15" t="n">
        <v>6.3</v>
      </c>
      <c r="AI332" s="15" t="n">
        <v>5.1</v>
      </c>
      <c r="AJ332" s="15" t="n">
        <v>6.5</v>
      </c>
      <c r="AK332" s="15" t="n">
        <v>8</v>
      </c>
      <c r="AL332" s="15" t="n">
        <v>9.5</v>
      </c>
      <c r="AM332" s="15" t="n">
        <v>13.1</v>
      </c>
      <c r="AN332" s="15" t="n">
        <v>14.8</v>
      </c>
      <c r="AO332" s="16" t="n">
        <f aca="false">AVERAGE(AC332:AN332)</f>
        <v>11.1416666666667</v>
      </c>
      <c r="BA332" s="13" t="n">
        <f aca="false">BA331+1</f>
        <v>1992</v>
      </c>
      <c r="BB332" s="34" t="s">
        <v>156</v>
      </c>
      <c r="BC332" s="15" t="n">
        <v>20</v>
      </c>
      <c r="BD332" s="15" t="n">
        <v>19.9</v>
      </c>
      <c r="BE332" s="15" t="n">
        <v>18.4</v>
      </c>
      <c r="BF332" s="15" t="n">
        <v>15.3</v>
      </c>
      <c r="BG332" s="15" t="n">
        <v>10.8</v>
      </c>
      <c r="BH332" s="15" t="n">
        <v>8.7</v>
      </c>
      <c r="BI332" s="15" t="n">
        <v>8.1</v>
      </c>
      <c r="BJ332" s="15" t="n">
        <v>9.6</v>
      </c>
      <c r="BK332" s="15" t="n">
        <v>10.7</v>
      </c>
      <c r="BL332" s="15" t="n">
        <v>12.6</v>
      </c>
      <c r="BM332" s="15" t="n">
        <v>16</v>
      </c>
      <c r="BN332" s="15" t="n">
        <v>18.2</v>
      </c>
      <c r="BO332" s="16" t="n">
        <f aca="false">AVERAGE(BC332:BN332)</f>
        <v>14.025</v>
      </c>
      <c r="CA332" s="17" t="n">
        <v>1982</v>
      </c>
      <c r="CB332" s="20" t="s">
        <v>156</v>
      </c>
      <c r="CC332" s="22" t="n">
        <v>14.7</v>
      </c>
      <c r="CD332" s="22" t="n">
        <v>14.7</v>
      </c>
      <c r="CE332" s="22" t="n">
        <v>14.5</v>
      </c>
      <c r="CF332" s="22" t="n">
        <v>11.9</v>
      </c>
      <c r="CG332" s="22" t="n">
        <v>10.3</v>
      </c>
      <c r="CH332" s="22" t="n">
        <v>7.7</v>
      </c>
      <c r="CI332" s="22" t="n">
        <v>6.8</v>
      </c>
      <c r="CJ332" s="22" t="n">
        <v>9</v>
      </c>
      <c r="CK332" s="22" t="n">
        <v>7.9</v>
      </c>
      <c r="CL332" s="22" t="n">
        <v>9.1</v>
      </c>
      <c r="CM332" s="22" t="n">
        <v>11</v>
      </c>
      <c r="CN332" s="22" t="n">
        <v>12.1</v>
      </c>
      <c r="CO332" s="18" t="n">
        <f aca="false">AVERAGE(CC332:CN332)</f>
        <v>10.8083333333333</v>
      </c>
      <c r="DA332" s="17" t="n">
        <v>1982</v>
      </c>
      <c r="DB332" s="20" t="s">
        <v>156</v>
      </c>
      <c r="DC332" s="22" t="n">
        <v>17.3</v>
      </c>
      <c r="DD332" s="22" t="n">
        <v>17.3</v>
      </c>
      <c r="DE332" s="22" t="n">
        <v>16.8</v>
      </c>
      <c r="DF332" s="22" t="n">
        <v>13.5</v>
      </c>
      <c r="DG332" s="22" t="n">
        <v>11.4</v>
      </c>
      <c r="DH332" s="22" t="n">
        <v>9.1</v>
      </c>
      <c r="DI332" s="22" t="n">
        <v>7.8</v>
      </c>
      <c r="DJ332" s="22" t="n">
        <v>9.3</v>
      </c>
      <c r="DK332" s="22" t="n">
        <v>9.2</v>
      </c>
      <c r="DL332" s="22" t="n">
        <v>10.9</v>
      </c>
      <c r="DM332" s="22" t="n">
        <v>13.3</v>
      </c>
      <c r="DN332" s="22" t="n">
        <v>14.8</v>
      </c>
      <c r="DO332" s="18" t="n">
        <f aca="false">AVERAGE(DC332:DN332)</f>
        <v>12.5583333333333</v>
      </c>
      <c r="EA332" s="17" t="n">
        <v>1982</v>
      </c>
      <c r="EB332" s="20" t="s">
        <v>156</v>
      </c>
      <c r="EC332" s="22" t="n">
        <v>15.4</v>
      </c>
      <c r="ED332" s="22" t="n">
        <v>15.6</v>
      </c>
      <c r="EE332" s="22" t="n">
        <v>15.6</v>
      </c>
      <c r="EF332" s="22" t="n">
        <v>13.5</v>
      </c>
      <c r="EG332" s="22" t="n">
        <v>11.3</v>
      </c>
      <c r="EH332" s="22" t="n">
        <v>9.4</v>
      </c>
      <c r="EI332" s="22" t="n">
        <v>8.1</v>
      </c>
      <c r="EJ332" s="22" t="n">
        <v>10.2</v>
      </c>
      <c r="EK332" s="22" t="n">
        <v>8.9</v>
      </c>
      <c r="EL332" s="22" t="n">
        <v>10</v>
      </c>
      <c r="EM332" s="22" t="n">
        <v>11.7</v>
      </c>
      <c r="EN332" s="22" t="n">
        <v>12.9</v>
      </c>
      <c r="EO332" s="18" t="n">
        <f aca="false">AVERAGE(EC332:EN332)</f>
        <v>11.8833333333333</v>
      </c>
      <c r="FA332" s="1" t="n">
        <v>1982</v>
      </c>
      <c r="FB332" s="20" t="s">
        <v>156</v>
      </c>
      <c r="FC332" s="22" t="n">
        <v>23</v>
      </c>
      <c r="FD332" s="22" t="n">
        <v>22</v>
      </c>
      <c r="FE332" s="22" t="n">
        <v>22</v>
      </c>
      <c r="FF332" s="22" t="n">
        <v>18.8</v>
      </c>
      <c r="FG332" s="22" t="n">
        <v>16.9</v>
      </c>
      <c r="FH332" s="22" t="n">
        <v>12.2</v>
      </c>
      <c r="FI332" s="22" t="n">
        <v>12.2</v>
      </c>
      <c r="FJ332" s="22" t="n">
        <v>15.3</v>
      </c>
      <c r="FK332" s="22" t="n">
        <v>15.8</v>
      </c>
      <c r="FL332" s="22" t="n">
        <v>17.1</v>
      </c>
      <c r="FM332" s="22" t="n">
        <v>19.9</v>
      </c>
      <c r="FN332" s="22" t="n">
        <v>21.1</v>
      </c>
      <c r="FO332" s="18" t="n">
        <f aca="false">AVERAGE(FC332:FN332)</f>
        <v>18.025</v>
      </c>
      <c r="GA332" s="1" t="n">
        <v>1982</v>
      </c>
      <c r="GB332" s="34" t="s">
        <v>156</v>
      </c>
      <c r="GC332" s="15" t="n">
        <v>23.4</v>
      </c>
      <c r="GD332" s="15" t="n">
        <v>22.9</v>
      </c>
      <c r="GE332" s="15" t="n">
        <v>22.5</v>
      </c>
      <c r="GF332" s="15" t="n">
        <v>20</v>
      </c>
      <c r="GG332" s="15" t="n">
        <v>17.7</v>
      </c>
      <c r="GH332" s="15" t="n">
        <v>12.8</v>
      </c>
      <c r="GI332" s="15" t="n">
        <v>13.1</v>
      </c>
      <c r="GJ332" s="15" t="n">
        <v>15.9</v>
      </c>
      <c r="GK332" s="15" t="n">
        <v>17</v>
      </c>
      <c r="GL332" s="15" t="n">
        <v>17.6</v>
      </c>
      <c r="GM332" s="15" t="n">
        <v>19.9</v>
      </c>
      <c r="GN332" s="15" t="n">
        <v>21.9</v>
      </c>
      <c r="GO332" s="18" t="n">
        <f aca="false">AVERAGE(GC332:GN332)</f>
        <v>18.725</v>
      </c>
      <c r="HA332" s="1" t="n">
        <v>1982</v>
      </c>
      <c r="HB332" s="34" t="s">
        <v>156</v>
      </c>
      <c r="HC332" s="15" t="n">
        <v>26.3</v>
      </c>
      <c r="HD332" s="15" t="n">
        <v>25.5</v>
      </c>
      <c r="HE332" s="15" t="n">
        <v>25.6</v>
      </c>
      <c r="HF332" s="15" t="n">
        <v>24.6</v>
      </c>
      <c r="HG332" s="15" t="n">
        <v>23.9</v>
      </c>
      <c r="HH332" s="15" t="n">
        <v>21.8</v>
      </c>
      <c r="HI332" s="15" t="n">
        <v>21.2</v>
      </c>
      <c r="HJ332" s="15" t="n">
        <v>20.4</v>
      </c>
      <c r="HK332" s="15" t="n">
        <v>22.1</v>
      </c>
      <c r="HL332" s="15" t="n">
        <v>22.3</v>
      </c>
      <c r="HM332" s="15" t="n">
        <v>23.7</v>
      </c>
      <c r="HN332" s="15" t="n">
        <v>25.3</v>
      </c>
      <c r="HO332" s="18" t="n">
        <f aca="false">AVERAGE(HC332:HN332)</f>
        <v>23.5583333333333</v>
      </c>
      <c r="IA332" s="1" t="n">
        <f aca="false">IA331+1</f>
        <v>1982</v>
      </c>
      <c r="IB332" s="20" t="s">
        <v>156</v>
      </c>
      <c r="IC332" s="22" t="n">
        <v>16.6</v>
      </c>
      <c r="ID332" s="22" t="n">
        <v>15.4</v>
      </c>
      <c r="IE332" s="22" t="n">
        <v>14.7</v>
      </c>
      <c r="IF332" s="22" t="n">
        <v>12.5</v>
      </c>
      <c r="IG332" s="22" t="n">
        <v>10.7</v>
      </c>
      <c r="IH332" s="22" t="n">
        <v>7.2</v>
      </c>
      <c r="II332" s="22" t="n">
        <v>6.1</v>
      </c>
      <c r="IJ332" s="22" t="n">
        <v>7.4</v>
      </c>
      <c r="IK332" s="22" t="n">
        <v>8.7</v>
      </c>
      <c r="IL332" s="22" t="n">
        <v>9.6</v>
      </c>
      <c r="IM332" s="22" t="n">
        <v>11.6</v>
      </c>
      <c r="IN332" s="22" t="n">
        <v>13.3</v>
      </c>
      <c r="IO332" s="29" t="n">
        <f aca="false">SUM(IC332:IN332)/12</f>
        <v>11.15</v>
      </c>
      <c r="JA332" s="1" t="n">
        <v>1982</v>
      </c>
      <c r="JB332" s="33" t="s">
        <v>156</v>
      </c>
      <c r="JC332" s="31" t="n">
        <v>14.6</v>
      </c>
      <c r="JD332" s="31" t="n">
        <v>15.2</v>
      </c>
      <c r="JE332" s="31" t="n">
        <v>14.2</v>
      </c>
      <c r="JF332" s="31" t="n">
        <v>13.4</v>
      </c>
      <c r="JG332" s="31" t="n">
        <v>12.9</v>
      </c>
      <c r="JH332" s="31" t="n">
        <v>11.1</v>
      </c>
      <c r="JI332" s="31" t="n">
        <v>10.6</v>
      </c>
      <c r="JJ332" s="31" t="n">
        <v>10.4</v>
      </c>
      <c r="JK332" s="31" t="n">
        <v>10.5</v>
      </c>
      <c r="JL332" s="31" t="n">
        <v>11.3</v>
      </c>
      <c r="JM332" s="31" t="n">
        <v>14.7</v>
      </c>
      <c r="JN332" s="31" t="n">
        <v>14.7</v>
      </c>
      <c r="JO332" s="32" t="n">
        <f aca="false">AVERAGE(JC332:JN332)</f>
        <v>12.8</v>
      </c>
      <c r="KA332" s="1" t="n">
        <v>1982</v>
      </c>
      <c r="KB332" s="33" t="s">
        <v>156</v>
      </c>
      <c r="KC332" s="31" t="n">
        <v>15.8</v>
      </c>
      <c r="KD332" s="31" t="n">
        <v>16.7</v>
      </c>
      <c r="KE332" s="31" t="n">
        <v>15.7</v>
      </c>
      <c r="KF332" s="31" t="n">
        <v>15</v>
      </c>
      <c r="KG332" s="31" t="n">
        <v>13.7</v>
      </c>
      <c r="KH332" s="31" t="n">
        <v>11.3</v>
      </c>
      <c r="KI332" s="31" t="n">
        <v>10.7</v>
      </c>
      <c r="KJ332" s="31" t="n">
        <v>11.4</v>
      </c>
      <c r="KK332" s="31" t="n">
        <v>11.6</v>
      </c>
      <c r="KL332" s="31" t="n">
        <v>12.9</v>
      </c>
      <c r="KM332" s="31" t="n">
        <v>15.6</v>
      </c>
      <c r="KN332" s="31" t="n">
        <v>16.3</v>
      </c>
      <c r="KO332" s="32" t="n">
        <f aca="false">AVERAGE(KC332:KN332)</f>
        <v>13.8916666666667</v>
      </c>
      <c r="LB332" s="65" t="n">
        <v>1982</v>
      </c>
      <c r="LC332" s="22" t="n">
        <v>11.9</v>
      </c>
      <c r="LD332" s="22" t="n">
        <v>12.3</v>
      </c>
      <c r="LE332" s="22" t="n">
        <v>11.5</v>
      </c>
      <c r="LF332" s="22" t="n">
        <v>9.9</v>
      </c>
      <c r="LG332" s="22" t="n">
        <v>8.5</v>
      </c>
      <c r="LH332" s="22" t="n">
        <v>6.6</v>
      </c>
      <c r="LI332" s="22" t="n">
        <v>5.7</v>
      </c>
      <c r="LJ332" s="22" t="n">
        <v>8</v>
      </c>
      <c r="LK332" s="22" t="n">
        <v>6.3</v>
      </c>
      <c r="LL332" s="22" t="n">
        <v>8</v>
      </c>
      <c r="LM332" s="22" t="n">
        <v>8.8</v>
      </c>
      <c r="LN332" s="22" t="n">
        <v>10.1</v>
      </c>
      <c r="LO332" s="29" t="n">
        <f aca="false">SUM(LC332:LN332)/12</f>
        <v>8.96666666666667</v>
      </c>
      <c r="MA332" s="1" t="n">
        <f aca="false">MA331+1</f>
        <v>1982</v>
      </c>
      <c r="MB332" s="20" t="s">
        <v>156</v>
      </c>
      <c r="MC332" s="22" t="n">
        <v>11.3</v>
      </c>
      <c r="MD332" s="22" t="n">
        <v>11.4</v>
      </c>
      <c r="ME332" s="22" t="n">
        <v>10.1</v>
      </c>
      <c r="MF332" s="22" t="n">
        <v>9.1</v>
      </c>
      <c r="MG332" s="22" t="n">
        <v>8.2</v>
      </c>
      <c r="MH332" s="22" t="n">
        <v>4.1</v>
      </c>
      <c r="MI332" s="22" t="n">
        <v>3.7</v>
      </c>
      <c r="MJ332" s="22" t="n">
        <v>7.5</v>
      </c>
      <c r="MK332" s="22" t="n">
        <v>5.2</v>
      </c>
      <c r="ML332" s="22" t="n">
        <v>7.5</v>
      </c>
      <c r="MM332" s="22" t="n">
        <v>8.1</v>
      </c>
      <c r="MN332" s="22" t="n">
        <v>9</v>
      </c>
      <c r="MO332" s="29" t="n">
        <f aca="false">SUM(MC332:MN332)/12</f>
        <v>7.93333333333333</v>
      </c>
      <c r="NA332" s="1" t="n">
        <f aca="false">NA331+1</f>
        <v>1982</v>
      </c>
      <c r="NB332" s="20" t="s">
        <v>156</v>
      </c>
      <c r="NC332" s="22" t="n">
        <v>14</v>
      </c>
      <c r="ND332" s="22" t="n">
        <v>14.2</v>
      </c>
      <c r="NE332" s="22" t="n">
        <v>13.8</v>
      </c>
      <c r="NF332" s="22" t="n">
        <v>12.2</v>
      </c>
      <c r="NG332" s="22" t="n">
        <v>11</v>
      </c>
      <c r="NH332" s="22" t="n">
        <v>8.5</v>
      </c>
      <c r="NI332" s="22" t="n">
        <v>7</v>
      </c>
      <c r="NJ332" s="22" t="n">
        <v>9.9</v>
      </c>
      <c r="NK332" s="22" t="n">
        <v>8.1</v>
      </c>
      <c r="NL332" s="22" t="n">
        <v>9.6</v>
      </c>
      <c r="NM332" s="22" t="n">
        <v>10.4</v>
      </c>
      <c r="NN332" s="22" t="n">
        <v>11.8</v>
      </c>
      <c r="NO332" s="29" t="n">
        <f aca="false">SUM(NC332:NN332)/12</f>
        <v>10.875</v>
      </c>
      <c r="OA332" s="1" t="n">
        <f aca="false">OA331+1</f>
        <v>1982</v>
      </c>
      <c r="OB332" s="20" t="s">
        <v>156</v>
      </c>
      <c r="OC332" s="22" t="n">
        <v>14.4</v>
      </c>
      <c r="OD332" s="22" t="n">
        <v>14.7</v>
      </c>
      <c r="OE332" s="22" t="n">
        <v>14.5</v>
      </c>
      <c r="OF332" s="22" t="n">
        <v>11.5</v>
      </c>
      <c r="OG332" s="22" t="n">
        <v>9.1</v>
      </c>
      <c r="OH332" s="22" t="n">
        <v>7.8</v>
      </c>
      <c r="OI332" s="22" t="n">
        <v>6.1</v>
      </c>
      <c r="OJ332" s="22" t="n">
        <v>8.2</v>
      </c>
      <c r="OK332" s="22" t="n">
        <v>7.4</v>
      </c>
      <c r="OL332" s="22" t="n">
        <v>8.9</v>
      </c>
      <c r="OM332" s="22" t="n">
        <v>11.2</v>
      </c>
      <c r="ON332" s="22" t="n">
        <v>11.9</v>
      </c>
      <c r="OO332" s="29" t="n">
        <f aca="false">SUM(OC332:ON332)/12</f>
        <v>10.475</v>
      </c>
      <c r="PA332" s="1" t="n">
        <f aca="false">PA331+1</f>
        <v>1982</v>
      </c>
      <c r="PB332" s="20" t="s">
        <v>156</v>
      </c>
      <c r="PC332" s="22" t="n">
        <v>13.8</v>
      </c>
      <c r="PD332" s="22" t="n">
        <v>13.7</v>
      </c>
      <c r="PE332" s="22" t="n">
        <v>12.7</v>
      </c>
      <c r="PF332" s="22" t="n">
        <v>10.3</v>
      </c>
      <c r="PG332" s="22" t="n">
        <v>9.3</v>
      </c>
      <c r="PH332" s="22" t="n">
        <v>5.1</v>
      </c>
      <c r="PI332" s="22" t="n">
        <v>3.7</v>
      </c>
      <c r="PJ332" s="22" t="n">
        <v>7.8</v>
      </c>
      <c r="PK332" s="22" t="n">
        <v>6.3</v>
      </c>
      <c r="PL332" s="22" t="n">
        <v>8.3</v>
      </c>
      <c r="PM332" s="22" t="n">
        <v>9.9</v>
      </c>
      <c r="PN332" s="22" t="n">
        <v>11.2</v>
      </c>
      <c r="PO332" s="29" t="n">
        <f aca="false">SUM(PC332:PN332)/12</f>
        <v>9.34166666666667</v>
      </c>
    </row>
    <row r="333" customFormat="false" ht="12.8" hidden="false" customHeight="false" outlineLevel="0" collapsed="false">
      <c r="A333" s="4"/>
      <c r="B333" s="5" t="n">
        <f aca="false">AVERAGE(AO333,BO333,CO333,DO333,EO333,FO333,GO333,HO333,IO333,JO325,KO325)</f>
        <v>14.6840909090909</v>
      </c>
      <c r="C333" s="19" t="n">
        <f aca="false">AVERAGE(B329:B333)</f>
        <v>14.6182575757576</v>
      </c>
      <c r="D333" s="24" t="n">
        <f aca="false">AVERAGE(B324:B333)</f>
        <v>14.5599621212121</v>
      </c>
      <c r="E333" s="5" t="n">
        <f aca="false">AVERAGE(B314:B333)</f>
        <v>14.4501027318641</v>
      </c>
      <c r="F333" s="25" t="n">
        <f aca="false">AVERAGE(B284:B333)</f>
        <v>14.3441799816345</v>
      </c>
      <c r="G333" s="7" t="n">
        <f aca="false">MAX(AC333:AN333,BC333:BN333,CC333:CN333,DC333:DN333,EC333:EN333,FC333:FN333,GC333:GN333,HC333:HN333,IC333:IN333,JC325:JN325,KC325:KN325)</f>
        <v>25.8</v>
      </c>
      <c r="H333" s="10" t="n">
        <f aca="false">MEDIAN(AC333:AN333,BC333:BN333,CC333:CN333,DC333:DN333,EC333:EN333,FC333:FN333,GC333:GN333,HC333:HN333,IC333:IN333,JC325:JN325,KC325:KN325)</f>
        <v>14.05</v>
      </c>
      <c r="I333" s="11" t="n">
        <f aca="false">MIN(AC333:AN333,BC333:BN333,CC333:CN333,DC333:DN333,EC333:EN333,FC333:FN333,GC333:GN333,HC333:HN333,IC333:IN333,JC325:JN325,KC325:KN325)</f>
        <v>5.5</v>
      </c>
      <c r="J333" s="12" t="n">
        <f aca="false">(G333+I333)/2</f>
        <v>15.65</v>
      </c>
      <c r="K333" s="12" t="n">
        <f aca="false">(G333+I333)/2</f>
        <v>15.65</v>
      </c>
      <c r="AA333" s="13" t="n">
        <f aca="false">AA332+1</f>
        <v>1993</v>
      </c>
      <c r="AB333" s="34" t="s">
        <v>157</v>
      </c>
      <c r="AC333" s="15" t="n">
        <v>15.8</v>
      </c>
      <c r="AD333" s="15" t="n">
        <v>18.2</v>
      </c>
      <c r="AE333" s="15" t="n">
        <v>16.6</v>
      </c>
      <c r="AF333" s="15" t="n">
        <v>11.8</v>
      </c>
      <c r="AG333" s="15" t="n">
        <v>10.7</v>
      </c>
      <c r="AH333" s="15" t="n">
        <v>7.3</v>
      </c>
      <c r="AI333" s="15" t="n">
        <v>5.5</v>
      </c>
      <c r="AJ333" s="15" t="n">
        <v>6.3</v>
      </c>
      <c r="AK333" s="15" t="n">
        <v>8.7</v>
      </c>
      <c r="AL333" s="15" t="n">
        <v>12</v>
      </c>
      <c r="AM333" s="15" t="n">
        <v>12.9</v>
      </c>
      <c r="AN333" s="15" t="n">
        <v>14.9</v>
      </c>
      <c r="AO333" s="16" t="n">
        <f aca="false">AVERAGE(AC333:AN333)</f>
        <v>11.725</v>
      </c>
      <c r="BA333" s="13" t="n">
        <f aca="false">BA332+1</f>
        <v>1993</v>
      </c>
      <c r="BB333" s="34" t="s">
        <v>157</v>
      </c>
      <c r="BC333" s="15" t="n">
        <v>19.2</v>
      </c>
      <c r="BD333" s="15" t="n">
        <v>20.3</v>
      </c>
      <c r="BE333" s="15" t="n">
        <v>19.3</v>
      </c>
      <c r="BF333" s="15" t="n">
        <v>15</v>
      </c>
      <c r="BG333" s="15" t="n">
        <v>13.4</v>
      </c>
      <c r="BH333" s="15" t="n">
        <v>9.1</v>
      </c>
      <c r="BI333" s="15" t="n">
        <v>8.3</v>
      </c>
      <c r="BJ333" s="15" t="n">
        <v>9.3</v>
      </c>
      <c r="BK333" s="15" t="n">
        <v>12</v>
      </c>
      <c r="BL333" s="15" t="n">
        <v>14.9</v>
      </c>
      <c r="BM333" s="15" t="n">
        <v>16.5</v>
      </c>
      <c r="BN333" s="15" t="n">
        <v>17.9</v>
      </c>
      <c r="BO333" s="16" t="n">
        <f aca="false">AVERAGE(BC333:BN333)</f>
        <v>14.6</v>
      </c>
      <c r="CA333" s="17" t="n">
        <v>1983</v>
      </c>
      <c r="CB333" s="20" t="s">
        <v>157</v>
      </c>
      <c r="CC333" s="22" t="n">
        <v>11.8</v>
      </c>
      <c r="CD333" s="22" t="n">
        <v>14.6</v>
      </c>
      <c r="CE333" s="22" t="n">
        <v>14.3</v>
      </c>
      <c r="CF333" s="22" t="n">
        <v>10.9</v>
      </c>
      <c r="CG333" s="22" t="n">
        <v>10.5</v>
      </c>
      <c r="CH333" s="22" t="n">
        <v>8.4</v>
      </c>
      <c r="CI333" s="22" t="n">
        <v>7.4</v>
      </c>
      <c r="CJ333" s="22" t="n">
        <v>9.1</v>
      </c>
      <c r="CK333" s="22" t="n">
        <v>9</v>
      </c>
      <c r="CL333" s="22" t="n">
        <v>9.7</v>
      </c>
      <c r="CM333" s="22" t="n">
        <v>11</v>
      </c>
      <c r="CN333" s="22" t="n">
        <v>13.2</v>
      </c>
      <c r="CO333" s="18" t="n">
        <f aca="false">AVERAGE(CC333:CN333)</f>
        <v>10.825</v>
      </c>
      <c r="DA333" s="17" t="n">
        <v>1983</v>
      </c>
      <c r="DB333" s="20" t="s">
        <v>157</v>
      </c>
      <c r="DC333" s="22" t="n">
        <v>14.9</v>
      </c>
      <c r="DD333" s="22" t="n">
        <v>17.6</v>
      </c>
      <c r="DE333" s="22" t="n">
        <v>16.5</v>
      </c>
      <c r="DF333" s="22" t="n">
        <v>12.7</v>
      </c>
      <c r="DG333" s="22" t="n">
        <v>11.8</v>
      </c>
      <c r="DH333" s="22" t="n">
        <v>9.4</v>
      </c>
      <c r="DI333" s="22" t="n">
        <v>8.2</v>
      </c>
      <c r="DJ333" s="22" t="n">
        <v>9.3</v>
      </c>
      <c r="DK333" s="22" t="n">
        <v>10</v>
      </c>
      <c r="DL333" s="22" t="n">
        <v>12</v>
      </c>
      <c r="DM333" s="22" t="n">
        <v>12.9</v>
      </c>
      <c r="DN333" s="22" t="n">
        <v>14.5</v>
      </c>
      <c r="DO333" s="18" t="n">
        <f aca="false">AVERAGE(DC333:DN333)</f>
        <v>12.4833333333333</v>
      </c>
      <c r="EA333" s="17" t="n">
        <v>1983</v>
      </c>
      <c r="EB333" s="20" t="s">
        <v>157</v>
      </c>
      <c r="EC333" s="22" t="n">
        <v>13</v>
      </c>
      <c r="ED333" s="22" t="n">
        <v>15.7</v>
      </c>
      <c r="EE333" s="22" t="n">
        <v>15.1</v>
      </c>
      <c r="EF333" s="22" t="n">
        <v>12.2</v>
      </c>
      <c r="EG333" s="22" t="n">
        <v>11.9</v>
      </c>
      <c r="EH333" s="22" t="n">
        <v>9.3</v>
      </c>
      <c r="EI333" s="22" t="n">
        <v>8.5</v>
      </c>
      <c r="EJ333" s="22" t="n">
        <v>9.5</v>
      </c>
      <c r="EK333" s="22" t="n">
        <v>9.2</v>
      </c>
      <c r="EL333" s="22" t="n">
        <v>10.6</v>
      </c>
      <c r="EM333" s="22" t="n">
        <v>11.8</v>
      </c>
      <c r="EN333" s="22" t="n">
        <v>13.6</v>
      </c>
      <c r="EO333" s="18" t="n">
        <f aca="false">AVERAGE(EC333:EN333)</f>
        <v>11.7</v>
      </c>
      <c r="FA333" s="1" t="n">
        <v>1983</v>
      </c>
      <c r="FB333" s="20" t="s">
        <v>157</v>
      </c>
      <c r="FC333" s="22" t="n">
        <v>22.3</v>
      </c>
      <c r="FD333" s="22" t="n">
        <v>22.7</v>
      </c>
      <c r="FE333" s="22" t="n">
        <v>22</v>
      </c>
      <c r="FF333" s="22" t="n">
        <v>19.3</v>
      </c>
      <c r="FG333" s="22" t="n">
        <v>18</v>
      </c>
      <c r="FH333" s="22" t="n">
        <v>14</v>
      </c>
      <c r="FI333" s="22" t="n">
        <v>12.6</v>
      </c>
      <c r="FJ333" s="22" t="n">
        <v>13.7</v>
      </c>
      <c r="FK333" s="22" t="n">
        <v>17.1</v>
      </c>
      <c r="FL333" s="22" t="n">
        <v>18.3</v>
      </c>
      <c r="FM333" s="22" t="n">
        <v>19.6</v>
      </c>
      <c r="FN333" s="22" t="n">
        <v>19.8</v>
      </c>
      <c r="FO333" s="18" t="n">
        <f aca="false">AVERAGE(FC333:FN333)</f>
        <v>18.2833333333333</v>
      </c>
      <c r="GA333" s="1" t="n">
        <v>1983</v>
      </c>
      <c r="GB333" s="34" t="s">
        <v>157</v>
      </c>
      <c r="GC333" s="15" t="n">
        <v>22.2</v>
      </c>
      <c r="GD333" s="15" t="n">
        <v>22.7</v>
      </c>
      <c r="GE333" s="15" t="n">
        <v>22.2</v>
      </c>
      <c r="GF333" s="15" t="n">
        <v>20</v>
      </c>
      <c r="GG333" s="15" t="n">
        <v>19.1</v>
      </c>
      <c r="GH333" s="15" t="n">
        <v>14.7</v>
      </c>
      <c r="GI333" s="15" t="n">
        <v>14.1</v>
      </c>
      <c r="GJ333" s="15" t="n">
        <v>14.7</v>
      </c>
      <c r="GK333" s="15" t="n">
        <v>18.6</v>
      </c>
      <c r="GL333" s="15" t="n">
        <v>19.3</v>
      </c>
      <c r="GM333" s="15" t="n">
        <v>20.1</v>
      </c>
      <c r="GN333" s="15" t="n">
        <v>20.8</v>
      </c>
      <c r="GO333" s="18" t="n">
        <f aca="false">AVERAGE(GC333:GN333)</f>
        <v>19.0416666666667</v>
      </c>
      <c r="HA333" s="1" t="n">
        <v>1983</v>
      </c>
      <c r="HB333" s="34" t="s">
        <v>157</v>
      </c>
      <c r="HC333" s="15" t="n">
        <v>25.6</v>
      </c>
      <c r="HD333" s="15" t="n">
        <v>25</v>
      </c>
      <c r="HE333" s="15" t="n">
        <v>25.3</v>
      </c>
      <c r="HF333" s="15" t="n">
        <v>25.8</v>
      </c>
      <c r="HG333" s="15" t="n">
        <v>24.8</v>
      </c>
      <c r="HH333" s="15" t="n">
        <v>23.1</v>
      </c>
      <c r="HI333" s="15" t="n">
        <v>21.7</v>
      </c>
      <c r="HJ333" s="15" t="n">
        <v>22.1</v>
      </c>
      <c r="HK333" s="15" t="n">
        <v>23.2</v>
      </c>
      <c r="HL333" s="15" t="n">
        <v>24</v>
      </c>
      <c r="HM333" s="15" t="n">
        <v>25.1</v>
      </c>
      <c r="HN333" s="15" t="n">
        <v>25</v>
      </c>
      <c r="HO333" s="18" t="n">
        <f aca="false">AVERAGE(HC333:HN333)</f>
        <v>24.225</v>
      </c>
      <c r="IA333" s="1" t="n">
        <f aca="false">IA332+1</f>
        <v>1983</v>
      </c>
      <c r="IB333" s="20" t="s">
        <v>157</v>
      </c>
      <c r="IC333" s="22" t="n">
        <v>13.7</v>
      </c>
      <c r="ID333" s="22" t="n">
        <v>16.6</v>
      </c>
      <c r="IE333" s="22" t="n">
        <v>15.2</v>
      </c>
      <c r="IF333" s="22" t="n">
        <v>12</v>
      </c>
      <c r="IG333" s="22" t="n">
        <v>10.1</v>
      </c>
      <c r="IH333" s="22" t="n">
        <v>7.7</v>
      </c>
      <c r="II333" s="22" t="n">
        <v>7.5</v>
      </c>
      <c r="IJ333" s="22" t="n">
        <v>8.3</v>
      </c>
      <c r="IK333" s="22" t="n">
        <v>10.2</v>
      </c>
      <c r="IL333" s="22" t="n">
        <v>10.9</v>
      </c>
      <c r="IM333" s="22" t="n">
        <v>12.5</v>
      </c>
      <c r="IN333" s="22" t="n">
        <v>14.8</v>
      </c>
      <c r="IO333" s="29" t="n">
        <f aca="false">SUM(IC333:IN333)/12</f>
        <v>11.625</v>
      </c>
      <c r="JA333" s="1" t="n">
        <v>1983</v>
      </c>
      <c r="JB333" s="33" t="s">
        <v>157</v>
      </c>
      <c r="JC333" s="31" t="n">
        <v>16.3</v>
      </c>
      <c r="JD333" s="31" t="n">
        <v>15.8</v>
      </c>
      <c r="JE333" s="31" t="n">
        <v>17.2</v>
      </c>
      <c r="JF333" s="31" t="n">
        <v>14.8</v>
      </c>
      <c r="JG333" s="31" t="n">
        <v>14.4</v>
      </c>
      <c r="JH333" s="31" t="n">
        <v>12.7</v>
      </c>
      <c r="JI333" s="31" t="n">
        <v>10.8</v>
      </c>
      <c r="JJ333" s="31" t="n">
        <v>11.8</v>
      </c>
      <c r="JK333" s="31" t="n">
        <v>12.2</v>
      </c>
      <c r="JL333" s="31" t="n">
        <v>11.3</v>
      </c>
      <c r="JM333" s="31" t="n">
        <v>12.1</v>
      </c>
      <c r="JN333" s="31" t="n">
        <v>14.5</v>
      </c>
      <c r="JO333" s="32" t="n">
        <f aca="false">AVERAGE(JC333:JN333)</f>
        <v>13.6583333333333</v>
      </c>
      <c r="KA333" s="1" t="n">
        <v>1983</v>
      </c>
      <c r="KB333" s="33" t="s">
        <v>157</v>
      </c>
      <c r="KC333" s="31" t="n">
        <v>17.9</v>
      </c>
      <c r="KD333" s="31" t="n">
        <v>17.3</v>
      </c>
      <c r="KE333" s="31" t="n">
        <v>17.9</v>
      </c>
      <c r="KF333" s="31" t="n">
        <v>15.8</v>
      </c>
      <c r="KG333" s="31" t="n">
        <v>14.9</v>
      </c>
      <c r="KH333" s="31" t="n">
        <v>13.3</v>
      </c>
      <c r="KI333" s="31" t="n">
        <v>11.8</v>
      </c>
      <c r="KJ333" s="31" t="n">
        <v>11.8</v>
      </c>
      <c r="KK333" s="31" t="n">
        <v>12.6</v>
      </c>
      <c r="KL333" s="31" t="n">
        <v>12.8</v>
      </c>
      <c r="KM333" s="31" t="n">
        <v>14.1</v>
      </c>
      <c r="KN333" s="31" t="n">
        <v>16</v>
      </c>
      <c r="KO333" s="32" t="n">
        <f aca="false">AVERAGE(KC333:KN333)</f>
        <v>14.6833333333333</v>
      </c>
      <c r="LB333" s="65" t="n">
        <v>1983</v>
      </c>
      <c r="LC333" s="22" t="n">
        <v>10.3</v>
      </c>
      <c r="LD333" s="22" t="n">
        <v>12.6</v>
      </c>
      <c r="LE333" s="22" t="n">
        <v>11.3</v>
      </c>
      <c r="LF333" s="22" t="n">
        <v>9.6</v>
      </c>
      <c r="LG333" s="22" t="n">
        <v>9.1</v>
      </c>
      <c r="LH333" s="22" t="n">
        <v>5.9</v>
      </c>
      <c r="LI333" s="22" t="n">
        <v>5.7</v>
      </c>
      <c r="LJ333" s="22" t="n">
        <v>8</v>
      </c>
      <c r="LK333" s="22" t="n">
        <v>6.9</v>
      </c>
      <c r="LL333" s="22" t="n">
        <v>8.2</v>
      </c>
      <c r="LM333" s="22" t="n">
        <v>9.5</v>
      </c>
      <c r="LN333" s="22" t="n">
        <v>11</v>
      </c>
      <c r="LO333" s="29" t="n">
        <f aca="false">SUM(LC333:LN333)/12</f>
        <v>9.00833333333333</v>
      </c>
      <c r="MA333" s="1" t="n">
        <f aca="false">MA332+1</f>
        <v>1983</v>
      </c>
      <c r="MB333" s="20" t="s">
        <v>157</v>
      </c>
      <c r="MC333" s="22" t="n">
        <v>9.6</v>
      </c>
      <c r="MD333" s="22" t="n">
        <v>11.7</v>
      </c>
      <c r="ME333" s="22" t="n">
        <v>9.9</v>
      </c>
      <c r="MF333" s="22" t="n">
        <v>7.6</v>
      </c>
      <c r="MG333" s="22" t="n">
        <v>7.7</v>
      </c>
      <c r="MH333" s="22" t="n">
        <v>5.1</v>
      </c>
      <c r="MI333" s="22" t="n">
        <v>4.6</v>
      </c>
      <c r="MJ333" s="22" t="n">
        <v>7.5</v>
      </c>
      <c r="MK333" s="22" t="n">
        <v>6.3</v>
      </c>
      <c r="ML333" s="22" t="n">
        <v>6.8</v>
      </c>
      <c r="MM333" s="22" t="n">
        <v>8.9</v>
      </c>
      <c r="MN333" s="22" t="n">
        <v>10.1</v>
      </c>
      <c r="MO333" s="29" t="n">
        <f aca="false">SUM(MC333:MN333)/12</f>
        <v>7.98333333333333</v>
      </c>
      <c r="NA333" s="1" t="n">
        <f aca="false">NA332+1</f>
        <v>1983</v>
      </c>
      <c r="NB333" s="20" t="s">
        <v>157</v>
      </c>
      <c r="NC333" s="22" t="n">
        <v>11.9</v>
      </c>
      <c r="ND333" s="22" t="n">
        <v>14.3</v>
      </c>
      <c r="NE333" s="22" t="n">
        <v>14.2</v>
      </c>
      <c r="NF333" s="22" t="n">
        <v>10.9</v>
      </c>
      <c r="NG333" s="22" t="n">
        <v>10.9</v>
      </c>
      <c r="NH333" s="22" t="n">
        <v>8.9</v>
      </c>
      <c r="NI333" s="22" t="n">
        <v>8</v>
      </c>
      <c r="NJ333" s="22" t="n">
        <v>9.7</v>
      </c>
      <c r="NK333" s="22" t="n">
        <v>9.2</v>
      </c>
      <c r="NL333" s="22" t="n">
        <v>9.7</v>
      </c>
      <c r="NM333" s="22" t="n">
        <v>10.9</v>
      </c>
      <c r="NN333" s="22" t="n">
        <v>12.6</v>
      </c>
      <c r="NO333" s="29" t="n">
        <f aca="false">SUM(NC333:NN333)/12</f>
        <v>10.9333333333333</v>
      </c>
      <c r="OA333" s="1" t="n">
        <f aca="false">OA332+1</f>
        <v>1983</v>
      </c>
      <c r="OB333" s="20" t="s">
        <v>157</v>
      </c>
      <c r="OC333" s="22" t="n">
        <v>11.8</v>
      </c>
      <c r="OD333" s="22" t="n">
        <v>14.5</v>
      </c>
      <c r="OE333" s="22" t="n">
        <v>14.2</v>
      </c>
      <c r="OF333" s="22" t="n">
        <v>11</v>
      </c>
      <c r="OG333" s="22" t="n">
        <v>10.4</v>
      </c>
      <c r="OH333" s="22" t="n">
        <v>7.4</v>
      </c>
      <c r="OI333" s="22" t="n">
        <v>6.6</v>
      </c>
      <c r="OJ333" s="22" t="n">
        <v>8</v>
      </c>
      <c r="OK333" s="22" t="n">
        <v>8.5</v>
      </c>
      <c r="OL333" s="22" t="n">
        <v>9.9</v>
      </c>
      <c r="OM333" s="22" t="n">
        <v>10.9</v>
      </c>
      <c r="ON333" s="22" t="n">
        <v>13.3</v>
      </c>
      <c r="OO333" s="29" t="n">
        <f aca="false">SUM(OC333:ON333)/12</f>
        <v>10.5416666666667</v>
      </c>
      <c r="PA333" s="1" t="n">
        <f aca="false">PA332+1</f>
        <v>1983</v>
      </c>
      <c r="PB333" s="20" t="s">
        <v>157</v>
      </c>
      <c r="PC333" s="22" t="n">
        <v>11.5</v>
      </c>
      <c r="PD333" s="22" t="n">
        <v>13.6</v>
      </c>
      <c r="PE333" s="22" t="n">
        <v>12.1</v>
      </c>
      <c r="PF333" s="22" t="n">
        <v>9.2</v>
      </c>
      <c r="PG333" s="22" t="n">
        <v>8.7</v>
      </c>
      <c r="PH333" s="22" t="n">
        <v>6.5</v>
      </c>
      <c r="PI333" s="22" t="n">
        <v>5.3</v>
      </c>
      <c r="PJ333" s="22" t="n">
        <v>7.6</v>
      </c>
      <c r="PK333" s="22" t="n">
        <v>8.2</v>
      </c>
      <c r="PL333" s="22" t="n">
        <v>9.1</v>
      </c>
      <c r="PM333" s="22" t="n">
        <v>9.9</v>
      </c>
      <c r="PN333" s="22" t="n">
        <v>12.3</v>
      </c>
      <c r="PO333" s="29" t="n">
        <f aca="false">SUM(PC333:PN333)/12</f>
        <v>9.5</v>
      </c>
    </row>
    <row r="334" customFormat="false" ht="12.8" hidden="false" customHeight="false" outlineLevel="0" collapsed="false">
      <c r="A334" s="4"/>
      <c r="B334" s="5" t="n">
        <f aca="false">AVERAGE(AO334,BO334,CO334,DO334,EO334,FO334,GO334,HO334,IO334,JO326,KO326)</f>
        <v>14.4712121212121</v>
      </c>
      <c r="C334" s="19" t="n">
        <f aca="false">AVERAGE(B330:B334)</f>
        <v>14.6212878787879</v>
      </c>
      <c r="D334" s="24" t="n">
        <f aca="false">AVERAGE(B325:B334)</f>
        <v>14.5567803030303</v>
      </c>
      <c r="E334" s="5" t="n">
        <f aca="false">AVERAGE(B315:B334)</f>
        <v>14.4683603076217</v>
      </c>
      <c r="F334" s="25" t="n">
        <f aca="false">AVERAGE(B285:B334)</f>
        <v>14.3427405876951</v>
      </c>
      <c r="G334" s="7" t="n">
        <f aca="false">MAX(AC334:AN334,BC334:BN334,CC334:CN334,DC334:DN334,EC334:EN334,FC334:FN334,GC334:GN334,HC334:HN334,IC334:IN334,JC326:JN326,KC326:KN326)</f>
        <v>26.1</v>
      </c>
      <c r="H334" s="10" t="n">
        <f aca="false">MEDIAN(AC334:AN334,BC334:BN334,CC334:CN334,DC334:DN334,EC334:EN334,FC334:FN334,GC334:GN334,HC334:HN334,IC334:IN334,JC326:JN326,KC326:KN326)</f>
        <v>13.75</v>
      </c>
      <c r="I334" s="11" t="n">
        <f aca="false">MIN(AC334:AN334,BC334:BN334,CC334:CN334,DC334:DN334,EC334:EN334,FC334:FN334,GC334:GN334,HC334:HN334,IC334:IN334,JC326:JN326,KC326:KN326)</f>
        <v>6.5</v>
      </c>
      <c r="J334" s="12" t="n">
        <f aca="false">(G334+I334)/2</f>
        <v>16.3</v>
      </c>
      <c r="K334" s="12" t="n">
        <f aca="false">(G334+I334)/2</f>
        <v>16.3</v>
      </c>
      <c r="AA334" s="13" t="n">
        <f aca="false">AA333+1</f>
        <v>1994</v>
      </c>
      <c r="AB334" s="34" t="s">
        <v>158</v>
      </c>
      <c r="AC334" s="15" t="n">
        <v>15.7</v>
      </c>
      <c r="AD334" s="15" t="n">
        <v>16.1</v>
      </c>
      <c r="AE334" s="15" t="n">
        <v>13.4</v>
      </c>
      <c r="AF334" s="15" t="n">
        <v>12</v>
      </c>
      <c r="AG334" s="15" t="n">
        <v>9</v>
      </c>
      <c r="AH334" s="15" t="n">
        <v>6.5</v>
      </c>
      <c r="AI334" s="15" t="n">
        <v>6.7</v>
      </c>
      <c r="AJ334" s="15" t="n">
        <v>6.6</v>
      </c>
      <c r="AK334" s="15" t="n">
        <v>8.2</v>
      </c>
      <c r="AL334" s="15" t="n">
        <v>10.2</v>
      </c>
      <c r="AM334" s="15" t="n">
        <v>13.9</v>
      </c>
      <c r="AN334" s="15" t="n">
        <v>14.2</v>
      </c>
      <c r="AO334" s="16" t="n">
        <f aca="false">AVERAGE(AC334:AN334)</f>
        <v>11.0416666666667</v>
      </c>
      <c r="BA334" s="13" t="n">
        <f aca="false">BA333+1</f>
        <v>1994</v>
      </c>
      <c r="BB334" s="34" t="s">
        <v>158</v>
      </c>
      <c r="BC334" s="15" t="n">
        <v>18.2</v>
      </c>
      <c r="BD334" s="15" t="n">
        <v>19.3</v>
      </c>
      <c r="BE334" s="15" t="n">
        <v>16.9</v>
      </c>
      <c r="BF334" s="15" t="n">
        <v>14.9</v>
      </c>
      <c r="BG334" s="15" t="n">
        <v>10.9</v>
      </c>
      <c r="BH334" s="15" t="n">
        <v>10.2</v>
      </c>
      <c r="BI334" s="15" t="n">
        <v>8.4</v>
      </c>
      <c r="BJ334" s="15" t="n">
        <v>9.1</v>
      </c>
      <c r="BK334" s="15" t="n">
        <v>10.1</v>
      </c>
      <c r="BL334" s="15" t="n">
        <v>13.9</v>
      </c>
      <c r="BM334" s="15" t="n">
        <v>16.5</v>
      </c>
      <c r="BN334" s="15" t="n">
        <v>17</v>
      </c>
      <c r="BO334" s="16" t="n">
        <f aca="false">AVERAGE(BC334:BN334)</f>
        <v>13.7833333333333</v>
      </c>
      <c r="CA334" s="17" t="n">
        <v>1984</v>
      </c>
      <c r="CB334" s="20" t="s">
        <v>158</v>
      </c>
      <c r="CC334" s="22" t="n">
        <v>13.6</v>
      </c>
      <c r="CD334" s="22" t="n">
        <v>13.5</v>
      </c>
      <c r="CE334" s="22" t="n">
        <v>12.7</v>
      </c>
      <c r="CF334" s="22" t="n">
        <v>11.8</v>
      </c>
      <c r="CG334" s="22" t="n">
        <v>10.5</v>
      </c>
      <c r="CH334" s="22" t="n">
        <v>8.9</v>
      </c>
      <c r="CI334" s="22" t="n">
        <v>7.6</v>
      </c>
      <c r="CJ334" s="22" t="n">
        <v>8.1</v>
      </c>
      <c r="CK334" s="22" t="n">
        <v>8.1</v>
      </c>
      <c r="CL334" s="22" t="n">
        <v>10.3</v>
      </c>
      <c r="CM334" s="22" t="n">
        <v>11.9</v>
      </c>
      <c r="CN334" s="22" t="n">
        <v>11.3</v>
      </c>
      <c r="CO334" s="18" t="n">
        <f aca="false">AVERAGE(CC334:CN334)</f>
        <v>10.6916666666667</v>
      </c>
      <c r="DA334" s="17" t="n">
        <v>1984</v>
      </c>
      <c r="DB334" s="20" t="s">
        <v>158</v>
      </c>
      <c r="DC334" s="22" t="n">
        <v>15.2</v>
      </c>
      <c r="DD334" s="22" t="n">
        <v>15.8</v>
      </c>
      <c r="DE334" s="22" t="n">
        <v>14.2</v>
      </c>
      <c r="DF334" s="22" t="n">
        <v>13.1</v>
      </c>
      <c r="DG334" s="22" t="n">
        <v>10.5</v>
      </c>
      <c r="DH334" s="22" t="n">
        <v>9.3</v>
      </c>
      <c r="DI334" s="22" t="n">
        <v>8.7</v>
      </c>
      <c r="DJ334" s="22" t="n">
        <v>8.8</v>
      </c>
      <c r="DK334" s="22" t="n">
        <v>9.4</v>
      </c>
      <c r="DL334" s="22" t="n">
        <v>10.5</v>
      </c>
      <c r="DM334" s="22" t="n">
        <v>12.9</v>
      </c>
      <c r="DN334" s="22" t="n">
        <v>13.6</v>
      </c>
      <c r="DO334" s="18" t="n">
        <f aca="false">AVERAGE(DC334:DN334)</f>
        <v>11.8333333333333</v>
      </c>
      <c r="EA334" s="17" t="n">
        <v>1984</v>
      </c>
      <c r="EB334" s="20" t="s">
        <v>158</v>
      </c>
      <c r="EC334" s="22" t="n">
        <v>14.2</v>
      </c>
      <c r="ED334" s="22" t="n">
        <v>14.7</v>
      </c>
      <c r="EE334" s="22" t="n">
        <v>13.8</v>
      </c>
      <c r="EF334" s="22" t="n">
        <v>13.1</v>
      </c>
      <c r="EG334" s="22" t="n">
        <v>11.9</v>
      </c>
      <c r="EH334" s="22" t="n">
        <v>10.3</v>
      </c>
      <c r="EI334" s="22" t="n">
        <v>8.7</v>
      </c>
      <c r="EJ334" s="22" t="n">
        <v>8.9</v>
      </c>
      <c r="EK334" s="22" t="n">
        <v>9.2</v>
      </c>
      <c r="EL334" s="22" t="n">
        <v>10.6</v>
      </c>
      <c r="EM334" s="22" t="n">
        <v>12.5</v>
      </c>
      <c r="EN334" s="22" t="n">
        <v>12.3</v>
      </c>
      <c r="EO334" s="18" t="n">
        <f aca="false">AVERAGE(EC334:EN334)</f>
        <v>11.6833333333333</v>
      </c>
      <c r="FA334" s="1" t="n">
        <v>1984</v>
      </c>
      <c r="FB334" s="20" t="s">
        <v>158</v>
      </c>
      <c r="FC334" s="22" t="n">
        <v>21.8</v>
      </c>
      <c r="FD334" s="22" t="n">
        <v>21.8</v>
      </c>
      <c r="FE334" s="22" t="n">
        <v>21</v>
      </c>
      <c r="FF334" s="22" t="n">
        <v>18.7</v>
      </c>
      <c r="FG334" s="22" t="n">
        <v>15.9</v>
      </c>
      <c r="FH334" s="22" t="n">
        <v>14.1</v>
      </c>
      <c r="FI334" s="22" t="n">
        <v>13.6</v>
      </c>
      <c r="FJ334" s="22" t="n">
        <v>13.7</v>
      </c>
      <c r="FK334" s="22" t="n">
        <v>15</v>
      </c>
      <c r="FL334" s="22" t="n">
        <v>17.2</v>
      </c>
      <c r="FM334" s="22" t="n">
        <v>19.3</v>
      </c>
      <c r="FN334" s="22" t="n">
        <v>20.8</v>
      </c>
      <c r="FO334" s="18" t="n">
        <f aca="false">AVERAGE(FC334:FN334)</f>
        <v>17.7416666666667</v>
      </c>
      <c r="GA334" s="1" t="n">
        <v>1984</v>
      </c>
      <c r="GB334" s="34" t="s">
        <v>158</v>
      </c>
      <c r="GC334" s="15" t="n">
        <v>22.3</v>
      </c>
      <c r="GD334" s="15" t="n">
        <v>22</v>
      </c>
      <c r="GE334" s="15" t="n">
        <v>21.9</v>
      </c>
      <c r="GF334" s="15" t="n">
        <v>19.4</v>
      </c>
      <c r="GG334" s="15" t="n">
        <v>17.5</v>
      </c>
      <c r="GH334" s="15" t="n">
        <v>15.7</v>
      </c>
      <c r="GI334" s="15" t="n">
        <v>14.3</v>
      </c>
      <c r="GJ334" s="15" t="n">
        <v>15.1</v>
      </c>
      <c r="GK334" s="15" t="n">
        <v>16.4</v>
      </c>
      <c r="GL334" s="15" t="n">
        <v>18</v>
      </c>
      <c r="GM334" s="15" t="n">
        <v>20.3</v>
      </c>
      <c r="GN334" s="15" t="n">
        <v>22.2</v>
      </c>
      <c r="GO334" s="18" t="n">
        <f aca="false">AVERAGE(GC334:GN334)</f>
        <v>18.7583333333333</v>
      </c>
      <c r="HA334" s="1" t="n">
        <v>1984</v>
      </c>
      <c r="HB334" s="34" t="s">
        <v>158</v>
      </c>
      <c r="HC334" s="15" t="n">
        <v>25.3</v>
      </c>
      <c r="HD334" s="15" t="n">
        <v>25.1</v>
      </c>
      <c r="HE334" s="15" t="n">
        <v>25.7</v>
      </c>
      <c r="HF334" s="15" t="n">
        <v>25.2</v>
      </c>
      <c r="HG334" s="15" t="n">
        <v>23.6</v>
      </c>
      <c r="HH334" s="15" t="n">
        <v>22.8</v>
      </c>
      <c r="HI334" s="15" t="n">
        <v>21.7</v>
      </c>
      <c r="HJ334" s="15" t="n">
        <v>22.2</v>
      </c>
      <c r="HK334" s="15" t="n">
        <v>23.3</v>
      </c>
      <c r="HL334" s="15" t="n">
        <v>23.5</v>
      </c>
      <c r="HM334" s="15" t="n">
        <v>24.9</v>
      </c>
      <c r="HN334" s="15" t="n">
        <v>26.1</v>
      </c>
      <c r="HO334" s="18" t="n">
        <f aca="false">AVERAGE(HC334:HN334)</f>
        <v>24.1166666666667</v>
      </c>
      <c r="IA334" s="1" t="n">
        <f aca="false">IA333+1</f>
        <v>1984</v>
      </c>
      <c r="IB334" s="20" t="s">
        <v>158</v>
      </c>
      <c r="IC334" s="22" t="n">
        <v>15.5</v>
      </c>
      <c r="ID334" s="22" t="n">
        <v>15.6</v>
      </c>
      <c r="IE334" s="22" t="n">
        <v>14.5</v>
      </c>
      <c r="IF334" s="22" t="n">
        <v>11.7</v>
      </c>
      <c r="IG334" s="22" t="n">
        <v>11.7</v>
      </c>
      <c r="IH334" s="22" t="n">
        <v>9.7</v>
      </c>
      <c r="II334" s="22" t="n">
        <v>8.4</v>
      </c>
      <c r="IJ334" s="22" t="n">
        <v>9</v>
      </c>
      <c r="IK334" s="22" t="n">
        <v>8.8</v>
      </c>
      <c r="IL334" s="22" t="n">
        <v>11</v>
      </c>
      <c r="IM334" s="22" t="n">
        <v>13.1</v>
      </c>
      <c r="IN334" s="22" t="n">
        <v>13.8</v>
      </c>
      <c r="IO334" s="29" t="n">
        <f aca="false">SUM(IC334:IN334)/12</f>
        <v>11.9</v>
      </c>
      <c r="JA334" s="1" t="n">
        <v>1984</v>
      </c>
      <c r="JB334" s="33" t="s">
        <v>158</v>
      </c>
      <c r="JC334" s="31" t="n">
        <v>15.8</v>
      </c>
      <c r="JD334" s="31" t="n">
        <v>16</v>
      </c>
      <c r="JE334" s="31" t="n">
        <v>15.1</v>
      </c>
      <c r="JF334" s="31" t="n">
        <v>14.2</v>
      </c>
      <c r="JG334" s="31" t="n">
        <v>13.4</v>
      </c>
      <c r="JH334" s="31" t="n">
        <v>12.4</v>
      </c>
      <c r="JI334" s="31" t="n">
        <v>10</v>
      </c>
      <c r="JJ334" s="31" t="n">
        <v>10.4</v>
      </c>
      <c r="JK334" s="31" t="n">
        <v>10.1</v>
      </c>
      <c r="JL334" s="31" t="n">
        <v>12.9</v>
      </c>
      <c r="JM334" s="31" t="n">
        <v>13.1</v>
      </c>
      <c r="JN334" s="31" t="n">
        <v>13.5</v>
      </c>
      <c r="JO334" s="32" t="n">
        <f aca="false">AVERAGE(JC334:JN334)</f>
        <v>13.075</v>
      </c>
      <c r="KA334" s="1" t="n">
        <v>1984</v>
      </c>
      <c r="KB334" s="33" t="s">
        <v>158</v>
      </c>
      <c r="KC334" s="31" t="n">
        <v>17.1</v>
      </c>
      <c r="KD334" s="31" t="n">
        <v>17.7</v>
      </c>
      <c r="KE334" s="31" t="n">
        <v>16.3</v>
      </c>
      <c r="KF334" s="31" t="n">
        <v>15</v>
      </c>
      <c r="KG334" s="31" t="n">
        <v>13.8</v>
      </c>
      <c r="KH334" s="31" t="n">
        <v>12.2</v>
      </c>
      <c r="KI334" s="31" t="n">
        <v>10.7</v>
      </c>
      <c r="KJ334" s="31" t="n">
        <v>11.1</v>
      </c>
      <c r="KK334" s="31" t="n">
        <v>11.4</v>
      </c>
      <c r="KL334" s="31" t="n">
        <v>13.3</v>
      </c>
      <c r="KM334" s="31" t="n">
        <v>14.5</v>
      </c>
      <c r="KN334" s="31" t="n">
        <v>15.2</v>
      </c>
      <c r="KO334" s="32" t="n">
        <f aca="false">AVERAGE(KC334:KN334)</f>
        <v>14.025</v>
      </c>
      <c r="LB334" s="65" t="n">
        <v>1984</v>
      </c>
      <c r="LC334" s="22" t="n">
        <v>11.4</v>
      </c>
      <c r="LD334" s="22" t="n">
        <v>12</v>
      </c>
      <c r="LE334" s="22" t="n">
        <v>11.1</v>
      </c>
      <c r="LF334" s="22" t="n">
        <v>10</v>
      </c>
      <c r="LG334" s="22" t="n">
        <v>8.6</v>
      </c>
      <c r="LH334" s="22" t="n">
        <v>8.2</v>
      </c>
      <c r="LI334" s="22" t="n">
        <v>6.1</v>
      </c>
      <c r="LJ334" s="22" t="n">
        <v>6.9</v>
      </c>
      <c r="LK334" s="22" t="n">
        <v>7.2</v>
      </c>
      <c r="LL334" s="22" t="n">
        <v>8.8</v>
      </c>
      <c r="LM334" s="22" t="n">
        <v>9.8</v>
      </c>
      <c r="LN334" s="22" t="n">
        <v>9.9</v>
      </c>
      <c r="LO334" s="29" t="n">
        <f aca="false">SUM(LC334:LN334)/12</f>
        <v>9.16666666666667</v>
      </c>
      <c r="MA334" s="1" t="n">
        <f aca="false">MA333+1</f>
        <v>1984</v>
      </c>
      <c r="MB334" s="20" t="s">
        <v>158</v>
      </c>
      <c r="MC334" s="22" t="n">
        <v>10.6</v>
      </c>
      <c r="MD334" s="22" t="n">
        <v>10.3</v>
      </c>
      <c r="ME334" s="22" t="n">
        <v>9.4</v>
      </c>
      <c r="MF334" s="22" t="n">
        <v>8.7</v>
      </c>
      <c r="MG334" s="22" t="n">
        <v>7.2</v>
      </c>
      <c r="MH334" s="22" t="n">
        <v>7.1</v>
      </c>
      <c r="MI334" s="22" t="n">
        <v>3.6</v>
      </c>
      <c r="MJ334" s="22" t="n">
        <v>5.5</v>
      </c>
      <c r="MK334" s="22" t="n">
        <v>6.2</v>
      </c>
      <c r="ML334" s="22" t="n">
        <v>9.1</v>
      </c>
      <c r="MM334" s="22" t="n">
        <v>9</v>
      </c>
      <c r="MN334" s="22" t="n">
        <v>8.6</v>
      </c>
      <c r="MO334" s="29" t="n">
        <f aca="false">SUM(MC334:MN334)/12</f>
        <v>7.94166666666667</v>
      </c>
      <c r="NA334" s="1" t="n">
        <f aca="false">NA333+1</f>
        <v>1984</v>
      </c>
      <c r="NB334" s="20" t="s">
        <v>158</v>
      </c>
      <c r="NC334" s="22" t="n">
        <v>13.5</v>
      </c>
      <c r="ND334" s="22" t="n">
        <v>13.6</v>
      </c>
      <c r="NE334" s="22" t="n">
        <v>12.8</v>
      </c>
      <c r="NF334" s="22" t="n">
        <v>11.7</v>
      </c>
      <c r="NG334" s="22" t="n">
        <v>10.6</v>
      </c>
      <c r="NH334" s="22" t="n">
        <v>9.5</v>
      </c>
      <c r="NI334" s="22" t="n">
        <v>8.1</v>
      </c>
      <c r="NJ334" s="22" t="n">
        <v>8.9</v>
      </c>
      <c r="NK334" s="22" t="n">
        <v>7.9</v>
      </c>
      <c r="NL334" s="22" t="n">
        <v>9.8</v>
      </c>
      <c r="NM334" s="22" t="n">
        <v>11.4</v>
      </c>
      <c r="NN334" s="22" t="n">
        <v>11.2</v>
      </c>
      <c r="NO334" s="29" t="n">
        <f aca="false">SUM(NC334:NN334)/12</f>
        <v>10.75</v>
      </c>
      <c r="OA334" s="1" t="n">
        <f aca="false">OA333+1</f>
        <v>1984</v>
      </c>
      <c r="OB334" s="20" t="s">
        <v>158</v>
      </c>
      <c r="OC334" s="22" t="n">
        <v>13.3</v>
      </c>
      <c r="OD334" s="22" t="n">
        <v>13.6</v>
      </c>
      <c r="OE334" s="22" t="n">
        <v>12.3</v>
      </c>
      <c r="OF334" s="22" t="n">
        <v>11.4</v>
      </c>
      <c r="OG334" s="22" t="n">
        <v>10.3</v>
      </c>
      <c r="OH334" s="22" t="n">
        <v>8.7</v>
      </c>
      <c r="OI334" s="22" t="n">
        <v>7.2</v>
      </c>
      <c r="OJ334" s="22" t="n">
        <v>7.5</v>
      </c>
      <c r="OK334" s="22" t="n">
        <v>8.2</v>
      </c>
      <c r="OL334" s="22" t="n">
        <v>9.6</v>
      </c>
      <c r="OM334" s="22" t="n">
        <v>11.7</v>
      </c>
      <c r="ON334" s="22" t="n">
        <v>10.9</v>
      </c>
      <c r="OO334" s="29" t="n">
        <f aca="false">SUM(OC334:ON334)/12</f>
        <v>10.3916666666667</v>
      </c>
      <c r="PA334" s="1" t="n">
        <f aca="false">PA333+1</f>
        <v>1984</v>
      </c>
      <c r="PB334" s="20" t="s">
        <v>158</v>
      </c>
      <c r="PC334" s="22" t="n">
        <v>12.9</v>
      </c>
      <c r="PD334" s="22" t="n">
        <v>13.1</v>
      </c>
      <c r="PE334" s="22" t="n">
        <v>11.8</v>
      </c>
      <c r="PF334" s="22" t="n">
        <v>11</v>
      </c>
      <c r="PG334" s="22" t="n">
        <v>8.7</v>
      </c>
      <c r="PH334" s="22" t="n">
        <v>7.7</v>
      </c>
      <c r="PI334" s="22" t="n">
        <v>5.2</v>
      </c>
      <c r="PJ334" s="22" t="n">
        <v>6.5</v>
      </c>
      <c r="PK334" s="22" t="n">
        <v>7.5</v>
      </c>
      <c r="PL334" s="22" t="n">
        <v>9</v>
      </c>
      <c r="PM334" s="22" t="n">
        <v>10.6</v>
      </c>
      <c r="PN334" s="22" t="n">
        <v>11</v>
      </c>
      <c r="PO334" s="29" t="n">
        <f aca="false">SUM(PC334:PN334)/12</f>
        <v>9.58333333333333</v>
      </c>
    </row>
    <row r="335" customFormat="false" ht="12.8" hidden="false" customHeight="false" outlineLevel="0" collapsed="false">
      <c r="A335" s="4" t="n">
        <f aca="false">A330+5</f>
        <v>1985</v>
      </c>
      <c r="B335" s="5" t="n">
        <f aca="false">AVERAGE(AO335,BO335,CO335,DO335,EO335,FO335,GO335,HO335,IO335,JO327,KO327)</f>
        <v>14.6511363636364</v>
      </c>
      <c r="C335" s="19" t="n">
        <f aca="false">AVERAGE(B331:B335)</f>
        <v>14.5862878787879</v>
      </c>
      <c r="D335" s="24" t="n">
        <f aca="false">AVERAGE(B326:B335)</f>
        <v>14.545303030303</v>
      </c>
      <c r="E335" s="5" t="n">
        <f aca="false">AVERAGE(B316:B335)</f>
        <v>14.5001974288338</v>
      </c>
      <c r="F335" s="25" t="n">
        <f aca="false">AVERAGE(B286:B335)</f>
        <v>14.3530208907254</v>
      </c>
      <c r="G335" s="7" t="n">
        <f aca="false">MAX(AC335:AN335,BC335:BN335,CC335:CN335,DC335:DN335,EC335:EN335,FC335:FN335,GC335:GN335,HC335:HN335,IC335:IN335,JC327:JN327,KC327:KN327)</f>
        <v>26</v>
      </c>
      <c r="H335" s="10" t="n">
        <f aca="false">MEDIAN(AC335:AN335,BC335:BN335,CC335:CN335,DC335:DN335,EC335:EN335,FC335:FN335,GC335:GN335,HC335:HN335,IC335:IN335,JC327:JN327,KC327:KN327)</f>
        <v>13.85</v>
      </c>
      <c r="I335" s="11" t="n">
        <f aca="false">MIN(AC335:AN335,BC335:BN335,CC335:CN335,DC335:DN335,EC335:EN335,FC335:FN335,GC335:GN335,HC335:HN335,IC335:IN335,JC327:JN327,KC327:KN327)</f>
        <v>6</v>
      </c>
      <c r="J335" s="12" t="n">
        <f aca="false">(G335+I335)/2</f>
        <v>16</v>
      </c>
      <c r="K335" s="12" t="n">
        <f aca="false">(G335+I335)/2</f>
        <v>16</v>
      </c>
      <c r="AA335" s="13" t="n">
        <f aca="false">AA334+1</f>
        <v>1995</v>
      </c>
      <c r="AB335" s="34" t="s">
        <v>159</v>
      </c>
      <c r="AC335" s="15" t="n">
        <v>15.2</v>
      </c>
      <c r="AD335" s="15" t="n">
        <v>14.9</v>
      </c>
      <c r="AE335" s="15" t="n">
        <v>15.8</v>
      </c>
      <c r="AF335" s="15" t="n">
        <v>13.4</v>
      </c>
      <c r="AG335" s="15" t="n">
        <v>10.2</v>
      </c>
      <c r="AH335" s="15" t="n">
        <v>6.8</v>
      </c>
      <c r="AI335" s="15" t="n">
        <v>6</v>
      </c>
      <c r="AJ335" s="15" t="n">
        <v>6.1</v>
      </c>
      <c r="AK335" s="15" t="n">
        <v>8.5</v>
      </c>
      <c r="AL335" s="15" t="n">
        <v>11.6</v>
      </c>
      <c r="AM335" s="15" t="n">
        <v>13.6</v>
      </c>
      <c r="AN335" s="15" t="n">
        <v>15.2</v>
      </c>
      <c r="AO335" s="16" t="n">
        <f aca="false">AVERAGE(AC335:AN335)</f>
        <v>11.4416666666667</v>
      </c>
      <c r="BA335" s="13" t="n">
        <f aca="false">BA334+1</f>
        <v>1995</v>
      </c>
      <c r="BB335" s="34" t="s">
        <v>159</v>
      </c>
      <c r="BC335" s="15" t="n">
        <v>18.8</v>
      </c>
      <c r="BD335" s="15" t="n">
        <v>18.8</v>
      </c>
      <c r="BE335" s="15" t="n">
        <v>18.8</v>
      </c>
      <c r="BF335" s="15" t="n">
        <v>16.1</v>
      </c>
      <c r="BG335" s="15" t="n">
        <v>13</v>
      </c>
      <c r="BH335" s="15" t="n">
        <v>8.5</v>
      </c>
      <c r="BI335" s="15" t="n">
        <v>8.8</v>
      </c>
      <c r="BJ335" s="15" t="n">
        <v>8.9</v>
      </c>
      <c r="BK335" s="15" t="n">
        <v>11.3</v>
      </c>
      <c r="BL335" s="15" t="n">
        <v>14.5</v>
      </c>
      <c r="BM335" s="15" t="n">
        <v>16.5</v>
      </c>
      <c r="BN335" s="15" t="n">
        <v>18.7</v>
      </c>
      <c r="BO335" s="16" t="n">
        <f aca="false">AVERAGE(BC335:BN335)</f>
        <v>14.3916666666667</v>
      </c>
      <c r="CA335" s="17" t="n">
        <v>1985</v>
      </c>
      <c r="CB335" s="20" t="s">
        <v>159</v>
      </c>
      <c r="CC335" s="22" t="n">
        <v>12.7</v>
      </c>
      <c r="CD335" s="22" t="n">
        <v>13.2</v>
      </c>
      <c r="CE335" s="22" t="n">
        <v>14.1</v>
      </c>
      <c r="CF335" s="22" t="n">
        <v>13.1</v>
      </c>
      <c r="CG335" s="22" t="n">
        <v>10.6</v>
      </c>
      <c r="CH335" s="22" t="n">
        <v>8.1</v>
      </c>
      <c r="CI335" s="22" t="n">
        <v>7.2</v>
      </c>
      <c r="CJ335" s="22" t="n">
        <v>8.1</v>
      </c>
      <c r="CK335" s="22" t="n">
        <v>8.9</v>
      </c>
      <c r="CL335" s="22" t="n">
        <v>10.2</v>
      </c>
      <c r="CM335" s="22" t="n">
        <v>11.7</v>
      </c>
      <c r="CN335" s="22" t="n">
        <v>12.8</v>
      </c>
      <c r="CO335" s="18" t="n">
        <f aca="false">AVERAGE(CC335:CN335)</f>
        <v>10.8916666666667</v>
      </c>
      <c r="DA335" s="17" t="n">
        <v>1985</v>
      </c>
      <c r="DB335" s="20" t="s">
        <v>159</v>
      </c>
      <c r="DC335" s="22" t="n">
        <v>14.5</v>
      </c>
      <c r="DD335" s="22" t="n">
        <v>15.2</v>
      </c>
      <c r="DE335" s="22" t="n">
        <v>16.3</v>
      </c>
      <c r="DF335" s="22" t="n">
        <v>13.7</v>
      </c>
      <c r="DG335" s="22" t="n">
        <v>12.1</v>
      </c>
      <c r="DH335" s="22" t="n">
        <v>8.5</v>
      </c>
      <c r="DI335" s="22" t="n">
        <v>7.9</v>
      </c>
      <c r="DJ335" s="22" t="n">
        <v>8.5</v>
      </c>
      <c r="DK335" s="22" t="n">
        <v>10.2</v>
      </c>
      <c r="DL335" s="22" t="n">
        <v>12.3</v>
      </c>
      <c r="DM335" s="22" t="n">
        <v>13.4</v>
      </c>
      <c r="DN335" s="22" t="n">
        <v>14.7</v>
      </c>
      <c r="DO335" s="18" t="n">
        <f aca="false">AVERAGE(DC335:DN335)</f>
        <v>12.275</v>
      </c>
      <c r="EA335" s="17" t="n">
        <v>1985</v>
      </c>
      <c r="EB335" s="20" t="s">
        <v>159</v>
      </c>
      <c r="EC335" s="22" t="n">
        <v>13.3</v>
      </c>
      <c r="ED335" s="22" t="n">
        <v>14.5</v>
      </c>
      <c r="EE335" s="22" t="n">
        <v>15.1</v>
      </c>
      <c r="EF335" s="22" t="n">
        <v>14.4</v>
      </c>
      <c r="EG335" s="22" t="n">
        <v>12.2</v>
      </c>
      <c r="EH335" s="22" t="n">
        <v>9.3</v>
      </c>
      <c r="EI335" s="22" t="n">
        <v>8.8</v>
      </c>
      <c r="EJ335" s="22" t="n">
        <v>9</v>
      </c>
      <c r="EK335" s="22" t="n">
        <v>9.5</v>
      </c>
      <c r="EL335" s="22" t="n">
        <v>11.1</v>
      </c>
      <c r="EM335" s="22" t="n">
        <v>12.7</v>
      </c>
      <c r="EN335" s="22" t="n">
        <v>14.1</v>
      </c>
      <c r="EO335" s="18" t="n">
        <f aca="false">AVERAGE(EC335:EN335)</f>
        <v>12</v>
      </c>
      <c r="FA335" s="1" t="n">
        <v>1985</v>
      </c>
      <c r="FB335" s="20" t="s">
        <v>159</v>
      </c>
      <c r="FC335" s="22" t="n">
        <v>22.5</v>
      </c>
      <c r="FD335" s="22" t="n">
        <v>21.7</v>
      </c>
      <c r="FE335" s="22" t="n">
        <v>21.1</v>
      </c>
      <c r="FF335" s="22" t="n">
        <v>19.2</v>
      </c>
      <c r="FG335" s="22" t="n">
        <v>17.5</v>
      </c>
      <c r="FH335" s="22" t="n">
        <v>13.3</v>
      </c>
      <c r="FI335" s="22" t="n">
        <v>12.8</v>
      </c>
      <c r="FJ335" s="22" t="n">
        <v>14.1</v>
      </c>
      <c r="FK335" s="22" t="n">
        <v>15</v>
      </c>
      <c r="FL335" s="22" t="n">
        <v>17.6</v>
      </c>
      <c r="FM335" s="22" t="n">
        <v>19.4</v>
      </c>
      <c r="FN335" s="22" t="n">
        <v>21.7</v>
      </c>
      <c r="FO335" s="18" t="n">
        <f aca="false">AVERAGE(FC335:FN335)</f>
        <v>17.9916666666667</v>
      </c>
      <c r="GA335" s="1" t="n">
        <v>1985</v>
      </c>
      <c r="GB335" s="34" t="s">
        <v>159</v>
      </c>
      <c r="GC335" s="15" t="n">
        <v>23.1</v>
      </c>
      <c r="GD335" s="15" t="n">
        <v>22.3</v>
      </c>
      <c r="GE335" s="15" t="n">
        <v>21.3</v>
      </c>
      <c r="GF335" s="15" t="n">
        <v>19.8</v>
      </c>
      <c r="GG335" s="15" t="n">
        <v>17.7</v>
      </c>
      <c r="GH335" s="15" t="n">
        <v>14.2</v>
      </c>
      <c r="GI335" s="15" t="n">
        <v>14</v>
      </c>
      <c r="GJ335" s="15" t="n">
        <v>15.2</v>
      </c>
      <c r="GK335" s="15" t="n">
        <v>16.5</v>
      </c>
      <c r="GL335" s="21" t="n">
        <f aca="false">(GL333+GL334)/2</f>
        <v>18.65</v>
      </c>
      <c r="GM335" s="21" t="n">
        <f aca="false">(GM333+GM334)/2</f>
        <v>20.2</v>
      </c>
      <c r="GN335" s="21" t="n">
        <f aca="false">(GN333+GN334)/2</f>
        <v>21.5</v>
      </c>
      <c r="GO335" s="18" t="n">
        <f aca="false">AVERAGE(GC335:GN335)</f>
        <v>18.7041666666667</v>
      </c>
      <c r="HA335" s="1" t="n">
        <v>1985</v>
      </c>
      <c r="HB335" s="34" t="s">
        <v>159</v>
      </c>
      <c r="HC335" s="15" t="n">
        <v>25.9</v>
      </c>
      <c r="HD335" s="15" t="n">
        <v>25.4</v>
      </c>
      <c r="HE335" s="15" t="n">
        <v>25.6</v>
      </c>
      <c r="HF335" s="15" t="n">
        <v>25.2</v>
      </c>
      <c r="HG335" s="15" t="n">
        <v>24.3</v>
      </c>
      <c r="HH335" s="15" t="n">
        <v>22.5</v>
      </c>
      <c r="HI335" s="15" t="n">
        <v>21.5</v>
      </c>
      <c r="HJ335" s="15" t="n">
        <v>22.4</v>
      </c>
      <c r="HK335" s="15" t="n">
        <v>22.4</v>
      </c>
      <c r="HL335" s="15" t="n">
        <v>24</v>
      </c>
      <c r="HM335" s="15" t="n">
        <v>25.2</v>
      </c>
      <c r="HN335" s="15" t="n">
        <v>26</v>
      </c>
      <c r="HO335" s="18" t="n">
        <f aca="false">AVERAGE(HC335:HN335)</f>
        <v>24.2</v>
      </c>
      <c r="IA335" s="1" t="n">
        <f aca="false">IA334+1</f>
        <v>1985</v>
      </c>
      <c r="IB335" s="20" t="s">
        <v>159</v>
      </c>
      <c r="IC335" s="22" t="n">
        <v>15.2</v>
      </c>
      <c r="ID335" s="22" t="n">
        <v>15.9</v>
      </c>
      <c r="IE335" s="22" t="n">
        <v>15.5</v>
      </c>
      <c r="IF335" s="22" t="n">
        <v>13.1</v>
      </c>
      <c r="IG335" s="22" t="n">
        <v>11.2</v>
      </c>
      <c r="IH335" s="22" t="n">
        <v>9.2</v>
      </c>
      <c r="II335" s="22" t="n">
        <v>8.8</v>
      </c>
      <c r="IJ335" s="22" t="n">
        <v>9.4</v>
      </c>
      <c r="IK335" s="22" t="n">
        <v>9.8</v>
      </c>
      <c r="IL335" s="22" t="n">
        <v>11.6</v>
      </c>
      <c r="IM335" s="22" t="n">
        <v>13.7</v>
      </c>
      <c r="IN335" s="22" t="n">
        <v>13.5</v>
      </c>
      <c r="IO335" s="29" t="n">
        <f aca="false">SUM(IC335:IN335)/12</f>
        <v>12.2416666666667</v>
      </c>
      <c r="JA335" s="1" t="n">
        <v>1985</v>
      </c>
      <c r="JB335" s="33" t="s">
        <v>159</v>
      </c>
      <c r="JC335" s="31" t="n">
        <v>14.6</v>
      </c>
      <c r="JD335" s="31" t="n">
        <v>18.5</v>
      </c>
      <c r="JE335" s="31" t="n">
        <v>16.2</v>
      </c>
      <c r="JF335" s="31" t="n">
        <v>13.4</v>
      </c>
      <c r="JG335" s="31" t="n">
        <v>12.3</v>
      </c>
      <c r="JH335" s="31" t="n">
        <v>13.4</v>
      </c>
      <c r="JI335" s="31" t="n">
        <v>10.8</v>
      </c>
      <c r="JJ335" s="31" t="n">
        <v>10</v>
      </c>
      <c r="JK335" s="31" t="n">
        <v>10.7</v>
      </c>
      <c r="JL335" s="31" t="n">
        <v>10.5</v>
      </c>
      <c r="JM335" s="31" t="n">
        <v>13.4</v>
      </c>
      <c r="JN335" s="31" t="n">
        <v>13.3</v>
      </c>
      <c r="JO335" s="32" t="n">
        <f aca="false">AVERAGE(JC335:JN335)</f>
        <v>13.0916666666667</v>
      </c>
      <c r="KA335" s="1" t="n">
        <v>1985</v>
      </c>
      <c r="KB335" s="33" t="s">
        <v>159</v>
      </c>
      <c r="KC335" s="31" t="n">
        <v>16.5</v>
      </c>
      <c r="KD335" s="31" t="n">
        <v>18.9</v>
      </c>
      <c r="KE335" s="31" t="n">
        <v>17.7</v>
      </c>
      <c r="KF335" s="31" t="n">
        <v>15</v>
      </c>
      <c r="KG335" s="31" t="n">
        <v>13.8</v>
      </c>
      <c r="KH335" s="31" t="n">
        <v>13.9</v>
      </c>
      <c r="KI335" s="31" t="n">
        <v>12.1</v>
      </c>
      <c r="KJ335" s="31" t="n">
        <v>11.6</v>
      </c>
      <c r="KK335" s="31" t="n">
        <v>12</v>
      </c>
      <c r="KL335" s="31" t="n">
        <v>12.2</v>
      </c>
      <c r="KM335" s="31" t="n">
        <v>14.4</v>
      </c>
      <c r="KN335" s="31" t="n">
        <v>15</v>
      </c>
      <c r="KO335" s="32" t="n">
        <f aca="false">AVERAGE(KC335:KN335)</f>
        <v>14.425</v>
      </c>
      <c r="LB335" s="65" t="n">
        <v>1985</v>
      </c>
      <c r="LC335" s="22" t="n">
        <v>11.2</v>
      </c>
      <c r="LD335" s="22" t="n">
        <v>10.9</v>
      </c>
      <c r="LE335" s="22" t="n">
        <v>11.9</v>
      </c>
      <c r="LF335" s="22" t="n">
        <v>10.9</v>
      </c>
      <c r="LG335" s="22" t="n">
        <v>9.3</v>
      </c>
      <c r="LH335" s="22" t="n">
        <v>6.3</v>
      </c>
      <c r="LI335" s="22" t="n">
        <v>6.2</v>
      </c>
      <c r="LJ335" s="22" t="n">
        <v>6.8</v>
      </c>
      <c r="LK335" s="22" t="n">
        <v>7.8</v>
      </c>
      <c r="LL335" s="22" t="n">
        <v>8.7</v>
      </c>
      <c r="LM335" s="22" t="n">
        <v>9.9</v>
      </c>
      <c r="LN335" s="22" t="n">
        <v>11.5</v>
      </c>
      <c r="LO335" s="29" t="n">
        <f aca="false">SUM(LC335:LN335)/12</f>
        <v>9.28333333333333</v>
      </c>
      <c r="MA335" s="1" t="n">
        <f aca="false">MA334+1</f>
        <v>1985</v>
      </c>
      <c r="MB335" s="20" t="s">
        <v>159</v>
      </c>
      <c r="MC335" s="22" t="n">
        <v>10.4</v>
      </c>
      <c r="MD335" s="22" t="n">
        <v>8.8</v>
      </c>
      <c r="ME335" s="22" t="n">
        <v>10.8</v>
      </c>
      <c r="MF335" s="22" t="n">
        <v>9.3</v>
      </c>
      <c r="MG335" s="22" t="n">
        <v>8.1</v>
      </c>
      <c r="MH335" s="22" t="n">
        <v>5</v>
      </c>
      <c r="MI335" s="22" t="n">
        <v>5</v>
      </c>
      <c r="MJ335" s="22" t="n">
        <v>6.1</v>
      </c>
      <c r="MK335" s="22" t="n">
        <v>5.3</v>
      </c>
      <c r="ML335" s="22" t="n">
        <v>7</v>
      </c>
      <c r="MM335" s="22" t="n">
        <v>8.3</v>
      </c>
      <c r="MN335" s="22" t="n">
        <v>11.5</v>
      </c>
      <c r="MO335" s="29" t="n">
        <f aca="false">SUM(MC335:MN335)/12</f>
        <v>7.96666666666667</v>
      </c>
      <c r="NA335" s="1" t="n">
        <f aca="false">NA334+1</f>
        <v>1985</v>
      </c>
      <c r="NB335" s="20" t="s">
        <v>159</v>
      </c>
      <c r="NC335" s="22" t="n">
        <v>12.7</v>
      </c>
      <c r="ND335" s="22" t="n">
        <v>12.3</v>
      </c>
      <c r="NE335" s="22" t="n">
        <v>14</v>
      </c>
      <c r="NF335" s="22" t="n">
        <v>12.5</v>
      </c>
      <c r="NG335" s="22" t="n">
        <v>10.8</v>
      </c>
      <c r="NH335" s="22" t="n">
        <v>8.5</v>
      </c>
      <c r="NI335" s="22" t="n">
        <v>7.9</v>
      </c>
      <c r="NJ335" s="22" t="n">
        <v>8.7</v>
      </c>
      <c r="NK335" s="22" t="n">
        <v>9</v>
      </c>
      <c r="NL335" s="22" t="n">
        <v>10.1</v>
      </c>
      <c r="NM335" s="22" t="n">
        <v>11.2</v>
      </c>
      <c r="NN335" s="22" t="n">
        <v>13.4</v>
      </c>
      <c r="NO335" s="29" t="n">
        <f aca="false">SUM(NC335:NN335)/12</f>
        <v>10.925</v>
      </c>
      <c r="OA335" s="1" t="n">
        <f aca="false">OA334+1</f>
        <v>1985</v>
      </c>
      <c r="OB335" s="20" t="s">
        <v>159</v>
      </c>
      <c r="OC335" s="22" t="n">
        <v>12.9</v>
      </c>
      <c r="OD335" s="22" t="n">
        <v>13.8</v>
      </c>
      <c r="OE335" s="22" t="n">
        <v>14.3</v>
      </c>
      <c r="OF335" s="22" t="n">
        <v>12.6</v>
      </c>
      <c r="OG335" s="22" t="n">
        <v>10.8</v>
      </c>
      <c r="OH335" s="22" t="n">
        <v>7.1</v>
      </c>
      <c r="OI335" s="22" t="n">
        <v>6.7</v>
      </c>
      <c r="OJ335" s="22" t="n">
        <v>7.4</v>
      </c>
      <c r="OK335" s="22" t="n">
        <v>8.6</v>
      </c>
      <c r="OL335" s="22" t="n">
        <v>9.9</v>
      </c>
      <c r="OM335" s="22" t="n">
        <v>12</v>
      </c>
      <c r="ON335" s="22" t="n">
        <v>13.7</v>
      </c>
      <c r="OO335" s="29" t="n">
        <f aca="false">SUM(OC335:ON335)/12</f>
        <v>10.8166666666667</v>
      </c>
      <c r="PA335" s="1" t="n">
        <f aca="false">PA334+1</f>
        <v>1985</v>
      </c>
      <c r="PB335" s="20" t="s">
        <v>159</v>
      </c>
      <c r="PC335" s="22" t="n">
        <v>12.2</v>
      </c>
      <c r="PD335" s="22" t="n">
        <v>12.6</v>
      </c>
      <c r="PE335" s="22" t="n">
        <v>13.2</v>
      </c>
      <c r="PF335" s="22" t="n">
        <v>11.3</v>
      </c>
      <c r="PG335" s="22" t="n">
        <v>9</v>
      </c>
      <c r="PH335" s="22" t="n">
        <v>5.7</v>
      </c>
      <c r="PI335" s="22" t="n">
        <v>5.4</v>
      </c>
      <c r="PJ335" s="22" t="n">
        <v>6.2</v>
      </c>
      <c r="PK335" s="22" t="n">
        <v>7.6</v>
      </c>
      <c r="PL335" s="22" t="n">
        <v>9.1</v>
      </c>
      <c r="PM335" s="22" t="n">
        <v>10.7</v>
      </c>
      <c r="PN335" s="22" t="n">
        <v>12.9</v>
      </c>
      <c r="PO335" s="29" t="n">
        <f aca="false">SUM(PC335:PN335)/12</f>
        <v>9.65833333333333</v>
      </c>
    </row>
    <row r="336" customFormat="false" ht="12.8" hidden="false" customHeight="false" outlineLevel="0" collapsed="false">
      <c r="A336" s="4"/>
      <c r="B336" s="5" t="n">
        <f aca="false">AVERAGE(AO336,BO336,CO336,DO336,EO336,FO336,GO336,HO336,IO336,JO328,KO328)</f>
        <v>14.6632575757576</v>
      </c>
      <c r="C336" s="19" t="n">
        <f aca="false">AVERAGE(B332:B336)</f>
        <v>14.5793939393939</v>
      </c>
      <c r="D336" s="24" t="n">
        <f aca="false">AVERAGE(B327:B336)</f>
        <v>14.5653409090909</v>
      </c>
      <c r="E336" s="5" t="n">
        <f aca="false">AVERAGE(B317:B336)</f>
        <v>14.5272239439853</v>
      </c>
      <c r="F336" s="25" t="n">
        <f aca="false">AVERAGE(B287:B336)</f>
        <v>14.3613921028466</v>
      </c>
      <c r="G336" s="7" t="n">
        <f aca="false">MAX(AC336:AN336,BC336:BN336,CC336:CN336,DC336:DN336,EC336:EN336,FC336:FN336,GC336:GN336,HC336:HN336,IC336:IN336,JC328:JN328,KC328:KN328)</f>
        <v>26.2</v>
      </c>
      <c r="H336" s="10" t="n">
        <f aca="false">MEDIAN(AC336:AN336,BC336:BN336,CC336:CN336,DC336:DN336,EC336:EN336,FC336:FN336,GC336:GN336,HC336:HN336,IC336:IN336,JC328:JN328,KC328:KN328)</f>
        <v>13.85</v>
      </c>
      <c r="I336" s="11" t="n">
        <f aca="false">MIN(AC336:AN336,BC336:BN336,CC336:CN336,DC336:DN336,EC336:EN336,FC336:FN336,GC336:GN336,HC336:HN336,IC336:IN336,JC328:JN328,KC328:KN328)</f>
        <v>5.8</v>
      </c>
      <c r="J336" s="12" t="n">
        <f aca="false">(G336+I336)/2</f>
        <v>16</v>
      </c>
      <c r="K336" s="12" t="n">
        <f aca="false">(G336+I336)/2</f>
        <v>16</v>
      </c>
      <c r="AA336" s="13" t="n">
        <f aca="false">AA335+1</f>
        <v>1996</v>
      </c>
      <c r="AB336" s="34" t="s">
        <v>160</v>
      </c>
      <c r="AC336" s="15" t="n">
        <v>15.5</v>
      </c>
      <c r="AD336" s="15" t="n">
        <v>16</v>
      </c>
      <c r="AE336" s="15" t="n">
        <v>16.2</v>
      </c>
      <c r="AF336" s="15" t="n">
        <v>12.3</v>
      </c>
      <c r="AG336" s="15" t="n">
        <v>10</v>
      </c>
      <c r="AH336" s="15" t="n">
        <v>5.9</v>
      </c>
      <c r="AI336" s="15" t="n">
        <v>5.8</v>
      </c>
      <c r="AJ336" s="15" t="n">
        <v>7.2</v>
      </c>
      <c r="AK336" s="15" t="n">
        <v>9.3</v>
      </c>
      <c r="AL336" s="15" t="n">
        <v>10.3</v>
      </c>
      <c r="AM336" s="15" t="n">
        <v>12</v>
      </c>
      <c r="AN336" s="15" t="n">
        <v>14.4</v>
      </c>
      <c r="AO336" s="16" t="n">
        <f aca="false">AVERAGE(AC336:AN336)</f>
        <v>11.2416666666667</v>
      </c>
      <c r="BA336" s="13" t="n">
        <f aca="false">BA335+1</f>
        <v>1996</v>
      </c>
      <c r="BB336" s="34" t="s">
        <v>160</v>
      </c>
      <c r="BC336" s="15" t="n">
        <v>18.5</v>
      </c>
      <c r="BD336" s="15" t="n">
        <v>19.6</v>
      </c>
      <c r="BE336" s="15" t="n">
        <v>18.4</v>
      </c>
      <c r="BF336" s="15" t="n">
        <v>15.9</v>
      </c>
      <c r="BG336" s="15" t="n">
        <v>13.2</v>
      </c>
      <c r="BH336" s="15" t="n">
        <v>9.2</v>
      </c>
      <c r="BI336" s="15" t="n">
        <v>7.9</v>
      </c>
      <c r="BJ336" s="15" t="n">
        <v>8.6</v>
      </c>
      <c r="BK336" s="15" t="n">
        <v>12.2</v>
      </c>
      <c r="BL336" s="15" t="n">
        <v>13.3</v>
      </c>
      <c r="BM336" s="15" t="n">
        <v>15.2</v>
      </c>
      <c r="BN336" s="15" t="n">
        <v>17.6</v>
      </c>
      <c r="BO336" s="16" t="n">
        <f aca="false">AVERAGE(BC336:BN336)</f>
        <v>14.1333333333333</v>
      </c>
      <c r="CA336" s="17" t="n">
        <v>1986</v>
      </c>
      <c r="CB336" s="20" t="s">
        <v>160</v>
      </c>
      <c r="CC336" s="22" t="n">
        <v>13.1</v>
      </c>
      <c r="CD336" s="22" t="n">
        <v>13.6</v>
      </c>
      <c r="CE336" s="22" t="n">
        <v>13.8</v>
      </c>
      <c r="CF336" s="22" t="n">
        <v>11.7</v>
      </c>
      <c r="CG336" s="22" t="n">
        <v>11.2</v>
      </c>
      <c r="CH336" s="22" t="n">
        <v>8.6</v>
      </c>
      <c r="CI336" s="22" t="n">
        <v>7.3</v>
      </c>
      <c r="CJ336" s="22" t="n">
        <v>8.4</v>
      </c>
      <c r="CK336" s="22" t="n">
        <v>8.9</v>
      </c>
      <c r="CL336" s="22" t="n">
        <v>8.9</v>
      </c>
      <c r="CM336" s="22" t="n">
        <v>10.7</v>
      </c>
      <c r="CN336" s="22" t="n">
        <v>11.1</v>
      </c>
      <c r="CO336" s="18" t="n">
        <f aca="false">AVERAGE(CC336:CN336)</f>
        <v>10.6083333333333</v>
      </c>
      <c r="DA336" s="17" t="n">
        <v>1986</v>
      </c>
      <c r="DB336" s="20" t="s">
        <v>160</v>
      </c>
      <c r="DC336" s="22" t="n">
        <v>15.2</v>
      </c>
      <c r="DD336" s="22" t="n">
        <v>16.2</v>
      </c>
      <c r="DE336" s="22" t="n">
        <v>16.2</v>
      </c>
      <c r="DF336" s="22" t="n">
        <v>13.2</v>
      </c>
      <c r="DG336" s="22" t="n">
        <v>11.8</v>
      </c>
      <c r="DH336" s="22" t="n">
        <v>8.9</v>
      </c>
      <c r="DI336" s="22" t="n">
        <v>8.3</v>
      </c>
      <c r="DJ336" s="22" t="n">
        <v>9</v>
      </c>
      <c r="DK336" s="22" t="n">
        <v>9.8</v>
      </c>
      <c r="DL336" s="22" t="n">
        <v>10.3</v>
      </c>
      <c r="DM336" s="22" t="n">
        <v>12.2</v>
      </c>
      <c r="DN336" s="22" t="n">
        <v>13.6</v>
      </c>
      <c r="DO336" s="18" t="n">
        <f aca="false">AVERAGE(DC336:DN336)</f>
        <v>12.0583333333333</v>
      </c>
      <c r="EA336" s="17" t="n">
        <v>1986</v>
      </c>
      <c r="EB336" s="20" t="s">
        <v>160</v>
      </c>
      <c r="EC336" s="22" t="n">
        <v>14.2</v>
      </c>
      <c r="ED336" s="22" t="n">
        <v>14.9</v>
      </c>
      <c r="EE336" s="22" t="n">
        <v>14.9</v>
      </c>
      <c r="EF336" s="22" t="n">
        <v>12.5</v>
      </c>
      <c r="EG336" s="22" t="n">
        <v>12</v>
      </c>
      <c r="EH336" s="22" t="n">
        <v>9.3</v>
      </c>
      <c r="EI336" s="22" t="n">
        <v>8.5</v>
      </c>
      <c r="EJ336" s="22" t="n">
        <v>9.2</v>
      </c>
      <c r="EK336" s="22" t="n">
        <v>9.5</v>
      </c>
      <c r="EL336" s="22" t="n">
        <v>9.8</v>
      </c>
      <c r="EM336" s="22" t="n">
        <v>11.9</v>
      </c>
      <c r="EN336" s="22" t="n">
        <v>12.5</v>
      </c>
      <c r="EO336" s="18" t="n">
        <f aca="false">AVERAGE(EC336:EN336)</f>
        <v>11.6</v>
      </c>
      <c r="FA336" s="1" t="n">
        <v>1986</v>
      </c>
      <c r="FB336" s="20" t="s">
        <v>160</v>
      </c>
      <c r="FC336" s="22" t="n">
        <v>21.4</v>
      </c>
      <c r="FD336" s="22" t="n">
        <v>22.2</v>
      </c>
      <c r="FE336" s="22" t="n">
        <v>21</v>
      </c>
      <c r="FF336" s="22" t="n">
        <v>20.3</v>
      </c>
      <c r="FG336" s="22" t="n">
        <v>17.6</v>
      </c>
      <c r="FH336" s="22" t="n">
        <v>14.4</v>
      </c>
      <c r="FI336" s="22" t="n">
        <v>14.1</v>
      </c>
      <c r="FJ336" s="22" t="n">
        <v>13.8</v>
      </c>
      <c r="FK336" s="22" t="n">
        <v>16.5</v>
      </c>
      <c r="FL336" s="22" t="n">
        <v>18.4</v>
      </c>
      <c r="FM336" s="22" t="n">
        <v>18.9</v>
      </c>
      <c r="FN336" s="22" t="n">
        <v>20.8</v>
      </c>
      <c r="FO336" s="18" t="n">
        <f aca="false">AVERAGE(FC336:FN336)</f>
        <v>18.2833333333333</v>
      </c>
      <c r="GA336" s="1" t="n">
        <v>1986</v>
      </c>
      <c r="GB336" s="34" t="s">
        <v>160</v>
      </c>
      <c r="GC336" s="26" t="n">
        <f aca="false">(GC335+GC337)/2</f>
        <v>23.4</v>
      </c>
      <c r="GD336" s="26" t="n">
        <f aca="false">(GD335+GD337)/2</f>
        <v>22.3</v>
      </c>
      <c r="GE336" s="15" t="n">
        <v>21.4</v>
      </c>
      <c r="GF336" s="15" t="n">
        <v>20.5</v>
      </c>
      <c r="GG336" s="15" t="n">
        <v>18.2</v>
      </c>
      <c r="GH336" s="15" t="n">
        <v>14.9</v>
      </c>
      <c r="GI336" s="15" t="n">
        <v>15.1</v>
      </c>
      <c r="GJ336" s="15" t="n">
        <v>15.2</v>
      </c>
      <c r="GK336" s="26" t="n">
        <f aca="false">(GK335+GK337)/2</f>
        <v>16.65</v>
      </c>
      <c r="GL336" s="21" t="n">
        <f aca="false">(GL337+GL338)/2</f>
        <v>20.35</v>
      </c>
      <c r="GM336" s="21" t="n">
        <f aca="false">(GM337+GM338)/2</f>
        <v>20.5</v>
      </c>
      <c r="GN336" s="21" t="n">
        <f aca="false">(GN337+GN338)/2</f>
        <v>22.05</v>
      </c>
      <c r="GO336" s="18" t="n">
        <f aca="false">AVERAGE(GC336:GN336)</f>
        <v>19.2125</v>
      </c>
      <c r="HA336" s="1" t="n">
        <v>1986</v>
      </c>
      <c r="HB336" s="34" t="s">
        <v>160</v>
      </c>
      <c r="HC336" s="15" t="n">
        <v>25.9</v>
      </c>
      <c r="HD336" s="15" t="n">
        <v>26.2</v>
      </c>
      <c r="HE336" s="15" t="n">
        <v>25.4</v>
      </c>
      <c r="HF336" s="15" t="n">
        <v>25.1</v>
      </c>
      <c r="HG336" s="15" t="n">
        <v>24.2</v>
      </c>
      <c r="HH336" s="15" t="n">
        <v>22.8</v>
      </c>
      <c r="HI336" s="15" t="n">
        <v>22.2</v>
      </c>
      <c r="HJ336" s="15" t="n">
        <v>22.2</v>
      </c>
      <c r="HK336" s="15" t="n">
        <v>22.7</v>
      </c>
      <c r="HL336" s="15" t="n">
        <v>24.4</v>
      </c>
      <c r="HM336" s="15" t="n">
        <v>24.7</v>
      </c>
      <c r="HN336" s="15" t="n">
        <v>25.3</v>
      </c>
      <c r="HO336" s="18" t="n">
        <f aca="false">AVERAGE(HC336:HN336)</f>
        <v>24.2583333333333</v>
      </c>
      <c r="IA336" s="1" t="n">
        <f aca="false">IA335+1</f>
        <v>1986</v>
      </c>
      <c r="IB336" s="20" t="s">
        <v>160</v>
      </c>
      <c r="IC336" s="22" t="n">
        <v>14.9</v>
      </c>
      <c r="ID336" s="22" t="n">
        <v>14.7</v>
      </c>
      <c r="IE336" s="22" t="n">
        <v>16.1</v>
      </c>
      <c r="IF336" s="22" t="n">
        <v>13.3</v>
      </c>
      <c r="IG336" s="22" t="n">
        <v>12</v>
      </c>
      <c r="IH336" s="22" t="n">
        <v>9.8</v>
      </c>
      <c r="II336" s="22" t="n">
        <v>8.6</v>
      </c>
      <c r="IJ336" s="22" t="n">
        <v>9.4</v>
      </c>
      <c r="IK336" s="22" t="n">
        <v>10</v>
      </c>
      <c r="IL336" s="22" t="n">
        <v>9.6</v>
      </c>
      <c r="IM336" s="22" t="n">
        <v>12.1</v>
      </c>
      <c r="IN336" s="22" t="n">
        <v>13.3</v>
      </c>
      <c r="IO336" s="29" t="n">
        <f aca="false">SUM(IC336:IN336)/12</f>
        <v>11.9833333333333</v>
      </c>
      <c r="JA336" s="1" t="n">
        <v>1986</v>
      </c>
      <c r="JB336" s="33" t="s">
        <v>160</v>
      </c>
      <c r="JC336" s="31" t="n">
        <v>16</v>
      </c>
      <c r="JD336" s="31" t="n">
        <v>15.1</v>
      </c>
      <c r="JE336" s="31" t="n">
        <v>14.2</v>
      </c>
      <c r="JF336" s="31" t="n">
        <v>12.9</v>
      </c>
      <c r="JG336" s="31" t="n">
        <v>12.9</v>
      </c>
      <c r="JH336" s="31" t="n">
        <v>10.6</v>
      </c>
      <c r="JI336" s="31" t="n">
        <v>10</v>
      </c>
      <c r="JJ336" s="31" t="n">
        <v>9.6</v>
      </c>
      <c r="JK336" s="31" t="n">
        <v>11</v>
      </c>
      <c r="JL336" s="31" t="n">
        <v>10.4</v>
      </c>
      <c r="JM336" s="31" t="n">
        <v>12.5</v>
      </c>
      <c r="JN336" s="31" t="n">
        <v>13.1</v>
      </c>
      <c r="JO336" s="32" t="n">
        <f aca="false">AVERAGE(JC336:JN336)</f>
        <v>12.3583333333333</v>
      </c>
      <c r="KA336" s="1" t="n">
        <v>1986</v>
      </c>
      <c r="KB336" s="33" t="s">
        <v>160</v>
      </c>
      <c r="KC336" s="31" t="n">
        <v>17.5</v>
      </c>
      <c r="KD336" s="31" t="n">
        <v>16.6</v>
      </c>
      <c r="KE336" s="31" t="n">
        <v>15.6</v>
      </c>
      <c r="KF336" s="31" t="n">
        <v>14.5</v>
      </c>
      <c r="KG336" s="31" t="n">
        <v>13.3</v>
      </c>
      <c r="KH336" s="31" t="n">
        <v>11.8</v>
      </c>
      <c r="KI336" s="31" t="n">
        <v>10.5</v>
      </c>
      <c r="KJ336" s="31" t="n">
        <v>10.8</v>
      </c>
      <c r="KK336" s="31" t="n">
        <v>12.1</v>
      </c>
      <c r="KL336" s="31" t="n">
        <v>11.9</v>
      </c>
      <c r="KM336" s="31" t="n">
        <v>14.1</v>
      </c>
      <c r="KN336" s="31" t="n">
        <v>14.6</v>
      </c>
      <c r="KO336" s="32" t="n">
        <f aca="false">AVERAGE(KC336:KN336)</f>
        <v>13.6083333333333</v>
      </c>
      <c r="LB336" s="65" t="n">
        <v>1986</v>
      </c>
      <c r="LC336" s="22" t="n">
        <v>11.8</v>
      </c>
      <c r="LD336" s="22" t="n">
        <v>11.2</v>
      </c>
      <c r="LE336" s="22" t="n">
        <v>11.8</v>
      </c>
      <c r="LF336" s="22" t="n">
        <v>9.6</v>
      </c>
      <c r="LG336" s="22" t="n">
        <v>8.6</v>
      </c>
      <c r="LH336" s="22" t="n">
        <v>6</v>
      </c>
      <c r="LI336" s="22" t="n">
        <v>6.5</v>
      </c>
      <c r="LJ336" s="22" t="n">
        <v>6.7</v>
      </c>
      <c r="LK336" s="22" t="n">
        <v>7.3</v>
      </c>
      <c r="LL336" s="22" t="n">
        <v>8</v>
      </c>
      <c r="LM336" s="22" t="n">
        <v>9.5</v>
      </c>
      <c r="LN336" s="22" t="n">
        <v>10.3</v>
      </c>
      <c r="LO336" s="29" t="n">
        <f aca="false">SUM(LC336:LN336)/12</f>
        <v>8.94166666666667</v>
      </c>
      <c r="MA336" s="1" t="n">
        <f aca="false">MA335+1</f>
        <v>1986</v>
      </c>
      <c r="MB336" s="20" t="s">
        <v>160</v>
      </c>
      <c r="MC336" s="22" t="n">
        <v>9.7</v>
      </c>
      <c r="MD336" s="22" t="n">
        <v>10.1</v>
      </c>
      <c r="ME336" s="22" t="n">
        <v>10.7</v>
      </c>
      <c r="MF336" s="22" t="n">
        <v>9.3</v>
      </c>
      <c r="MG336" s="22" t="n">
        <v>7.2</v>
      </c>
      <c r="MH336" s="22" t="n">
        <v>4.5</v>
      </c>
      <c r="MI336" s="22" t="n">
        <v>5.1</v>
      </c>
      <c r="MJ336" s="22" t="n">
        <v>4.4</v>
      </c>
      <c r="MK336" s="22" t="n">
        <v>6.2</v>
      </c>
      <c r="ML336" s="22" t="n">
        <v>6.7</v>
      </c>
      <c r="MM336" s="22" t="n">
        <v>8.3</v>
      </c>
      <c r="MN336" s="22" t="n">
        <v>9.3</v>
      </c>
      <c r="MO336" s="29" t="n">
        <f aca="false">SUM(MC336:MN336)/12</f>
        <v>7.625</v>
      </c>
      <c r="NA336" s="1" t="n">
        <f aca="false">NA335+1</f>
        <v>1986</v>
      </c>
      <c r="NB336" s="20" t="s">
        <v>160</v>
      </c>
      <c r="NC336" s="22" t="n">
        <v>12.6</v>
      </c>
      <c r="ND336" s="22" t="n">
        <v>12.8</v>
      </c>
      <c r="NE336" s="22" t="n">
        <v>13.2</v>
      </c>
      <c r="NF336" s="22" t="n">
        <v>11.8</v>
      </c>
      <c r="NG336" s="22" t="n">
        <v>11.2</v>
      </c>
      <c r="NH336" s="22" t="n">
        <v>8.8</v>
      </c>
      <c r="NI336" s="22" t="n">
        <v>8.1</v>
      </c>
      <c r="NJ336" s="22" t="n">
        <v>8.7</v>
      </c>
      <c r="NK336" s="22" t="n">
        <v>9.3</v>
      </c>
      <c r="NL336" s="22" t="n">
        <v>9</v>
      </c>
      <c r="NM336" s="22" t="n">
        <v>10.6</v>
      </c>
      <c r="NN336" s="22" t="n">
        <v>11.6</v>
      </c>
      <c r="NO336" s="29" t="n">
        <f aca="false">SUM(NC336:NN336)/12</f>
        <v>10.6416666666667</v>
      </c>
      <c r="OA336" s="1" t="n">
        <f aca="false">OA335+1</f>
        <v>1986</v>
      </c>
      <c r="OB336" s="20" t="s">
        <v>160</v>
      </c>
      <c r="OC336" s="22" t="n">
        <v>13.4</v>
      </c>
      <c r="OD336" s="22" t="n">
        <v>13.2</v>
      </c>
      <c r="OE336" s="22" t="n">
        <v>14</v>
      </c>
      <c r="OF336" s="22" t="n">
        <v>11.7</v>
      </c>
      <c r="OG336" s="22" t="n">
        <v>9.8</v>
      </c>
      <c r="OH336" s="22" t="n">
        <v>6.6</v>
      </c>
      <c r="OI336" s="22" t="n">
        <v>6.7</v>
      </c>
      <c r="OJ336" s="22" t="n">
        <v>7.3</v>
      </c>
      <c r="OK336" s="22" t="n">
        <v>8.2</v>
      </c>
      <c r="OL336" s="22" t="n">
        <v>8.8</v>
      </c>
      <c r="OM336" s="22" t="n">
        <v>10.6</v>
      </c>
      <c r="ON336" s="22" t="n">
        <v>12.1</v>
      </c>
      <c r="OO336" s="29" t="n">
        <f aca="false">SUM(OC336:ON336)/12</f>
        <v>10.2</v>
      </c>
      <c r="PA336" s="1" t="n">
        <f aca="false">PA335+1</f>
        <v>1986</v>
      </c>
      <c r="PB336" s="20" t="s">
        <v>160</v>
      </c>
      <c r="PC336" s="22" t="n">
        <v>12.9</v>
      </c>
      <c r="PD336" s="22" t="n">
        <v>12.4</v>
      </c>
      <c r="PE336" s="22" t="n">
        <v>13</v>
      </c>
      <c r="PF336" s="22" t="n">
        <v>10.7</v>
      </c>
      <c r="PG336" s="22" t="n">
        <v>8.5</v>
      </c>
      <c r="PH336" s="22" t="n">
        <v>6.2</v>
      </c>
      <c r="PI336" s="22" t="n">
        <v>6.6</v>
      </c>
      <c r="PJ336" s="22" t="n">
        <v>6.6</v>
      </c>
      <c r="PK336" s="22" t="n">
        <v>7.9</v>
      </c>
      <c r="PL336" s="22" t="n">
        <v>8.8</v>
      </c>
      <c r="PM336" s="22" t="n">
        <v>10.2</v>
      </c>
      <c r="PN336" s="22" t="n">
        <v>12.4</v>
      </c>
      <c r="PO336" s="29" t="n">
        <f aca="false">SUM(PC336:PN336)/12</f>
        <v>9.68333333333333</v>
      </c>
    </row>
    <row r="337" customFormat="false" ht="12.8" hidden="false" customHeight="false" outlineLevel="0" collapsed="false">
      <c r="A337" s="4"/>
      <c r="B337" s="5" t="n">
        <f aca="false">AVERAGE(AO337,BO337,CO337,DO337,EO337,FO337,GO337,HO337,IO337,JO329,KO329)</f>
        <v>14.6030303030303</v>
      </c>
      <c r="C337" s="19" t="n">
        <f aca="false">AVERAGE(B333:B337)</f>
        <v>14.6145454545455</v>
      </c>
      <c r="D337" s="24" t="n">
        <f aca="false">AVERAGE(B328:B337)</f>
        <v>14.5885227272727</v>
      </c>
      <c r="E337" s="5" t="n">
        <f aca="false">AVERAGE(B318:B337)</f>
        <v>14.5369587924702</v>
      </c>
      <c r="F337" s="25" t="n">
        <f aca="false">AVERAGE(B288:B337)</f>
        <v>14.368028466483</v>
      </c>
      <c r="G337" s="7" t="n">
        <f aca="false">MAX(AC337:AN337,BC337:BN337,CC337:CN337,DC337:DN337,EC337:EN337,FC337:FN337,GC337:GN337,HC337:HN337,IC337:IN337,JC329:JN329,KC329:KN329)</f>
        <v>26.3</v>
      </c>
      <c r="H337" s="10" t="n">
        <f aca="false">MEDIAN(AC337:AN337,BC337:BN337,CC337:CN337,DC337:DN337,EC337:EN337,FC337:FN337,GC337:GN337,HC337:HN337,IC337:IN337,JC329:JN329,KC329:KN329)</f>
        <v>13.5</v>
      </c>
      <c r="I337" s="11" t="n">
        <f aca="false">MIN(AC337:AN337,BC337:BN337,CC337:CN337,DC337:DN337,EC337:EN337,FC337:FN337,GC337:GN337,HC337:HN337,IC337:IN337,JC329:JN329,KC329:KN329)</f>
        <v>5.5</v>
      </c>
      <c r="J337" s="12" t="n">
        <f aca="false">(G337+I337)/2</f>
        <v>15.9</v>
      </c>
      <c r="K337" s="12" t="n">
        <f aca="false">(G337+I337)/2</f>
        <v>15.9</v>
      </c>
      <c r="AA337" s="13" t="n">
        <f aca="false">AA336+1</f>
        <v>1997</v>
      </c>
      <c r="AB337" s="34" t="s">
        <v>161</v>
      </c>
      <c r="AC337" s="15" t="n">
        <v>16.2</v>
      </c>
      <c r="AD337" s="15" t="n">
        <v>16.3</v>
      </c>
      <c r="AE337" s="15" t="n">
        <v>13.7</v>
      </c>
      <c r="AF337" s="15" t="n">
        <v>11.9</v>
      </c>
      <c r="AG337" s="15" t="n">
        <v>10.3</v>
      </c>
      <c r="AH337" s="15" t="n">
        <v>7.7</v>
      </c>
      <c r="AI337" s="15" t="n">
        <v>5.5</v>
      </c>
      <c r="AJ337" s="15" t="n">
        <v>8.2</v>
      </c>
      <c r="AK337" s="15" t="n">
        <v>8.4</v>
      </c>
      <c r="AL337" s="15" t="n">
        <v>10.7</v>
      </c>
      <c r="AM337" s="15" t="n">
        <v>13.5</v>
      </c>
      <c r="AN337" s="15" t="n">
        <v>15.1</v>
      </c>
      <c r="AO337" s="16" t="n">
        <f aca="false">AVERAGE(AC337:AN337)</f>
        <v>11.4583333333333</v>
      </c>
      <c r="BA337" s="13" t="n">
        <f aca="false">BA336+1</f>
        <v>1997</v>
      </c>
      <c r="BB337" s="34" t="s">
        <v>161</v>
      </c>
      <c r="BC337" s="15" t="n">
        <v>20</v>
      </c>
      <c r="BD337" s="15" t="n">
        <v>20.2</v>
      </c>
      <c r="BE337" s="15" t="n">
        <v>16.9</v>
      </c>
      <c r="BF337" s="15" t="n">
        <v>15.4</v>
      </c>
      <c r="BG337" s="15" t="n">
        <v>12.9</v>
      </c>
      <c r="BH337" s="15" t="n">
        <v>10.4</v>
      </c>
      <c r="BI337" s="15" t="n">
        <v>8.1</v>
      </c>
      <c r="BJ337" s="15" t="n">
        <v>11</v>
      </c>
      <c r="BK337" s="15" t="n">
        <v>11</v>
      </c>
      <c r="BL337" s="15" t="n">
        <v>14</v>
      </c>
      <c r="BM337" s="15" t="n">
        <v>16.6</v>
      </c>
      <c r="BN337" s="15" t="n">
        <v>18.1</v>
      </c>
      <c r="BO337" s="16" t="n">
        <f aca="false">AVERAGE(BC337:BN337)</f>
        <v>14.55</v>
      </c>
      <c r="CA337" s="17" t="n">
        <v>1987</v>
      </c>
      <c r="CB337" s="20" t="s">
        <v>161</v>
      </c>
      <c r="CC337" s="22" t="n">
        <v>11.5</v>
      </c>
      <c r="CD337" s="22" t="n">
        <v>12.9</v>
      </c>
      <c r="CE337" s="22" t="n">
        <v>12.4</v>
      </c>
      <c r="CF337" s="22" t="n">
        <v>12.6</v>
      </c>
      <c r="CG337" s="22" t="n">
        <v>10.5</v>
      </c>
      <c r="CH337" s="22" t="n">
        <v>9.4</v>
      </c>
      <c r="CI337" s="22" t="n">
        <v>7.7</v>
      </c>
      <c r="CJ337" s="22" t="n">
        <v>8.2</v>
      </c>
      <c r="CK337" s="22" t="n">
        <v>9.7</v>
      </c>
      <c r="CL337" s="22" t="n">
        <v>10</v>
      </c>
      <c r="CM337" s="22" t="n">
        <v>12.3</v>
      </c>
      <c r="CN337" s="22" t="n">
        <v>12</v>
      </c>
      <c r="CO337" s="18" t="n">
        <f aca="false">AVERAGE(CC337:CN337)</f>
        <v>10.7666666666667</v>
      </c>
      <c r="DA337" s="17" t="n">
        <v>1987</v>
      </c>
      <c r="DB337" s="20" t="s">
        <v>161</v>
      </c>
      <c r="DC337" s="22" t="n">
        <v>15</v>
      </c>
      <c r="DD337" s="22" t="n">
        <v>15.8</v>
      </c>
      <c r="DE337" s="22" t="n">
        <v>13.7</v>
      </c>
      <c r="DF337" s="22" t="n">
        <v>13</v>
      </c>
      <c r="DG337" s="22" t="n">
        <v>11.3</v>
      </c>
      <c r="DH337" s="22" t="n">
        <v>9.8</v>
      </c>
      <c r="DI337" s="22" t="n">
        <v>7</v>
      </c>
      <c r="DJ337" s="22" t="n">
        <v>8.7</v>
      </c>
      <c r="DK337" s="22" t="n">
        <v>9.9</v>
      </c>
      <c r="DL337" s="22" t="n">
        <v>10.9</v>
      </c>
      <c r="DM337" s="22" t="n">
        <v>13.2</v>
      </c>
      <c r="DN337" s="22" t="n">
        <v>14.1</v>
      </c>
      <c r="DO337" s="18" t="n">
        <f aca="false">AVERAGE(DC337:DN337)</f>
        <v>11.8666666666667</v>
      </c>
      <c r="EA337" s="17" t="n">
        <v>1987</v>
      </c>
      <c r="EB337" s="20" t="s">
        <v>161</v>
      </c>
      <c r="EC337" s="22" t="n">
        <v>13.1</v>
      </c>
      <c r="ED337" s="22" t="n">
        <v>13.5</v>
      </c>
      <c r="EE337" s="22" t="n">
        <v>12.7</v>
      </c>
      <c r="EF337" s="22" t="n">
        <v>13.2</v>
      </c>
      <c r="EG337" s="22" t="n">
        <v>11.1</v>
      </c>
      <c r="EH337" s="22" t="n">
        <v>9.8</v>
      </c>
      <c r="EI337" s="22" t="n">
        <v>8.3</v>
      </c>
      <c r="EJ337" s="22" t="n">
        <v>8.5</v>
      </c>
      <c r="EK337" s="22" t="n">
        <v>9.7</v>
      </c>
      <c r="EL337" s="22" t="n">
        <v>9.7</v>
      </c>
      <c r="EM337" s="22" t="n">
        <v>11.7</v>
      </c>
      <c r="EN337" s="22" t="n">
        <v>12.9</v>
      </c>
      <c r="EO337" s="18" t="n">
        <f aca="false">AVERAGE(EC337:EN337)</f>
        <v>11.1833333333333</v>
      </c>
      <c r="FA337" s="1" t="n">
        <v>1987</v>
      </c>
      <c r="FB337" s="20" t="s">
        <v>161</v>
      </c>
      <c r="FC337" s="22" t="n">
        <v>23.4</v>
      </c>
      <c r="FD337" s="22" t="n">
        <v>22.1</v>
      </c>
      <c r="FE337" s="22" t="n">
        <v>20.9</v>
      </c>
      <c r="FF337" s="22" t="n">
        <v>19.5</v>
      </c>
      <c r="FG337" s="22" t="n">
        <v>17.3</v>
      </c>
      <c r="FH337" s="22" t="n">
        <v>15.2</v>
      </c>
      <c r="FI337" s="22" t="n">
        <v>12.8</v>
      </c>
      <c r="FJ337" s="22" t="n">
        <v>15</v>
      </c>
      <c r="FK337" s="22" t="n">
        <v>16</v>
      </c>
      <c r="FL337" s="22" t="n">
        <v>18.1</v>
      </c>
      <c r="FM337" s="22" t="n">
        <v>19.2</v>
      </c>
      <c r="FN337" s="22" t="n">
        <v>21.7</v>
      </c>
      <c r="FO337" s="18" t="n">
        <f aca="false">AVERAGE(FC337:FN337)</f>
        <v>18.4333333333333</v>
      </c>
      <c r="GA337" s="1" t="n">
        <v>1987</v>
      </c>
      <c r="GB337" s="34" t="s">
        <v>161</v>
      </c>
      <c r="GC337" s="15" t="n">
        <v>23.7</v>
      </c>
      <c r="GD337" s="15" t="n">
        <v>22.3</v>
      </c>
      <c r="GE337" s="15" t="n">
        <v>21.5</v>
      </c>
      <c r="GF337" s="15" t="n">
        <v>19.7</v>
      </c>
      <c r="GG337" s="15" t="n">
        <v>18.5</v>
      </c>
      <c r="GH337" s="15" t="n">
        <v>16.1</v>
      </c>
      <c r="GI337" s="15" t="n">
        <v>14.2</v>
      </c>
      <c r="GJ337" s="15" t="n">
        <v>15.2</v>
      </c>
      <c r="GK337" s="15" t="n">
        <v>16.8</v>
      </c>
      <c r="GL337" s="15" t="n">
        <v>19.5</v>
      </c>
      <c r="GM337" s="15" t="n">
        <v>20</v>
      </c>
      <c r="GN337" s="15" t="n">
        <v>22.2</v>
      </c>
      <c r="GO337" s="18" t="n">
        <f aca="false">AVERAGE(GC337:GN337)</f>
        <v>19.1416666666667</v>
      </c>
      <c r="HA337" s="1" t="n">
        <v>1987</v>
      </c>
      <c r="HB337" s="34" t="s">
        <v>161</v>
      </c>
      <c r="HC337" s="15" t="n">
        <v>26.3</v>
      </c>
      <c r="HD337" s="15" t="n">
        <v>25.9</v>
      </c>
      <c r="HE337" s="15" t="n">
        <v>25.6</v>
      </c>
      <c r="HF337" s="15" t="n">
        <v>24.7</v>
      </c>
      <c r="HG337" s="15" t="n">
        <v>24.3</v>
      </c>
      <c r="HH337" s="15" t="n">
        <v>23.4</v>
      </c>
      <c r="HI337" s="15" t="n">
        <v>21.8</v>
      </c>
      <c r="HJ337" s="15" t="n">
        <v>22.2</v>
      </c>
      <c r="HK337" s="15" t="n">
        <v>22.7</v>
      </c>
      <c r="HL337" s="15" t="n">
        <v>24.2</v>
      </c>
      <c r="HM337" s="15" t="n">
        <v>25.4</v>
      </c>
      <c r="HN337" s="15" t="n">
        <v>25.6</v>
      </c>
      <c r="HO337" s="18" t="n">
        <f aca="false">AVERAGE(HC337:HN337)</f>
        <v>24.3416666666667</v>
      </c>
      <c r="IA337" s="1" t="n">
        <f aca="false">IA336+1</f>
        <v>1987</v>
      </c>
      <c r="IB337" s="20" t="s">
        <v>161</v>
      </c>
      <c r="IC337" s="22" t="n">
        <v>14.2</v>
      </c>
      <c r="ID337" s="22" t="n">
        <v>15.4</v>
      </c>
      <c r="IE337" s="22" t="n">
        <v>13.8</v>
      </c>
      <c r="IF337" s="22" t="n">
        <v>12.8</v>
      </c>
      <c r="IG337" s="22" t="n">
        <v>11.3</v>
      </c>
      <c r="IH337" s="22" t="n">
        <v>9.9</v>
      </c>
      <c r="II337" s="22" t="n">
        <v>8.1</v>
      </c>
      <c r="IJ337" s="22" t="n">
        <v>9.2</v>
      </c>
      <c r="IK337" s="22" t="n">
        <v>8.1</v>
      </c>
      <c r="IL337" s="22" t="n">
        <v>10.5</v>
      </c>
      <c r="IM337" s="22" t="n">
        <v>13</v>
      </c>
      <c r="IN337" s="22" t="n">
        <v>14.7</v>
      </c>
      <c r="IO337" s="29" t="n">
        <f aca="false">SUM(IC337:IN337)/12</f>
        <v>11.75</v>
      </c>
      <c r="JA337" s="1" t="n">
        <v>1987</v>
      </c>
      <c r="JB337" s="33" t="s">
        <v>161</v>
      </c>
      <c r="JC337" s="31" t="n">
        <v>13.7</v>
      </c>
      <c r="JD337" s="31" t="n">
        <v>14.1</v>
      </c>
      <c r="JE337" s="31" t="n">
        <v>16</v>
      </c>
      <c r="JF337" s="31" t="n">
        <v>14.3</v>
      </c>
      <c r="JG337" s="31" t="n">
        <v>12.4</v>
      </c>
      <c r="JH337" s="31" t="n">
        <v>12.4</v>
      </c>
      <c r="JI337" s="31" t="n">
        <v>10.5</v>
      </c>
      <c r="JJ337" s="31" t="n">
        <v>10.3</v>
      </c>
      <c r="JK337" s="31" t="n">
        <v>10.5</v>
      </c>
      <c r="JL337" s="31" t="n">
        <v>11.2</v>
      </c>
      <c r="JM337" s="31" t="n">
        <v>12</v>
      </c>
      <c r="JN337" s="31" t="n">
        <v>14.3</v>
      </c>
      <c r="JO337" s="32" t="n">
        <f aca="false">AVERAGE(JC337:JN337)</f>
        <v>12.6416666666667</v>
      </c>
      <c r="KA337" s="1" t="n">
        <v>1987</v>
      </c>
      <c r="KB337" s="33" t="s">
        <v>161</v>
      </c>
      <c r="KC337" s="31" t="n">
        <v>16.2</v>
      </c>
      <c r="KD337" s="31" t="n">
        <v>16.3</v>
      </c>
      <c r="KE337" s="31" t="n">
        <v>16.8</v>
      </c>
      <c r="KF337" s="31" t="n">
        <v>15.7</v>
      </c>
      <c r="KG337" s="31" t="n">
        <v>13.7</v>
      </c>
      <c r="KH337" s="31" t="n">
        <v>12.5</v>
      </c>
      <c r="KI337" s="31" t="n">
        <v>11</v>
      </c>
      <c r="KJ337" s="31" t="n">
        <v>11.6</v>
      </c>
      <c r="KK337" s="31" t="n">
        <v>12.5</v>
      </c>
      <c r="KL337" s="31" t="n">
        <v>12.8</v>
      </c>
      <c r="KM337" s="31" t="n">
        <v>13.8</v>
      </c>
      <c r="KN337" s="31" t="n">
        <v>16</v>
      </c>
      <c r="KO337" s="32" t="n">
        <f aca="false">AVERAGE(KC337:KN337)</f>
        <v>14.075</v>
      </c>
      <c r="LB337" s="65" t="n">
        <v>1987</v>
      </c>
      <c r="LC337" s="22" t="n">
        <v>10.6</v>
      </c>
      <c r="LD337" s="22" t="n">
        <v>10.8</v>
      </c>
      <c r="LE337" s="22" t="n">
        <v>9.9</v>
      </c>
      <c r="LF337" s="22" t="n">
        <v>9.6</v>
      </c>
      <c r="LG337" s="22" t="n">
        <v>8.3</v>
      </c>
      <c r="LH337" s="22" t="n">
        <v>7</v>
      </c>
      <c r="LI337" s="22" t="n">
        <v>5.7</v>
      </c>
      <c r="LJ337" s="22" t="n">
        <v>6.3</v>
      </c>
      <c r="LK337" s="22" t="n">
        <v>7.6</v>
      </c>
      <c r="LL337" s="22" t="n">
        <v>8.3</v>
      </c>
      <c r="LM337" s="22" t="n">
        <v>10.8</v>
      </c>
      <c r="LN337" s="22" t="n">
        <v>10.6</v>
      </c>
      <c r="LO337" s="29" t="n">
        <f aca="false">SUM(LC337:LN337)/12</f>
        <v>8.79166666666667</v>
      </c>
      <c r="MA337" s="1" t="n">
        <f aca="false">MA336+1</f>
        <v>1987</v>
      </c>
      <c r="MB337" s="20" t="s">
        <v>161</v>
      </c>
      <c r="MC337" s="22" t="n">
        <v>9.9</v>
      </c>
      <c r="MD337" s="22" t="n">
        <v>9.3</v>
      </c>
      <c r="ME337" s="22" t="n">
        <v>8.5</v>
      </c>
      <c r="MF337" s="22" t="n">
        <v>9.2</v>
      </c>
      <c r="MG337" s="22" t="n">
        <v>7.7</v>
      </c>
      <c r="MH337" s="22" t="n">
        <v>6.1</v>
      </c>
      <c r="MI337" s="22" t="n">
        <v>4.1</v>
      </c>
      <c r="MJ337" s="22" t="n">
        <v>4.3</v>
      </c>
      <c r="MK337" s="22" t="n">
        <v>7.1</v>
      </c>
      <c r="ML337" s="22" t="n">
        <v>7.1</v>
      </c>
      <c r="MM337" s="22" t="n">
        <v>9.8</v>
      </c>
      <c r="MN337" s="22" t="n">
        <v>9.4</v>
      </c>
      <c r="MO337" s="29" t="n">
        <f aca="false">SUM(MC337:MN337)/12</f>
        <v>7.70833333333333</v>
      </c>
      <c r="NA337" s="1" t="n">
        <f aca="false">NA336+1</f>
        <v>1987</v>
      </c>
      <c r="NB337" s="20" t="s">
        <v>161</v>
      </c>
      <c r="NC337" s="22" t="n">
        <v>12.2</v>
      </c>
      <c r="ND337" s="22" t="n">
        <v>12.2</v>
      </c>
      <c r="NE337" s="22" t="n">
        <v>11.5</v>
      </c>
      <c r="NF337" s="22" t="n">
        <v>11.3</v>
      </c>
      <c r="NG337" s="22" t="n">
        <v>10</v>
      </c>
      <c r="NH337" s="22" t="n">
        <v>9.2</v>
      </c>
      <c r="NI337" s="22" t="n">
        <v>7.7</v>
      </c>
      <c r="NJ337" s="22" t="n">
        <v>8.2</v>
      </c>
      <c r="NK337" s="22" t="n">
        <v>9</v>
      </c>
      <c r="NL337" s="22" t="n">
        <v>9.1</v>
      </c>
      <c r="NM337" s="22" t="n">
        <v>11.2</v>
      </c>
      <c r="NN337" s="22" t="n">
        <v>11.1</v>
      </c>
      <c r="NO337" s="29" t="n">
        <f aca="false">SUM(NC337:NN337)/12</f>
        <v>10.225</v>
      </c>
      <c r="OA337" s="1" t="n">
        <f aca="false">OA336+1</f>
        <v>1987</v>
      </c>
      <c r="OB337" s="20" t="s">
        <v>161</v>
      </c>
      <c r="OC337" s="22" t="n">
        <v>12</v>
      </c>
      <c r="OD337" s="22" t="n">
        <v>12.4</v>
      </c>
      <c r="OE337" s="22" t="n">
        <v>11.3</v>
      </c>
      <c r="OF337" s="22" t="n">
        <v>11.2</v>
      </c>
      <c r="OG337" s="22" t="n">
        <v>10.2</v>
      </c>
      <c r="OH337" s="22" t="n">
        <v>8.2</v>
      </c>
      <c r="OI337" s="22" t="n">
        <v>7.2</v>
      </c>
      <c r="OJ337" s="22" t="n">
        <v>6.9</v>
      </c>
      <c r="OK337" s="22" t="n">
        <v>8.3</v>
      </c>
      <c r="OL337" s="22" t="n">
        <v>9</v>
      </c>
      <c r="OM337" s="22" t="n">
        <v>11.3</v>
      </c>
      <c r="ON337" s="22" t="n">
        <v>11.8</v>
      </c>
      <c r="OO337" s="29" t="n">
        <f aca="false">SUM(OC337:ON337)/12</f>
        <v>9.98333333333333</v>
      </c>
      <c r="PA337" s="1" t="n">
        <f aca="false">PA336+1</f>
        <v>1987</v>
      </c>
      <c r="PB337" s="20" t="s">
        <v>161</v>
      </c>
      <c r="PC337" s="22" t="n">
        <v>12.4</v>
      </c>
      <c r="PD337" s="22" t="n">
        <v>12.6</v>
      </c>
      <c r="PE337" s="22" t="n">
        <v>10.8</v>
      </c>
      <c r="PF337" s="22" t="n">
        <v>10.5</v>
      </c>
      <c r="PG337" s="22" t="n">
        <v>9.4</v>
      </c>
      <c r="PH337" s="22" t="n">
        <v>7.5</v>
      </c>
      <c r="PI337" s="22" t="n">
        <v>5.9</v>
      </c>
      <c r="PJ337" s="22" t="n">
        <v>7.1</v>
      </c>
      <c r="PK337" s="22" t="n">
        <v>8</v>
      </c>
      <c r="PL337" s="22" t="n">
        <v>8.9</v>
      </c>
      <c r="PM337" s="22" t="n">
        <v>11.4</v>
      </c>
      <c r="PN337" s="22" t="n">
        <v>11.4</v>
      </c>
      <c r="PO337" s="29" t="n">
        <f aca="false">SUM(PC337:PN337)/12</f>
        <v>9.65833333333333</v>
      </c>
    </row>
    <row r="338" customFormat="false" ht="12.8" hidden="false" customHeight="false" outlineLevel="0" collapsed="false">
      <c r="A338" s="4"/>
      <c r="B338" s="5" t="n">
        <f aca="false">AVERAGE(AO338,BO338,CO338,DO338,EO338,FO338,GO338,HO338,IO338,JO330,KO330)</f>
        <v>15.1098484848485</v>
      </c>
      <c r="C338" s="19" t="n">
        <f aca="false">AVERAGE(B334:B338)</f>
        <v>14.699696969697</v>
      </c>
      <c r="D338" s="24" t="n">
        <f aca="false">AVERAGE(B329:B338)</f>
        <v>14.6589772727273</v>
      </c>
      <c r="E338" s="5" t="n">
        <f aca="false">AVERAGE(B319:B338)</f>
        <v>14.5871229338843</v>
      </c>
      <c r="F338" s="25" t="n">
        <f aca="false">AVERAGE(B289:B338)</f>
        <v>14.3781799816345</v>
      </c>
      <c r="G338" s="7" t="n">
        <f aca="false">MAX(AC338:AN338,BC338:BN338,CC338:CN338,DC338:DN338,EC338:EN338,FC338:FN338,GC338:GN338,HC338:HN338,IC338:IN338,JC330:JN330,KC330:KN330)</f>
        <v>26.3</v>
      </c>
      <c r="H338" s="10" t="n">
        <f aca="false">MEDIAN(AC338:AN338,BC338:BN338,CC338:CN338,DC338:DN338,EC338:EN338,FC338:FN338,GC338:GN338,HC338:HN338,IC338:IN338,JC330:JN330,KC330:KN330)</f>
        <v>14.4</v>
      </c>
      <c r="I338" s="11" t="n">
        <f aca="false">MIN(AC338:AN338,BC338:BN338,CC338:CN338,DC338:DN338,EC338:EN338,FC338:FN338,GC338:GN338,HC338:HN338,IC338:IN338,JC330:JN330,KC330:KN330)</f>
        <v>7.3</v>
      </c>
      <c r="J338" s="12" t="n">
        <f aca="false">(G338+I338)/2</f>
        <v>16.8</v>
      </c>
      <c r="K338" s="12" t="n">
        <f aca="false">(G338+I338)/2</f>
        <v>16.8</v>
      </c>
      <c r="AA338" s="13" t="n">
        <f aca="false">AA337+1</f>
        <v>1998</v>
      </c>
      <c r="AB338" s="34" t="s">
        <v>162</v>
      </c>
      <c r="AC338" s="15" t="n">
        <v>16.9</v>
      </c>
      <c r="AD338" s="15" t="n">
        <v>15.5</v>
      </c>
      <c r="AE338" s="15" t="n">
        <v>14.7</v>
      </c>
      <c r="AF338" s="15" t="n">
        <v>14.2</v>
      </c>
      <c r="AG338" s="15" t="n">
        <v>11.4</v>
      </c>
      <c r="AH338" s="15" t="n">
        <v>8</v>
      </c>
      <c r="AI338" s="15" t="n">
        <v>7.3</v>
      </c>
      <c r="AJ338" s="15" t="n">
        <v>7.3</v>
      </c>
      <c r="AK338" s="15" t="n">
        <v>10</v>
      </c>
      <c r="AL338" s="15" t="n">
        <v>11.6</v>
      </c>
      <c r="AM338" s="15" t="n">
        <v>13.6</v>
      </c>
      <c r="AN338" s="15" t="n">
        <v>16.2</v>
      </c>
      <c r="AO338" s="16" t="n">
        <f aca="false">AVERAGE(AC338:AN338)</f>
        <v>12.225</v>
      </c>
      <c r="BA338" s="13" t="n">
        <f aca="false">BA337+1</f>
        <v>1998</v>
      </c>
      <c r="BB338" s="34" t="s">
        <v>162</v>
      </c>
      <c r="BC338" s="15" t="n">
        <v>20.1</v>
      </c>
      <c r="BD338" s="15" t="n">
        <v>18.6</v>
      </c>
      <c r="BE338" s="15" t="n">
        <v>17.4</v>
      </c>
      <c r="BF338" s="15" t="n">
        <v>16</v>
      </c>
      <c r="BG338" s="15" t="n">
        <v>13.2</v>
      </c>
      <c r="BH338" s="15" t="n">
        <v>10.6</v>
      </c>
      <c r="BI338" s="15" t="n">
        <v>10.4</v>
      </c>
      <c r="BJ338" s="15" t="n">
        <v>10</v>
      </c>
      <c r="BK338" s="15" t="n">
        <v>12.9</v>
      </c>
      <c r="BL338" s="15" t="n">
        <v>15.3</v>
      </c>
      <c r="BM338" s="15" t="n">
        <v>16.4</v>
      </c>
      <c r="BN338" s="15" t="n">
        <v>19.1</v>
      </c>
      <c r="BO338" s="16" t="n">
        <f aca="false">AVERAGE(BC338:BN338)</f>
        <v>15</v>
      </c>
      <c r="CA338" s="17" t="n">
        <v>1988</v>
      </c>
      <c r="CB338" s="20" t="s">
        <v>162</v>
      </c>
      <c r="CC338" s="22" t="n">
        <v>14.2</v>
      </c>
      <c r="CD338" s="22" t="n">
        <v>13.9</v>
      </c>
      <c r="CE338" s="22" t="n">
        <v>14</v>
      </c>
      <c r="CF338" s="22" t="n">
        <v>12.9</v>
      </c>
      <c r="CG338" s="22" t="n">
        <v>11.4</v>
      </c>
      <c r="CH338" s="22" t="n">
        <v>9.6</v>
      </c>
      <c r="CI338" s="22" t="n">
        <v>8.8</v>
      </c>
      <c r="CJ338" s="22" t="n">
        <v>8.7</v>
      </c>
      <c r="CK338" s="22" t="n">
        <v>9.6</v>
      </c>
      <c r="CL338" s="22" t="n">
        <v>9.7</v>
      </c>
      <c r="CM338" s="22" t="n">
        <v>11</v>
      </c>
      <c r="CN338" s="22" t="n">
        <v>12.8</v>
      </c>
      <c r="CO338" s="18" t="n">
        <f aca="false">AVERAGE(CC338:CN338)</f>
        <v>11.3833333333333</v>
      </c>
      <c r="DA338" s="17" t="n">
        <v>1988</v>
      </c>
      <c r="DB338" s="20" t="s">
        <v>162</v>
      </c>
      <c r="DC338" s="22" t="n">
        <v>16.9</v>
      </c>
      <c r="DD338" s="22" t="n">
        <v>15.2</v>
      </c>
      <c r="DE338" s="22" t="n">
        <v>15.2</v>
      </c>
      <c r="DF338" s="22" t="n">
        <v>14.4</v>
      </c>
      <c r="DG338" s="22" t="n">
        <v>12.5</v>
      </c>
      <c r="DH338" s="22" t="n">
        <v>10.2</v>
      </c>
      <c r="DI338" s="22" t="n">
        <v>9.5</v>
      </c>
      <c r="DJ338" s="22" t="n">
        <v>8.9</v>
      </c>
      <c r="DK338" s="22" t="n">
        <v>10.5</v>
      </c>
      <c r="DL338" s="22" t="n">
        <v>10.7</v>
      </c>
      <c r="DM338" s="22" t="n">
        <v>12.8</v>
      </c>
      <c r="DN338" s="22" t="n">
        <v>15.2</v>
      </c>
      <c r="DO338" s="18" t="n">
        <f aca="false">AVERAGE(DC338:DN338)</f>
        <v>12.6666666666667</v>
      </c>
      <c r="EA338" s="17" t="n">
        <v>1988</v>
      </c>
      <c r="EB338" s="20" t="s">
        <v>162</v>
      </c>
      <c r="EC338" s="22" t="n">
        <v>15.8</v>
      </c>
      <c r="ED338" s="22" t="n">
        <v>15.1</v>
      </c>
      <c r="EE338" s="22" t="n">
        <v>15.1</v>
      </c>
      <c r="EF338" s="22" t="n">
        <v>14.2</v>
      </c>
      <c r="EG338" s="22" t="n">
        <v>13.3</v>
      </c>
      <c r="EH338" s="22" t="n">
        <v>10.6</v>
      </c>
      <c r="EI338" s="22" t="n">
        <v>10</v>
      </c>
      <c r="EJ338" s="22" t="n">
        <v>9.6</v>
      </c>
      <c r="EK338" s="22" t="n">
        <v>10.4</v>
      </c>
      <c r="EL338" s="22" t="n">
        <v>10.3</v>
      </c>
      <c r="EM338" s="22" t="n">
        <v>12.6</v>
      </c>
      <c r="EN338" s="22" t="n">
        <v>14</v>
      </c>
      <c r="EO338" s="18" t="n">
        <f aca="false">AVERAGE(EC338:EN338)</f>
        <v>12.5833333333333</v>
      </c>
      <c r="FA338" s="1" t="n">
        <v>1988</v>
      </c>
      <c r="FB338" s="20" t="s">
        <v>162</v>
      </c>
      <c r="FC338" s="22" t="n">
        <v>22.2</v>
      </c>
      <c r="FD338" s="22" t="n">
        <v>21.2</v>
      </c>
      <c r="FE338" s="22" t="n">
        <v>19.8</v>
      </c>
      <c r="FF338" s="22" t="n">
        <v>19.6</v>
      </c>
      <c r="FG338" s="22" t="n">
        <v>17.1</v>
      </c>
      <c r="FH338" s="22" t="n">
        <v>14.5</v>
      </c>
      <c r="FI338" s="22" t="n">
        <v>14.4</v>
      </c>
      <c r="FJ338" s="22" t="n">
        <v>14.7</v>
      </c>
      <c r="FK338" s="22" t="n">
        <v>16.8</v>
      </c>
      <c r="FL338" s="22" t="n">
        <v>20.2</v>
      </c>
      <c r="FM338" s="22" t="n">
        <v>20.4</v>
      </c>
      <c r="FN338" s="22" t="n">
        <v>21.8</v>
      </c>
      <c r="FO338" s="18" t="n">
        <f aca="false">AVERAGE(FC338:FN338)</f>
        <v>18.5583333333333</v>
      </c>
      <c r="GA338" s="1" t="n">
        <v>1988</v>
      </c>
      <c r="GB338" s="34" t="s">
        <v>162</v>
      </c>
      <c r="GC338" s="15" t="n">
        <v>22.4</v>
      </c>
      <c r="GD338" s="15" t="n">
        <v>22.1</v>
      </c>
      <c r="GE338" s="15" t="n">
        <v>21.4</v>
      </c>
      <c r="GF338" s="15" t="n">
        <v>20.5</v>
      </c>
      <c r="GG338" s="15" t="n">
        <v>18.1</v>
      </c>
      <c r="GH338" s="15" t="n">
        <v>15.6</v>
      </c>
      <c r="GI338" s="15" t="n">
        <v>15.8</v>
      </c>
      <c r="GJ338" s="15" t="n">
        <v>15.5</v>
      </c>
      <c r="GK338" s="15" t="n">
        <v>17.6</v>
      </c>
      <c r="GL338" s="15" t="n">
        <v>21.2</v>
      </c>
      <c r="GM338" s="15" t="n">
        <v>21</v>
      </c>
      <c r="GN338" s="15" t="n">
        <v>21.9</v>
      </c>
      <c r="GO338" s="18" t="n">
        <f aca="false">AVERAGE(GC338:GN338)</f>
        <v>19.425</v>
      </c>
      <c r="HA338" s="1" t="n">
        <v>1988</v>
      </c>
      <c r="HB338" s="34" t="s">
        <v>162</v>
      </c>
      <c r="HC338" s="15" t="n">
        <v>26.3</v>
      </c>
      <c r="HD338" s="15" t="n">
        <v>25.9</v>
      </c>
      <c r="HE338" s="15" t="n">
        <v>25.6</v>
      </c>
      <c r="HF338" s="15" t="n">
        <v>25.6</v>
      </c>
      <c r="HG338" s="15" t="n">
        <v>24.7</v>
      </c>
      <c r="HH338" s="15" t="n">
        <v>23.1</v>
      </c>
      <c r="HI338" s="15" t="n">
        <v>23.1</v>
      </c>
      <c r="HJ338" s="15" t="n">
        <v>22.9</v>
      </c>
      <c r="HK338" s="15" t="n">
        <v>23.3</v>
      </c>
      <c r="HL338" s="15" t="n">
        <v>24.9</v>
      </c>
      <c r="HM338" s="15" t="n">
        <v>25.1</v>
      </c>
      <c r="HN338" s="15" t="n">
        <v>25.7</v>
      </c>
      <c r="HO338" s="18" t="n">
        <f aca="false">AVERAGE(HC338:HN338)</f>
        <v>24.6833333333333</v>
      </c>
      <c r="IA338" s="1" t="n">
        <f aca="false">IA337+1</f>
        <v>1988</v>
      </c>
      <c r="IB338" s="20" t="s">
        <v>162</v>
      </c>
      <c r="IC338" s="22" t="n">
        <v>16</v>
      </c>
      <c r="ID338" s="22" t="n">
        <v>15.4</v>
      </c>
      <c r="IE338" s="22" t="n">
        <v>16.1</v>
      </c>
      <c r="IF338" s="22" t="n">
        <v>14.2</v>
      </c>
      <c r="IG338" s="22" t="n">
        <v>13.2</v>
      </c>
      <c r="IH338" s="22" t="n">
        <v>10.6</v>
      </c>
      <c r="II338" s="22" t="n">
        <v>9.6</v>
      </c>
      <c r="IJ338" s="22" t="n">
        <v>9.5</v>
      </c>
      <c r="IK338" s="22" t="n">
        <v>10.9</v>
      </c>
      <c r="IL338" s="22" t="n">
        <v>11.1</v>
      </c>
      <c r="IM338" s="22" t="n">
        <v>12.2</v>
      </c>
      <c r="IN338" s="22" t="n">
        <v>15.2</v>
      </c>
      <c r="IO338" s="29" t="n">
        <f aca="false">SUM(IC338:IN338)/12</f>
        <v>12.8333333333333</v>
      </c>
      <c r="JA338" s="1" t="n">
        <v>1988</v>
      </c>
      <c r="JB338" s="33" t="s">
        <v>162</v>
      </c>
      <c r="JC338" s="31" t="n">
        <v>14.5</v>
      </c>
      <c r="JD338" s="31" t="n">
        <v>17.3</v>
      </c>
      <c r="JE338" s="31" t="n">
        <v>16.9</v>
      </c>
      <c r="JF338" s="31" t="n">
        <v>15.5</v>
      </c>
      <c r="JG338" s="31" t="n">
        <v>14</v>
      </c>
      <c r="JH338" s="31" t="n">
        <v>11.9</v>
      </c>
      <c r="JI338" s="31" t="n">
        <v>10.8</v>
      </c>
      <c r="JJ338" s="31" t="n">
        <v>10.6</v>
      </c>
      <c r="JK338" s="31" t="n">
        <v>11.7</v>
      </c>
      <c r="JL338" s="31" t="n">
        <v>12.2</v>
      </c>
      <c r="JM338" s="31" t="n">
        <v>11.7</v>
      </c>
      <c r="JN338" s="31" t="n">
        <v>14.1</v>
      </c>
      <c r="JO338" s="32" t="n">
        <f aca="false">AVERAGE(JC338:JN338)</f>
        <v>13.4333333333333</v>
      </c>
      <c r="KA338" s="1" t="n">
        <v>1988</v>
      </c>
      <c r="KB338" s="33" t="s">
        <v>162</v>
      </c>
      <c r="KC338" s="31" t="n">
        <v>16.3</v>
      </c>
      <c r="KD338" s="31" t="n">
        <v>18.1</v>
      </c>
      <c r="KE338" s="31" t="n">
        <v>18.3</v>
      </c>
      <c r="KF338" s="31" t="n">
        <v>16.7</v>
      </c>
      <c r="KG338" s="31" t="n">
        <v>14.9</v>
      </c>
      <c r="KH338" s="31" t="n">
        <v>12.3</v>
      </c>
      <c r="KI338" s="31" t="n">
        <v>11</v>
      </c>
      <c r="KJ338" s="31" t="n">
        <v>11.5</v>
      </c>
      <c r="KK338" s="31" t="n">
        <v>12.3</v>
      </c>
      <c r="KL338" s="31" t="n">
        <v>13.2</v>
      </c>
      <c r="KM338" s="31" t="n">
        <v>13.6</v>
      </c>
      <c r="KN338" s="31" t="n">
        <v>15.5</v>
      </c>
      <c r="KO338" s="32" t="n">
        <f aca="false">AVERAGE(KC338:KN338)</f>
        <v>14.475</v>
      </c>
      <c r="LB338" s="65" t="n">
        <v>1988</v>
      </c>
      <c r="LC338" s="22" t="n">
        <v>13.2</v>
      </c>
      <c r="LD338" s="22" t="n">
        <v>10.9</v>
      </c>
      <c r="LE338" s="22" t="n">
        <v>11.5</v>
      </c>
      <c r="LF338" s="22" t="n">
        <v>10.9</v>
      </c>
      <c r="LG338" s="22" t="n">
        <v>9.8</v>
      </c>
      <c r="LH338" s="22" t="n">
        <v>8.5</v>
      </c>
      <c r="LI338" s="22" t="n">
        <v>7.7</v>
      </c>
      <c r="LJ338" s="22" t="n">
        <v>7.6</v>
      </c>
      <c r="LK338" s="22" t="n">
        <v>8.4</v>
      </c>
      <c r="LL338" s="22" t="n">
        <v>7.9</v>
      </c>
      <c r="LM338" s="22" t="n">
        <v>9.7</v>
      </c>
      <c r="LN338" s="22" t="n">
        <v>11.7</v>
      </c>
      <c r="LO338" s="29" t="n">
        <f aca="false">SUM(LC338:LN338)/12</f>
        <v>9.81666666666667</v>
      </c>
      <c r="MA338" s="1" t="n">
        <f aca="false">MA337+1</f>
        <v>1988</v>
      </c>
      <c r="MB338" s="20" t="s">
        <v>162</v>
      </c>
      <c r="MC338" s="22" t="n">
        <v>11.3</v>
      </c>
      <c r="MD338" s="22" t="n">
        <v>9.4</v>
      </c>
      <c r="ME338" s="22" t="n">
        <v>9.1</v>
      </c>
      <c r="MF338" s="22" t="n">
        <v>8.1</v>
      </c>
      <c r="MG338" s="22" t="n">
        <v>9.3</v>
      </c>
      <c r="MH338" s="22" t="n">
        <v>8.3</v>
      </c>
      <c r="MI338" s="22" t="n">
        <v>6.5</v>
      </c>
      <c r="MJ338" s="22" t="n">
        <v>6.6</v>
      </c>
      <c r="MK338" s="22" t="n">
        <v>7.6</v>
      </c>
      <c r="ML338" s="22" t="n">
        <v>8.3</v>
      </c>
      <c r="MM338" s="22" t="n">
        <v>8.3</v>
      </c>
      <c r="MN338" s="22" t="n">
        <v>10.9</v>
      </c>
      <c r="MO338" s="29" t="n">
        <f aca="false">SUM(MC338:MN338)/12</f>
        <v>8.64166666666667</v>
      </c>
      <c r="NA338" s="1" t="n">
        <f aca="false">NA337+1</f>
        <v>1988</v>
      </c>
      <c r="NB338" s="20" t="s">
        <v>162</v>
      </c>
      <c r="NC338" s="22" t="n">
        <v>13.8</v>
      </c>
      <c r="ND338" s="22" t="n">
        <v>13.1</v>
      </c>
      <c r="NE338" s="22" t="n">
        <v>13.1</v>
      </c>
      <c r="NF338" s="22" t="n">
        <v>12.6</v>
      </c>
      <c r="NG338" s="22" t="n">
        <v>12</v>
      </c>
      <c r="NH338" s="22" t="n">
        <v>9.6</v>
      </c>
      <c r="NI338" s="22" t="n">
        <v>8.9</v>
      </c>
      <c r="NJ338" s="22" t="n">
        <v>8.8</v>
      </c>
      <c r="NK338" s="22" t="n">
        <v>9.7</v>
      </c>
      <c r="NL338" s="22" t="n">
        <v>10.1</v>
      </c>
      <c r="NM338" s="22" t="n">
        <v>11.1</v>
      </c>
      <c r="NN338" s="22" t="n">
        <v>12.4</v>
      </c>
      <c r="NO338" s="29" t="n">
        <f aca="false">SUM(NC338:NN338)/12</f>
        <v>11.2666666666667</v>
      </c>
      <c r="OA338" s="1" t="n">
        <f aca="false">OA337+1</f>
        <v>1988</v>
      </c>
      <c r="OB338" s="20" t="s">
        <v>162</v>
      </c>
      <c r="OC338" s="22" t="n">
        <v>14.4</v>
      </c>
      <c r="OD338" s="22" t="n">
        <v>13.9</v>
      </c>
      <c r="OE338" s="22" t="n">
        <v>13.6</v>
      </c>
      <c r="OF338" s="22" t="n">
        <v>13.4</v>
      </c>
      <c r="OG338" s="22" t="n">
        <v>12.2</v>
      </c>
      <c r="OH338" s="22" t="n">
        <v>9.4</v>
      </c>
      <c r="OI338" s="22" t="n">
        <v>8.6</v>
      </c>
      <c r="OJ338" s="22" t="n">
        <v>7.5</v>
      </c>
      <c r="OK338" s="22" t="n">
        <v>9.8</v>
      </c>
      <c r="OL338" s="22" t="n">
        <v>9.7</v>
      </c>
      <c r="OM338" s="22" t="n">
        <v>11.5</v>
      </c>
      <c r="ON338" s="22" t="n">
        <v>12.9</v>
      </c>
      <c r="OO338" s="29" t="n">
        <f aca="false">SUM(OC338:ON338)/12</f>
        <v>11.4083333333333</v>
      </c>
      <c r="PA338" s="1" t="n">
        <f aca="false">PA337+1</f>
        <v>1988</v>
      </c>
      <c r="PB338" s="20" t="s">
        <v>162</v>
      </c>
      <c r="PC338" s="22" t="n">
        <v>14.7</v>
      </c>
      <c r="PD338" s="22" t="n">
        <v>13.1</v>
      </c>
      <c r="PE338" s="22" t="n">
        <v>13</v>
      </c>
      <c r="PF338" s="22" t="n">
        <v>11.8</v>
      </c>
      <c r="PG338" s="22" t="n">
        <v>11.2</v>
      </c>
      <c r="PH338" s="22" t="n">
        <v>8</v>
      </c>
      <c r="PI338" s="22" t="n">
        <v>7.5</v>
      </c>
      <c r="PJ338" s="22" t="n">
        <v>7</v>
      </c>
      <c r="PK338" s="22" t="n">
        <v>9.5</v>
      </c>
      <c r="PL338" s="22" t="n">
        <v>9.5</v>
      </c>
      <c r="PM338" s="22" t="n">
        <v>11</v>
      </c>
      <c r="PN338" s="22" t="n">
        <v>13</v>
      </c>
      <c r="PO338" s="29" t="n">
        <f aca="false">SUM(PC338:PN338)/12</f>
        <v>10.775</v>
      </c>
    </row>
    <row r="339" customFormat="false" ht="12.8" hidden="false" customHeight="false" outlineLevel="0" collapsed="false">
      <c r="A339" s="4"/>
      <c r="B339" s="5" t="n">
        <f aca="false">AVERAGE(AO339,BO339,CO339,DO339,EO339,FO339,GO339,HO339,IO339,JO331,KO331)</f>
        <v>14.7034090909091</v>
      </c>
      <c r="C339" s="19" t="n">
        <f aca="false">AVERAGE(B335:B339)</f>
        <v>14.7461363636364</v>
      </c>
      <c r="D339" s="24" t="n">
        <f aca="false">AVERAGE(B330:B339)</f>
        <v>14.6837121212121</v>
      </c>
      <c r="E339" s="5" t="n">
        <f aca="false">AVERAGE(B320:B339)</f>
        <v>14.5921039944904</v>
      </c>
      <c r="F339" s="25" t="n">
        <f aca="false">AVERAGE(B290:B339)</f>
        <v>14.3863996786042</v>
      </c>
      <c r="G339" s="7" t="n">
        <f aca="false">MAX(AC339:AN339,BC339:BN339,CC339:CN339,DC339:DN339,EC339:EN339,FC339:FN339,GC339:GN339,HC339:HN339,IC339:IN339,JC331:JN331,KC331:KN331)</f>
        <v>25.7</v>
      </c>
      <c r="H339" s="10" t="n">
        <f aca="false">MEDIAN(AC339:AN339,BC339:BN339,CC339:CN339,DC339:DN339,EC339:EN339,FC339:FN339,GC339:GN339,HC339:HN339,IC339:IN339,JC331:JN331,KC331:KN331)</f>
        <v>14.4</v>
      </c>
      <c r="I339" s="11" t="n">
        <f aca="false">MIN(AC339:AN339,BC339:BN339,CC339:CN339,DC339:DN339,EC339:EN339,FC339:FN339,GC339:GN339,HC339:HN339,IC339:IN339,JC331:JN331,KC331:KN331)</f>
        <v>6.6</v>
      </c>
      <c r="J339" s="12" t="n">
        <f aca="false">(G339+I339)/2</f>
        <v>16.15</v>
      </c>
      <c r="K339" s="12" t="n">
        <f aca="false">(G339+I339)/2</f>
        <v>16.15</v>
      </c>
      <c r="AA339" s="13" t="n">
        <f aca="false">AA338+1</f>
        <v>1999</v>
      </c>
      <c r="AB339" s="34" t="s">
        <v>163</v>
      </c>
      <c r="AC339" s="15" t="n">
        <v>15.9</v>
      </c>
      <c r="AD339" s="15" t="n">
        <v>16.8</v>
      </c>
      <c r="AE339" s="15" t="n">
        <v>16.1</v>
      </c>
      <c r="AF339" s="15" t="n">
        <v>14.7</v>
      </c>
      <c r="AG339" s="15" t="n">
        <v>12.1</v>
      </c>
      <c r="AH339" s="15" t="n">
        <v>8.5</v>
      </c>
      <c r="AI339" s="15" t="n">
        <v>6.6</v>
      </c>
      <c r="AJ339" s="15" t="n">
        <v>6.6</v>
      </c>
      <c r="AK339" s="15" t="n">
        <v>7.5</v>
      </c>
      <c r="AL339" s="15" t="n">
        <v>10.8</v>
      </c>
      <c r="AM339" s="15" t="n">
        <v>13.3</v>
      </c>
      <c r="AN339" s="15" t="n">
        <v>14.9</v>
      </c>
      <c r="AO339" s="16" t="n">
        <f aca="false">AVERAGE(AC339:AN339)</f>
        <v>11.9833333333333</v>
      </c>
      <c r="BA339" s="13" t="n">
        <f aca="false">BA338+1</f>
        <v>1999</v>
      </c>
      <c r="BB339" s="34" t="s">
        <v>163</v>
      </c>
      <c r="BC339" s="15" t="n">
        <v>19.1</v>
      </c>
      <c r="BD339" s="15" t="n">
        <v>19.1</v>
      </c>
      <c r="BE339" s="15" t="n">
        <v>19</v>
      </c>
      <c r="BF339" s="15" t="n">
        <v>17.5</v>
      </c>
      <c r="BG339" s="15" t="n">
        <v>14.5</v>
      </c>
      <c r="BH339" s="15" t="n">
        <v>10.2</v>
      </c>
      <c r="BI339" s="15" t="n">
        <v>8.3</v>
      </c>
      <c r="BJ339" s="15" t="n">
        <v>8.2</v>
      </c>
      <c r="BK339" s="15" t="n">
        <v>11.3</v>
      </c>
      <c r="BL339" s="15" t="n">
        <v>14.2</v>
      </c>
      <c r="BM339" s="15" t="n">
        <v>16.1</v>
      </c>
      <c r="BN339" s="15" t="n">
        <v>18</v>
      </c>
      <c r="BO339" s="16" t="n">
        <f aca="false">AVERAGE(BC339:BN339)</f>
        <v>14.625</v>
      </c>
      <c r="CA339" s="17" t="n">
        <v>1989</v>
      </c>
      <c r="CB339" s="20" t="s">
        <v>163</v>
      </c>
      <c r="CC339" s="22" t="n">
        <v>14</v>
      </c>
      <c r="CD339" s="22" t="n">
        <v>14.6</v>
      </c>
      <c r="CE339" s="22" t="n">
        <v>14.7</v>
      </c>
      <c r="CF339" s="22" t="n">
        <v>13</v>
      </c>
      <c r="CG339" s="22" t="n">
        <v>11</v>
      </c>
      <c r="CH339" s="22" t="n">
        <v>7.9</v>
      </c>
      <c r="CI339" s="22" t="n">
        <v>7.2</v>
      </c>
      <c r="CJ339" s="22" t="n">
        <v>6.7</v>
      </c>
      <c r="CK339" s="22" t="n">
        <v>8</v>
      </c>
      <c r="CL339" s="22" t="n">
        <v>8.6</v>
      </c>
      <c r="CM339" s="22" t="n">
        <v>11.1</v>
      </c>
      <c r="CN339" s="22" t="n">
        <v>12.1</v>
      </c>
      <c r="CO339" s="18" t="n">
        <f aca="false">AVERAGE(CC339:CN339)</f>
        <v>10.7416666666667</v>
      </c>
      <c r="DA339" s="17" t="n">
        <v>1989</v>
      </c>
      <c r="DB339" s="20" t="s">
        <v>163</v>
      </c>
      <c r="DC339" s="22" t="n">
        <v>15.9</v>
      </c>
      <c r="DD339" s="22" t="n">
        <v>16.9</v>
      </c>
      <c r="DE339" s="22" t="n">
        <v>16.2</v>
      </c>
      <c r="DF339" s="22" t="n">
        <v>14.3</v>
      </c>
      <c r="DG339" s="22" t="n">
        <v>12.3</v>
      </c>
      <c r="DH339" s="22" t="n">
        <v>9.3</v>
      </c>
      <c r="DI339" s="22" t="n">
        <v>8.7</v>
      </c>
      <c r="DJ339" s="22" t="n">
        <v>7.9</v>
      </c>
      <c r="DK339" s="22" t="n">
        <v>9.5</v>
      </c>
      <c r="DL339" s="22" t="n">
        <v>10.6</v>
      </c>
      <c r="DM339" s="22" t="n">
        <v>13.5</v>
      </c>
      <c r="DN339" s="22" t="n">
        <v>14</v>
      </c>
      <c r="DO339" s="18" t="n">
        <f aca="false">AVERAGE(DC339:DN339)</f>
        <v>12.425</v>
      </c>
      <c r="EA339" s="17" t="n">
        <v>1989</v>
      </c>
      <c r="EB339" s="20" t="s">
        <v>163</v>
      </c>
      <c r="EC339" s="22" t="n">
        <v>15</v>
      </c>
      <c r="ED339" s="22" t="n">
        <v>16.3</v>
      </c>
      <c r="EE339" s="22" t="n">
        <v>16.3</v>
      </c>
      <c r="EF339" s="22" t="n">
        <v>14.8</v>
      </c>
      <c r="EG339" s="22" t="n">
        <v>12.9</v>
      </c>
      <c r="EH339" s="22" t="n">
        <v>9.8</v>
      </c>
      <c r="EI339" s="22" t="n">
        <v>9.1</v>
      </c>
      <c r="EJ339" s="22" t="n">
        <v>8.4</v>
      </c>
      <c r="EK339" s="22" t="n">
        <v>9.7</v>
      </c>
      <c r="EL339" s="22" t="n">
        <v>9.8</v>
      </c>
      <c r="EM339" s="22" t="n">
        <v>12.5</v>
      </c>
      <c r="EN339" s="22" t="n">
        <v>13.8</v>
      </c>
      <c r="EO339" s="18" t="n">
        <f aca="false">AVERAGE(EC339:EN339)</f>
        <v>12.3666666666667</v>
      </c>
      <c r="FA339" s="1" t="n">
        <v>1989</v>
      </c>
      <c r="FB339" s="20" t="s">
        <v>163</v>
      </c>
      <c r="FC339" s="22" t="n">
        <v>21.4</v>
      </c>
      <c r="FD339" s="22" t="n">
        <v>21.1</v>
      </c>
      <c r="FE339" s="22" t="n">
        <v>21.3</v>
      </c>
      <c r="FF339" s="22" t="n">
        <v>20</v>
      </c>
      <c r="FG339" s="22" t="n">
        <v>18.5</v>
      </c>
      <c r="FH339" s="22" t="n">
        <v>13.5</v>
      </c>
      <c r="FI339" s="22" t="n">
        <v>12</v>
      </c>
      <c r="FJ339" s="22" t="n">
        <v>12.3</v>
      </c>
      <c r="FK339" s="22" t="n">
        <v>15.3</v>
      </c>
      <c r="FL339" s="22" t="n">
        <v>18.6</v>
      </c>
      <c r="FM339" s="22" t="n">
        <v>20.1</v>
      </c>
      <c r="FN339" s="22" t="n">
        <v>20.7</v>
      </c>
      <c r="FO339" s="18" t="n">
        <f aca="false">AVERAGE(FC339:FN339)</f>
        <v>17.9</v>
      </c>
      <c r="GA339" s="1" t="n">
        <v>1989</v>
      </c>
      <c r="GB339" s="34" t="s">
        <v>163</v>
      </c>
      <c r="GC339" s="15" t="n">
        <v>22.1</v>
      </c>
      <c r="GD339" s="26" t="n">
        <f aca="false">(GD338+GD340)/2</f>
        <v>22.7</v>
      </c>
      <c r="GE339" s="26" t="n">
        <f aca="false">(GE338+GE340)/2</f>
        <v>21.45</v>
      </c>
      <c r="GF339" s="26" t="n">
        <f aca="false">(GF338+GF340)/2</f>
        <v>20.4</v>
      </c>
      <c r="GG339" s="26" t="n">
        <f aca="false">(GG338+GG340)/2</f>
        <v>18.35</v>
      </c>
      <c r="GH339" s="26" t="n">
        <f aca="false">(GH338+GH340)/2</f>
        <v>15.25</v>
      </c>
      <c r="GI339" s="26" t="n">
        <f aca="false">(GI338+GI340)/2</f>
        <v>15.3</v>
      </c>
      <c r="GJ339" s="26" t="n">
        <f aca="false">(GJ338+GJ340)/2</f>
        <v>14.65</v>
      </c>
      <c r="GK339" s="26" t="n">
        <f aca="false">(GK338+GK340)/2</f>
        <v>16.85</v>
      </c>
      <c r="GL339" s="26" t="n">
        <f aca="false">(GL338+GL340)/2</f>
        <v>20.05</v>
      </c>
      <c r="GM339" s="26" t="n">
        <f aca="false">(GM338+GM340)/2</f>
        <v>20.65</v>
      </c>
      <c r="GN339" s="15" t="n">
        <v>20.3</v>
      </c>
      <c r="GO339" s="18" t="n">
        <f aca="false">AVERAGE(GC339:GN339)</f>
        <v>19.0041666666667</v>
      </c>
      <c r="HA339" s="1" t="n">
        <v>1989</v>
      </c>
      <c r="HB339" s="34" t="s">
        <v>163</v>
      </c>
      <c r="HC339" s="15" t="n">
        <v>25.7</v>
      </c>
      <c r="HD339" s="15" t="n">
        <v>25</v>
      </c>
      <c r="HE339" s="15" t="n">
        <v>25.4</v>
      </c>
      <c r="HF339" s="15" t="n">
        <v>24.3</v>
      </c>
      <c r="HG339" s="15" t="n">
        <v>23.8</v>
      </c>
      <c r="HH339" s="15" t="n">
        <v>22.6</v>
      </c>
      <c r="HI339" s="15" t="n">
        <v>22.3</v>
      </c>
      <c r="HJ339" s="15" t="n">
        <v>22</v>
      </c>
      <c r="HK339" s="15" t="n">
        <v>23.1</v>
      </c>
      <c r="HL339" s="15" t="n">
        <v>24.3</v>
      </c>
      <c r="HM339" s="15" t="n">
        <v>25</v>
      </c>
      <c r="HN339" s="15" t="n">
        <v>25.1</v>
      </c>
      <c r="HO339" s="18" t="n">
        <f aca="false">AVERAGE(HC339:HN339)</f>
        <v>24.05</v>
      </c>
      <c r="IA339" s="1" t="n">
        <f aca="false">IA338+1</f>
        <v>1989</v>
      </c>
      <c r="IB339" s="20" t="s">
        <v>163</v>
      </c>
      <c r="IC339" s="22" t="n">
        <v>16.3</v>
      </c>
      <c r="ID339" s="22" t="n">
        <v>16.8</v>
      </c>
      <c r="IE339" s="22" t="n">
        <v>16.8</v>
      </c>
      <c r="IF339" s="22" t="n">
        <v>14</v>
      </c>
      <c r="IG339" s="22" t="n">
        <v>12.2</v>
      </c>
      <c r="IH339" s="22" t="n">
        <v>8.9</v>
      </c>
      <c r="II339" s="22" t="n">
        <v>7.2</v>
      </c>
      <c r="IJ339" s="22" t="n">
        <v>8</v>
      </c>
      <c r="IK339" s="22" t="n">
        <v>9.6</v>
      </c>
      <c r="IL339" s="22" t="n">
        <v>10.5</v>
      </c>
      <c r="IM339" s="22" t="n">
        <v>13.6</v>
      </c>
      <c r="IN339" s="22" t="n">
        <v>15.1</v>
      </c>
      <c r="IO339" s="29" t="n">
        <f aca="false">SUM(IC339:IN339)/12</f>
        <v>12.4166666666667</v>
      </c>
      <c r="JA339" s="1" t="n">
        <v>1989</v>
      </c>
      <c r="JB339" s="33" t="s">
        <v>163</v>
      </c>
      <c r="JC339" s="31" t="n">
        <v>16.9</v>
      </c>
      <c r="JD339" s="31" t="n">
        <v>16.6</v>
      </c>
      <c r="JE339" s="31" t="n">
        <v>15.9</v>
      </c>
      <c r="JF339" s="31" t="n">
        <v>14.2</v>
      </c>
      <c r="JG339" s="31" t="n">
        <v>13.2</v>
      </c>
      <c r="JH339" s="31" t="n">
        <v>11.5</v>
      </c>
      <c r="JI339" s="31" t="n">
        <v>10.4</v>
      </c>
      <c r="JJ339" s="31" t="n">
        <v>10.5</v>
      </c>
      <c r="JK339" s="31" t="n">
        <v>11.6</v>
      </c>
      <c r="JL339" s="31" t="n">
        <v>11.3</v>
      </c>
      <c r="JM339" s="31" t="n">
        <v>13.7</v>
      </c>
      <c r="JN339" s="31" t="n">
        <v>13.8</v>
      </c>
      <c r="JO339" s="32" t="n">
        <f aca="false">AVERAGE(JC339:JN339)</f>
        <v>13.3</v>
      </c>
      <c r="KA339" s="1" t="n">
        <v>1989</v>
      </c>
      <c r="KB339" s="33" t="s">
        <v>163</v>
      </c>
      <c r="KC339" s="31" t="n">
        <v>17.3</v>
      </c>
      <c r="KD339" s="31" t="n">
        <v>18.1</v>
      </c>
      <c r="KE339" s="31" t="n">
        <v>17.4</v>
      </c>
      <c r="KF339" s="31" t="n">
        <v>15.8</v>
      </c>
      <c r="KG339" s="31" t="n">
        <v>14.6</v>
      </c>
      <c r="KH339" s="31" t="n">
        <v>12.5</v>
      </c>
      <c r="KI339" s="31" t="n">
        <v>11.5</v>
      </c>
      <c r="KJ339" s="31" t="n">
        <v>11.4</v>
      </c>
      <c r="KK339" s="31" t="n">
        <v>11.7</v>
      </c>
      <c r="KL339" s="31" t="n">
        <v>12.2</v>
      </c>
      <c r="KM339" s="31" t="n">
        <v>15</v>
      </c>
      <c r="KN339" s="31" t="n">
        <v>15.5</v>
      </c>
      <c r="KO339" s="32" t="n">
        <f aca="false">AVERAGE(KC339:KN339)</f>
        <v>14.4166666666667</v>
      </c>
      <c r="LB339" s="65" t="n">
        <v>1989</v>
      </c>
      <c r="LC339" s="22" t="n">
        <v>13</v>
      </c>
      <c r="LD339" s="22" t="n">
        <v>13.4</v>
      </c>
      <c r="LE339" s="22" t="n">
        <v>12.8</v>
      </c>
      <c r="LF339" s="22" t="n">
        <v>11.5</v>
      </c>
      <c r="LG339" s="22" t="n">
        <v>8.4</v>
      </c>
      <c r="LH339" s="22" t="n">
        <v>6</v>
      </c>
      <c r="LI339" s="22" t="n">
        <v>6.2</v>
      </c>
      <c r="LJ339" s="22" t="n">
        <v>6.6</v>
      </c>
      <c r="LK339" s="22" t="n">
        <v>8.1</v>
      </c>
      <c r="LL339" s="22" t="n">
        <v>8.6</v>
      </c>
      <c r="LM339" s="22" t="n">
        <v>10.2</v>
      </c>
      <c r="LN339" s="22" t="n">
        <v>11.1</v>
      </c>
      <c r="LO339" s="29" t="n">
        <f aca="false">SUM(LC339:LN339)/12</f>
        <v>9.65833333333333</v>
      </c>
      <c r="MA339" s="1" t="n">
        <f aca="false">MA338+1</f>
        <v>1989</v>
      </c>
      <c r="MB339" s="20" t="s">
        <v>163</v>
      </c>
      <c r="MC339" s="22" t="n">
        <v>11.2</v>
      </c>
      <c r="MD339" s="22" t="n">
        <v>11.5</v>
      </c>
      <c r="ME339" s="22" t="n">
        <v>10.9</v>
      </c>
      <c r="MF339" s="22" t="n">
        <v>9.4</v>
      </c>
      <c r="MG339" s="22" t="n">
        <v>7.3</v>
      </c>
      <c r="MH339" s="22" t="n">
        <v>3.9</v>
      </c>
      <c r="MI339" s="22" t="n">
        <v>3.4</v>
      </c>
      <c r="MJ339" s="22" t="n">
        <v>4.8</v>
      </c>
      <c r="MK339" s="22" t="n">
        <v>6.5</v>
      </c>
      <c r="ML339" s="22" t="n">
        <v>7.2</v>
      </c>
      <c r="MM339" s="22" t="n">
        <v>8.7</v>
      </c>
      <c r="MN339" s="22" t="n">
        <v>9.5</v>
      </c>
      <c r="MO339" s="29" t="n">
        <f aca="false">SUM(MC339:MN339)/12</f>
        <v>7.85833333333333</v>
      </c>
      <c r="NA339" s="1" t="n">
        <f aca="false">NA338+1</f>
        <v>1989</v>
      </c>
      <c r="NB339" s="20" t="s">
        <v>163</v>
      </c>
      <c r="NC339" s="22" t="n">
        <v>14</v>
      </c>
      <c r="ND339" s="22" t="n">
        <v>14.7</v>
      </c>
      <c r="NE339" s="22" t="n">
        <v>14</v>
      </c>
      <c r="NF339" s="22" t="n">
        <v>13.2</v>
      </c>
      <c r="NG339" s="22" t="n">
        <v>11</v>
      </c>
      <c r="NH339" s="22" t="n">
        <v>8.2</v>
      </c>
      <c r="NI339" s="22" t="n">
        <v>7.5</v>
      </c>
      <c r="NJ339" s="22" t="n">
        <v>7.4</v>
      </c>
      <c r="NK339" s="22" t="n">
        <v>8.3</v>
      </c>
      <c r="NL339" s="22" t="n">
        <v>9.3</v>
      </c>
      <c r="NM339" s="22" t="n">
        <v>10.9</v>
      </c>
      <c r="NN339" s="22" t="n">
        <v>12.1</v>
      </c>
      <c r="NO339" s="29" t="n">
        <f aca="false">SUM(NC339:NN339)/12</f>
        <v>10.8833333333333</v>
      </c>
      <c r="OA339" s="1" t="n">
        <f aca="false">OA338+1</f>
        <v>1989</v>
      </c>
      <c r="OB339" s="20" t="s">
        <v>163</v>
      </c>
      <c r="OC339" s="22" t="n">
        <v>14.5</v>
      </c>
      <c r="OD339" s="22" t="n">
        <v>15.5</v>
      </c>
      <c r="OE339" s="22" t="n">
        <v>14.6</v>
      </c>
      <c r="OF339" s="22" t="n">
        <v>13.8</v>
      </c>
      <c r="OG339" s="22" t="n">
        <v>10.8</v>
      </c>
      <c r="OH339" s="22" t="n">
        <v>8.4</v>
      </c>
      <c r="OI339" s="22" t="n">
        <v>8.1</v>
      </c>
      <c r="OJ339" s="22" t="n">
        <v>6.6</v>
      </c>
      <c r="OK339" s="22" t="n">
        <v>8.8</v>
      </c>
      <c r="OL339" s="22" t="n">
        <v>8.8</v>
      </c>
      <c r="OM339" s="22" t="n">
        <v>11.8</v>
      </c>
      <c r="ON339" s="22" t="n">
        <v>12.6</v>
      </c>
      <c r="OO339" s="29" t="n">
        <f aca="false">SUM(OC339:ON339)/12</f>
        <v>11.1916666666667</v>
      </c>
      <c r="PA339" s="1" t="n">
        <f aca="false">PA338+1</f>
        <v>1989</v>
      </c>
      <c r="PB339" s="20" t="s">
        <v>163</v>
      </c>
      <c r="PC339" s="22" t="n">
        <v>13.8</v>
      </c>
      <c r="PD339" s="22" t="n">
        <v>14.9</v>
      </c>
      <c r="PE339" s="22" t="n">
        <v>13.4</v>
      </c>
      <c r="PF339" s="22" t="n">
        <v>12.4</v>
      </c>
      <c r="PG339" s="22" t="n">
        <v>8.8</v>
      </c>
      <c r="PH339" s="22" t="n">
        <v>5.7</v>
      </c>
      <c r="PI339" s="22" t="n">
        <v>5.9</v>
      </c>
      <c r="PJ339" s="22" t="n">
        <v>5.8</v>
      </c>
      <c r="PK339" s="22" t="n">
        <v>7.7</v>
      </c>
      <c r="PL339" s="22" t="n">
        <v>9</v>
      </c>
      <c r="PM339" s="22" t="n">
        <v>11.4</v>
      </c>
      <c r="PN339" s="22" t="n">
        <v>12.3</v>
      </c>
      <c r="PO339" s="29" t="n">
        <f aca="false">SUM(PC339:PN339)/12</f>
        <v>10.0916666666667</v>
      </c>
    </row>
    <row r="340" customFormat="false" ht="12.8" hidden="false" customHeight="false" outlineLevel="0" collapsed="false">
      <c r="A340" s="4" t="n">
        <f aca="false">A335+5</f>
        <v>1990</v>
      </c>
      <c r="B340" s="5" t="n">
        <f aca="false">AVERAGE(AO340,BO340,CO340,DO340,EO340,FO340,GO340,HO340,IO340,JO332,KO332)</f>
        <v>14.7727272727273</v>
      </c>
      <c r="C340" s="19" t="n">
        <f aca="false">AVERAGE(B336:B340)</f>
        <v>14.7704545454545</v>
      </c>
      <c r="D340" s="24" t="n">
        <f aca="false">AVERAGE(B331:B340)</f>
        <v>14.6783712121212</v>
      </c>
      <c r="E340" s="5" t="n">
        <f aca="false">AVERAGE(B321:B340)</f>
        <v>14.6137327823691</v>
      </c>
      <c r="F340" s="25" t="n">
        <f aca="false">AVERAGE(B291:B340)</f>
        <v>14.3919602846648</v>
      </c>
      <c r="G340" s="7" t="n">
        <f aca="false">MAX(AC340:AN340,BC340:BN340,CC340:CN340,DC340:DN340,EC340:EN340,FC340:FN340,GC340:GN340,HC340:HN340,IC340:IN340,JC332:JN332,KC332:KN332)</f>
        <v>26.6</v>
      </c>
      <c r="H340" s="10" t="n">
        <f aca="false">MEDIAN(AC340:AN340,BC340:BN340,CC340:CN340,DC340:DN340,EC340:EN340,FC340:FN340,GC340:GN340,HC340:HN340,IC340:IN340,JC332:JN332,KC332:KN332)</f>
        <v>14.25</v>
      </c>
      <c r="I340" s="11" t="n">
        <f aca="false">MIN(AC340:AN340,BC340:BN340,CC340:CN340,DC340:DN340,EC340:EN340,FC340:FN340,GC340:GN340,HC340:HN340,IC340:IN340,JC332:JN332,KC332:KN332)</f>
        <v>7.1</v>
      </c>
      <c r="J340" s="12" t="n">
        <f aca="false">(G340+I340)/2</f>
        <v>16.85</v>
      </c>
      <c r="K340" s="12" t="n">
        <f aca="false">(G340+I340)/2</f>
        <v>16.85</v>
      </c>
      <c r="AA340" s="13" t="n">
        <f aca="false">AA339+1</f>
        <v>2000</v>
      </c>
      <c r="AB340" s="34" t="s">
        <v>164</v>
      </c>
      <c r="AC340" s="15" t="n">
        <v>16.1</v>
      </c>
      <c r="AD340" s="15" t="n">
        <v>16.9</v>
      </c>
      <c r="AE340" s="15" t="n">
        <v>15.5</v>
      </c>
      <c r="AF340" s="15" t="n">
        <v>14.7</v>
      </c>
      <c r="AG340" s="15" t="n">
        <v>10.5</v>
      </c>
      <c r="AH340" s="15" t="n">
        <v>7.2</v>
      </c>
      <c r="AI340" s="15" t="n">
        <v>7.1</v>
      </c>
      <c r="AJ340" s="15" t="n">
        <v>7.1</v>
      </c>
      <c r="AK340" s="15" t="n">
        <v>8.6</v>
      </c>
      <c r="AL340" s="15" t="n">
        <v>10.8</v>
      </c>
      <c r="AM340" s="15" t="n">
        <v>12.5</v>
      </c>
      <c r="AN340" s="15" t="n">
        <v>16.3</v>
      </c>
      <c r="AO340" s="16" t="n">
        <f aca="false">AVERAGE(AC340:AN340)</f>
        <v>11.9416666666667</v>
      </c>
      <c r="BA340" s="13" t="n">
        <f aca="false">BA339+1</f>
        <v>2000</v>
      </c>
      <c r="BB340" s="34" t="s">
        <v>164</v>
      </c>
      <c r="BC340" s="15" t="n">
        <v>19.2</v>
      </c>
      <c r="BD340" s="15" t="n">
        <v>19.5</v>
      </c>
      <c r="BE340" s="15" t="n">
        <v>18.6</v>
      </c>
      <c r="BF340" s="15" t="n">
        <v>16.5</v>
      </c>
      <c r="BG340" s="15" t="n">
        <v>13.6</v>
      </c>
      <c r="BH340" s="15" t="n">
        <v>9.5</v>
      </c>
      <c r="BI340" s="15" t="n">
        <v>9</v>
      </c>
      <c r="BJ340" s="15" t="n">
        <v>8.4</v>
      </c>
      <c r="BK340" s="15" t="n">
        <v>11.7</v>
      </c>
      <c r="BL340" s="15" t="n">
        <v>13.7</v>
      </c>
      <c r="BM340" s="15" t="n">
        <v>16.8</v>
      </c>
      <c r="BN340" s="15" t="n">
        <v>20.2</v>
      </c>
      <c r="BO340" s="16" t="n">
        <f aca="false">AVERAGE(BC340:BN340)</f>
        <v>14.725</v>
      </c>
      <c r="CA340" s="17" t="n">
        <v>1990</v>
      </c>
      <c r="CB340" s="20" t="s">
        <v>164</v>
      </c>
      <c r="CC340" s="22" t="n">
        <v>13</v>
      </c>
      <c r="CD340" s="22" t="n">
        <v>13.7</v>
      </c>
      <c r="CE340" s="22" t="n">
        <v>14</v>
      </c>
      <c r="CF340" s="22" t="n">
        <v>12.8</v>
      </c>
      <c r="CG340" s="22" t="n">
        <v>10.1</v>
      </c>
      <c r="CH340" s="22" t="n">
        <v>8.1</v>
      </c>
      <c r="CI340" s="22" t="n">
        <v>7.4</v>
      </c>
      <c r="CJ340" s="22" t="n">
        <v>7.4</v>
      </c>
      <c r="CK340" s="22" t="n">
        <v>8.8</v>
      </c>
      <c r="CL340" s="22" t="n">
        <v>9.7</v>
      </c>
      <c r="CM340" s="22" t="n">
        <v>10.7</v>
      </c>
      <c r="CN340" s="22" t="n">
        <v>12.4</v>
      </c>
      <c r="CO340" s="18" t="n">
        <f aca="false">AVERAGE(CC340:CN340)</f>
        <v>10.675</v>
      </c>
      <c r="DA340" s="17" t="n">
        <v>1990</v>
      </c>
      <c r="DB340" s="20" t="s">
        <v>164</v>
      </c>
      <c r="DC340" s="22" t="n">
        <v>15.7</v>
      </c>
      <c r="DD340" s="22" t="n">
        <v>16.4</v>
      </c>
      <c r="DE340" s="22" t="n">
        <v>15.6</v>
      </c>
      <c r="DF340" s="22" t="n">
        <v>14.9</v>
      </c>
      <c r="DG340" s="22" t="n">
        <v>11.6</v>
      </c>
      <c r="DH340" s="22" t="n">
        <v>9.3</v>
      </c>
      <c r="DI340" s="22" t="n">
        <v>8.4</v>
      </c>
      <c r="DJ340" s="22" t="n">
        <v>8.4</v>
      </c>
      <c r="DK340" s="22" t="n">
        <v>9.8</v>
      </c>
      <c r="DL340" s="22" t="n">
        <v>11.3</v>
      </c>
      <c r="DM340" s="22" t="n">
        <v>12.7</v>
      </c>
      <c r="DN340" s="22" t="n">
        <v>14.4</v>
      </c>
      <c r="DO340" s="18" t="n">
        <f aca="false">AVERAGE(DC340:DN340)</f>
        <v>12.375</v>
      </c>
      <c r="EA340" s="17" t="n">
        <v>1990</v>
      </c>
      <c r="EB340" s="20" t="s">
        <v>164</v>
      </c>
      <c r="EC340" s="22" t="n">
        <v>15</v>
      </c>
      <c r="ED340" s="22" t="n">
        <v>15.7</v>
      </c>
      <c r="EE340" s="22" t="n">
        <v>15.2</v>
      </c>
      <c r="EF340" s="22" t="n">
        <v>14.3</v>
      </c>
      <c r="EG340" s="22" t="n">
        <v>11.9</v>
      </c>
      <c r="EH340" s="22" t="n">
        <v>9.6</v>
      </c>
      <c r="EI340" s="22" t="n">
        <v>8.9</v>
      </c>
      <c r="EJ340" s="22" t="n">
        <v>8</v>
      </c>
      <c r="EK340" s="22" t="n">
        <v>9.6</v>
      </c>
      <c r="EL340" s="22" t="n">
        <v>10.6</v>
      </c>
      <c r="EM340" s="22" t="n">
        <v>11.9</v>
      </c>
      <c r="EN340" s="22" t="n">
        <v>13.3</v>
      </c>
      <c r="EO340" s="18" t="n">
        <f aca="false">AVERAGE(EC340:EN340)</f>
        <v>12</v>
      </c>
      <c r="FA340" s="1" t="n">
        <v>1990</v>
      </c>
      <c r="FB340" s="20" t="s">
        <v>164</v>
      </c>
      <c r="FC340" s="22" t="n">
        <v>22</v>
      </c>
      <c r="FD340" s="22" t="n">
        <v>22.4</v>
      </c>
      <c r="FE340" s="22" t="n">
        <v>21.1</v>
      </c>
      <c r="FF340" s="22" t="n">
        <v>19</v>
      </c>
      <c r="FG340" s="22" t="n">
        <v>17.5</v>
      </c>
      <c r="FH340" s="22" t="n">
        <v>13.5</v>
      </c>
      <c r="FI340" s="22" t="n">
        <v>13.3</v>
      </c>
      <c r="FJ340" s="22" t="n">
        <v>12.4</v>
      </c>
      <c r="FK340" s="22" t="n">
        <v>15.2</v>
      </c>
      <c r="FL340" s="22" t="n">
        <v>17.8</v>
      </c>
      <c r="FM340" s="22" t="n">
        <v>20.1</v>
      </c>
      <c r="FN340" s="22" t="n">
        <v>22.6</v>
      </c>
      <c r="FO340" s="18" t="n">
        <f aca="false">AVERAGE(FC340:FN340)</f>
        <v>18.075</v>
      </c>
      <c r="GA340" s="1" t="n">
        <v>1990</v>
      </c>
      <c r="GB340" s="34" t="s">
        <v>164</v>
      </c>
      <c r="GC340" s="15" t="n">
        <v>22.5</v>
      </c>
      <c r="GD340" s="15" t="n">
        <v>23.3</v>
      </c>
      <c r="GE340" s="15" t="n">
        <v>21.5</v>
      </c>
      <c r="GF340" s="15" t="n">
        <v>20.3</v>
      </c>
      <c r="GG340" s="15" t="n">
        <v>18.6</v>
      </c>
      <c r="GH340" s="15" t="n">
        <v>14.9</v>
      </c>
      <c r="GI340" s="15" t="n">
        <v>14.8</v>
      </c>
      <c r="GJ340" s="15" t="n">
        <v>13.8</v>
      </c>
      <c r="GK340" s="15" t="n">
        <v>16.1</v>
      </c>
      <c r="GL340" s="15" t="n">
        <v>18.9</v>
      </c>
      <c r="GM340" s="15" t="n">
        <v>20.3</v>
      </c>
      <c r="GN340" s="15" t="n">
        <v>23.2</v>
      </c>
      <c r="GO340" s="18" t="n">
        <f aca="false">AVERAGE(GC340:GN340)</f>
        <v>19.0166666666667</v>
      </c>
      <c r="HA340" s="1" t="n">
        <v>1990</v>
      </c>
      <c r="HB340" s="34" t="s">
        <v>164</v>
      </c>
      <c r="HC340" s="15" t="n">
        <v>25.8</v>
      </c>
      <c r="HD340" s="15" t="n">
        <v>26.6</v>
      </c>
      <c r="HE340" s="15" t="n">
        <v>26</v>
      </c>
      <c r="HF340" s="15" t="n">
        <v>25.4</v>
      </c>
      <c r="HG340" s="15" t="n">
        <v>24.9</v>
      </c>
      <c r="HH340" s="15" t="n">
        <v>23.5</v>
      </c>
      <c r="HI340" s="15" t="n">
        <v>23.1</v>
      </c>
      <c r="HJ340" s="15" t="n">
        <v>21.8</v>
      </c>
      <c r="HK340" s="15" t="n">
        <v>22</v>
      </c>
      <c r="HL340" s="15" t="n">
        <v>23.2</v>
      </c>
      <c r="HM340" s="15" t="n">
        <v>24.7</v>
      </c>
      <c r="HN340" s="15" t="n">
        <v>25</v>
      </c>
      <c r="HO340" s="18" t="n">
        <f aca="false">AVERAGE(HC340:HN340)</f>
        <v>24.3333333333333</v>
      </c>
      <c r="IA340" s="1" t="n">
        <f aca="false">IA339+1</f>
        <v>1990</v>
      </c>
      <c r="IB340" s="20" t="s">
        <v>164</v>
      </c>
      <c r="IC340" s="22" t="n">
        <v>16.4</v>
      </c>
      <c r="ID340" s="22" t="n">
        <v>15.8</v>
      </c>
      <c r="IE340" s="22" t="n">
        <v>16.1</v>
      </c>
      <c r="IF340" s="22" t="n">
        <v>13.9</v>
      </c>
      <c r="IG340" s="22" t="n">
        <v>12.3</v>
      </c>
      <c r="IH340" s="22" t="n">
        <v>9.5</v>
      </c>
      <c r="II340" s="22" t="n">
        <v>8.5</v>
      </c>
      <c r="IJ340" s="22" t="n">
        <v>9.1</v>
      </c>
      <c r="IK340" s="22" t="n">
        <v>10.8</v>
      </c>
      <c r="IL340" s="22" t="n">
        <v>11.9</v>
      </c>
      <c r="IM340" s="22" t="n">
        <v>13</v>
      </c>
      <c r="IN340" s="22" t="n">
        <v>14.7</v>
      </c>
      <c r="IO340" s="29" t="n">
        <f aca="false">SUM(IC340:IN340)/12</f>
        <v>12.6666666666667</v>
      </c>
      <c r="JA340" s="1" t="n">
        <v>1990</v>
      </c>
      <c r="JB340" s="33" t="s">
        <v>164</v>
      </c>
      <c r="JC340" s="31" t="n">
        <v>14.3</v>
      </c>
      <c r="JD340" s="31" t="n">
        <v>17.2</v>
      </c>
      <c r="JE340" s="31" t="n">
        <v>15.9</v>
      </c>
      <c r="JF340" s="31" t="n">
        <v>14.5</v>
      </c>
      <c r="JG340" s="31" t="n">
        <v>12.8</v>
      </c>
      <c r="JH340" s="31" t="n">
        <v>10.3</v>
      </c>
      <c r="JI340" s="31" t="n">
        <v>9.3</v>
      </c>
      <c r="JJ340" s="31" t="n">
        <v>9.3</v>
      </c>
      <c r="JK340" s="31" t="n">
        <v>10.7</v>
      </c>
      <c r="JL340" s="31" t="n">
        <v>11.2</v>
      </c>
      <c r="JM340" s="31" t="n">
        <v>12.6</v>
      </c>
      <c r="JN340" s="31" t="n">
        <v>14.1</v>
      </c>
      <c r="JO340" s="32" t="n">
        <f aca="false">AVERAGE(JC340:JN340)</f>
        <v>12.6833333333333</v>
      </c>
      <c r="KA340" s="1" t="n">
        <v>1990</v>
      </c>
      <c r="KB340" s="33" t="s">
        <v>164</v>
      </c>
      <c r="KC340" s="31" t="n">
        <v>16.1</v>
      </c>
      <c r="KD340" s="31" t="n">
        <v>17.9</v>
      </c>
      <c r="KE340" s="31" t="n">
        <v>17.1</v>
      </c>
      <c r="KF340" s="31" t="n">
        <v>15</v>
      </c>
      <c r="KG340" s="31" t="n">
        <v>13.7</v>
      </c>
      <c r="KH340" s="31" t="n">
        <v>11.6</v>
      </c>
      <c r="KI340" s="31" t="n">
        <v>11.1</v>
      </c>
      <c r="KJ340" s="31" t="n">
        <v>10.4</v>
      </c>
      <c r="KK340" s="31" t="n">
        <v>12.1</v>
      </c>
      <c r="KL340" s="31" t="n">
        <v>12.8</v>
      </c>
      <c r="KM340" s="31" t="n">
        <v>14.2</v>
      </c>
      <c r="KN340" s="31" t="n">
        <v>15.8</v>
      </c>
      <c r="KO340" s="32" t="n">
        <f aca="false">AVERAGE(KC340:KN340)</f>
        <v>13.9833333333333</v>
      </c>
      <c r="LB340" s="65" t="n">
        <v>1990</v>
      </c>
      <c r="LC340" s="22" t="n">
        <v>11.8</v>
      </c>
      <c r="LD340" s="22" t="n">
        <v>12.3</v>
      </c>
      <c r="LE340" s="22" t="n">
        <v>11.6</v>
      </c>
      <c r="LF340" s="22" t="n">
        <v>11</v>
      </c>
      <c r="LG340" s="22" t="n">
        <v>8.5</v>
      </c>
      <c r="LH340" s="22" t="n">
        <v>7.4</v>
      </c>
      <c r="LI340" s="22" t="n">
        <v>6</v>
      </c>
      <c r="LJ340" s="22" t="n">
        <v>6.1</v>
      </c>
      <c r="LK340" s="22" t="n">
        <v>6.9</v>
      </c>
      <c r="LL340" s="22" t="n">
        <v>8.6</v>
      </c>
      <c r="LM340" s="22" t="n">
        <v>10</v>
      </c>
      <c r="LN340" s="22" t="n">
        <v>10.3</v>
      </c>
      <c r="LO340" s="29" t="n">
        <f aca="false">SUM(LC340:LN340)/12</f>
        <v>9.20833333333333</v>
      </c>
      <c r="MA340" s="1" t="n">
        <f aca="false">MA339+1</f>
        <v>1990</v>
      </c>
      <c r="MB340" s="20" t="s">
        <v>164</v>
      </c>
      <c r="MC340" s="22" t="n">
        <v>10.7</v>
      </c>
      <c r="MD340" s="22" t="n">
        <v>11.2</v>
      </c>
      <c r="ME340" s="22" t="n">
        <v>11</v>
      </c>
      <c r="MF340" s="22" t="n">
        <v>9</v>
      </c>
      <c r="MG340" s="22" t="n">
        <v>8.1</v>
      </c>
      <c r="MH340" s="22" t="n">
        <v>6.6</v>
      </c>
      <c r="MI340" s="22" t="n">
        <v>6</v>
      </c>
      <c r="MJ340" s="22" t="n">
        <v>3.6</v>
      </c>
      <c r="MK340" s="22" t="n">
        <v>6.2</v>
      </c>
      <c r="ML340" s="22" t="n">
        <v>7.4</v>
      </c>
      <c r="MM340" s="22" t="n">
        <v>8.7</v>
      </c>
      <c r="MN340" s="22" t="n">
        <v>9</v>
      </c>
      <c r="MO340" s="29" t="n">
        <f aca="false">SUM(MC340:MN340)/12</f>
        <v>8.125</v>
      </c>
      <c r="NA340" s="1" t="n">
        <f aca="false">NA339+1</f>
        <v>1990</v>
      </c>
      <c r="NB340" s="20" t="s">
        <v>164</v>
      </c>
      <c r="NC340" s="22" t="n">
        <v>13.8</v>
      </c>
      <c r="ND340" s="22" t="n">
        <v>14.1</v>
      </c>
      <c r="NE340" s="22" t="n">
        <v>13.9</v>
      </c>
      <c r="NF340" s="22" t="n">
        <v>13</v>
      </c>
      <c r="NG340" s="22" t="n">
        <v>10.5</v>
      </c>
      <c r="NH340" s="22" t="n">
        <v>9.1</v>
      </c>
      <c r="NI340" s="22" t="n">
        <v>8.5</v>
      </c>
      <c r="NJ340" s="22" t="n">
        <v>7.9</v>
      </c>
      <c r="NK340" s="22" t="n">
        <v>8.7</v>
      </c>
      <c r="NL340" s="22" t="n">
        <v>9.6</v>
      </c>
      <c r="NM340" s="22" t="n">
        <v>10.7</v>
      </c>
      <c r="NN340" s="22" t="n">
        <v>12.1</v>
      </c>
      <c r="NO340" s="29" t="n">
        <f aca="false">SUM(NC340:NN340)/12</f>
        <v>10.9916666666667</v>
      </c>
      <c r="OA340" s="1" t="n">
        <f aca="false">OA339+1</f>
        <v>1990</v>
      </c>
      <c r="OB340" s="20" t="s">
        <v>164</v>
      </c>
      <c r="OC340" s="22" t="n">
        <v>13.5</v>
      </c>
      <c r="OD340" s="22" t="n">
        <v>14.3</v>
      </c>
      <c r="OE340" s="22" t="n">
        <v>14.3</v>
      </c>
      <c r="OF340" s="22" t="n">
        <v>12.8</v>
      </c>
      <c r="OG340" s="22" t="n">
        <v>8.8</v>
      </c>
      <c r="OH340" s="22" t="n">
        <v>7.9</v>
      </c>
      <c r="OI340" s="22" t="n">
        <v>6.9</v>
      </c>
      <c r="OJ340" s="22" t="n">
        <v>6.4</v>
      </c>
      <c r="OK340" s="22" t="n">
        <v>7.7</v>
      </c>
      <c r="OL340" s="22" t="n">
        <v>9.4</v>
      </c>
      <c r="OM340" s="22" t="n">
        <v>11.1</v>
      </c>
      <c r="ON340" s="22" t="n">
        <v>12.9</v>
      </c>
      <c r="OO340" s="29" t="n">
        <f aca="false">SUM(OC340:ON340)/12</f>
        <v>10.5</v>
      </c>
      <c r="PA340" s="1" t="n">
        <f aca="false">PA339+1</f>
        <v>1990</v>
      </c>
      <c r="PB340" s="20" t="s">
        <v>164</v>
      </c>
      <c r="PC340" s="22" t="n">
        <v>13.3</v>
      </c>
      <c r="PD340" s="22" t="n">
        <v>13.7</v>
      </c>
      <c r="PE340" s="22" t="n">
        <v>13.2</v>
      </c>
      <c r="PF340" s="22" t="n">
        <v>12</v>
      </c>
      <c r="PG340" s="22" t="n">
        <v>8.7</v>
      </c>
      <c r="PH340" s="22" t="n">
        <v>7.7</v>
      </c>
      <c r="PI340" s="22" t="n">
        <v>6.8</v>
      </c>
      <c r="PJ340" s="22" t="n">
        <v>5</v>
      </c>
      <c r="PK340" s="22" t="n">
        <v>7.3</v>
      </c>
      <c r="PL340" s="22" t="n">
        <v>8.8</v>
      </c>
      <c r="PM340" s="22" t="n">
        <v>11.1</v>
      </c>
      <c r="PN340" s="22" t="n">
        <v>12.2</v>
      </c>
      <c r="PO340" s="29" t="n">
        <f aca="false">SUM(PC340:PN340)/12</f>
        <v>9.98333333333333</v>
      </c>
    </row>
    <row r="341" customFormat="false" ht="12.8" hidden="false" customHeight="false" outlineLevel="0" collapsed="false">
      <c r="A341" s="4"/>
      <c r="B341" s="5" t="n">
        <f aca="false">AVERAGE(AO341,BO341,CO341,DO341,EO341,FO341,GO341,HO341,IO341,JO333,KO333)</f>
        <v>14.9136363636364</v>
      </c>
      <c r="C341" s="19" t="n">
        <f aca="false">AVERAGE(B337:B341)</f>
        <v>14.8205303030303</v>
      </c>
      <c r="D341" s="24" t="n">
        <f aca="false">AVERAGE(B332:B341)</f>
        <v>14.6999621212121</v>
      </c>
      <c r="E341" s="5" t="n">
        <f aca="false">AVERAGE(B322:B341)</f>
        <v>14.6424449035813</v>
      </c>
      <c r="F341" s="25" t="n">
        <f aca="false">AVERAGE(B292:B341)</f>
        <v>14.4039905876951</v>
      </c>
      <c r="G341" s="7" t="n">
        <f aca="false">MAX(AC341:AN341,BC341:BN341,CC341:CN341,DC341:DN341,EC341:EN341,FC341:FN341,GC341:GN341,HC341:HN341,IC341:IN341,JC333:JN333,KC333:KN333)</f>
        <v>26.2</v>
      </c>
      <c r="H341" s="10" t="n">
        <f aca="false">MEDIAN(AC341:AN341,BC341:BN341,CC341:CN341,DC341:DN341,EC341:EN341,FC341:FN341,GC341:GN341,HC341:HN341,IC341:IN341,JC333:JN333,KC333:KN333)</f>
        <v>14.15</v>
      </c>
      <c r="I341" s="11" t="n">
        <f aca="false">MIN(AC341:AN341,BC341:BN341,CC341:CN341,DC341:DN341,EC341:EN341,FC341:FN341,GC341:GN341,HC341:HN341,IC341:IN341,JC333:JN333,KC333:KN333)</f>
        <v>6.6</v>
      </c>
      <c r="J341" s="12" t="n">
        <f aca="false">(G341+I341)/2</f>
        <v>16.4</v>
      </c>
      <c r="K341" s="12" t="n">
        <f aca="false">(G341+I341)/2</f>
        <v>16.4</v>
      </c>
      <c r="AA341" s="13" t="n">
        <f aca="false">AA340+1</f>
        <v>2001</v>
      </c>
      <c r="AB341" s="34" t="s">
        <v>165</v>
      </c>
      <c r="AC341" s="15" t="n">
        <v>18.3</v>
      </c>
      <c r="AD341" s="15" t="n">
        <v>17.5</v>
      </c>
      <c r="AE341" s="15" t="n">
        <v>15.3</v>
      </c>
      <c r="AF341" s="15" t="n">
        <v>11.3</v>
      </c>
      <c r="AG341" s="15" t="n">
        <v>9.7</v>
      </c>
      <c r="AH341" s="15" t="n">
        <v>10.3</v>
      </c>
      <c r="AI341" s="15" t="n">
        <v>6.6</v>
      </c>
      <c r="AJ341" s="15" t="n">
        <v>6.7</v>
      </c>
      <c r="AK341" s="15" t="n">
        <v>8.4</v>
      </c>
      <c r="AL341" s="15" t="n">
        <v>11.1</v>
      </c>
      <c r="AM341" s="15" t="n">
        <v>12.5</v>
      </c>
      <c r="AN341" s="15" t="n">
        <v>14.2</v>
      </c>
      <c r="AO341" s="16" t="n">
        <f aca="false">AVERAGE(AC341:AN341)</f>
        <v>11.825</v>
      </c>
      <c r="BA341" s="13" t="n">
        <f aca="false">BA340+1</f>
        <v>2001</v>
      </c>
      <c r="BB341" s="34" t="s">
        <v>165</v>
      </c>
      <c r="BC341" s="15" t="n">
        <v>20.7</v>
      </c>
      <c r="BD341" s="15" t="n">
        <v>20.8</v>
      </c>
      <c r="BE341" s="15" t="n">
        <v>18.8</v>
      </c>
      <c r="BF341" s="15" t="n">
        <v>15.1</v>
      </c>
      <c r="BG341" s="15" t="n">
        <v>13.7</v>
      </c>
      <c r="BH341" s="15" t="n">
        <v>12.5</v>
      </c>
      <c r="BI341" s="15" t="n">
        <v>8.6</v>
      </c>
      <c r="BJ341" s="15" t="n">
        <v>9.2</v>
      </c>
      <c r="BK341" s="15" t="n">
        <v>11.6</v>
      </c>
      <c r="BL341" s="15" t="n">
        <v>15.6</v>
      </c>
      <c r="BM341" s="15" t="n">
        <v>16.1</v>
      </c>
      <c r="BN341" s="15" t="n">
        <v>17.5</v>
      </c>
      <c r="BO341" s="16" t="n">
        <f aca="false">AVERAGE(BC341:BN341)</f>
        <v>15.0166666666667</v>
      </c>
      <c r="CA341" s="17" t="n">
        <v>1991</v>
      </c>
      <c r="CB341" s="20" t="s">
        <v>165</v>
      </c>
      <c r="CC341" s="22" t="n">
        <v>13.8</v>
      </c>
      <c r="CD341" s="22" t="n">
        <v>12.7</v>
      </c>
      <c r="CE341" s="22" t="n">
        <v>12.3</v>
      </c>
      <c r="CF341" s="22" t="n">
        <v>11.2</v>
      </c>
      <c r="CG341" s="22" t="n">
        <v>10.4</v>
      </c>
      <c r="CH341" s="22" t="n">
        <v>10.1</v>
      </c>
      <c r="CI341" s="22" t="n">
        <v>8.3</v>
      </c>
      <c r="CJ341" s="22" t="n">
        <v>7.4</v>
      </c>
      <c r="CK341" s="22" t="n">
        <v>8.1</v>
      </c>
      <c r="CL341" s="22" t="n">
        <v>10.3</v>
      </c>
      <c r="CM341" s="22" t="n">
        <v>10.1</v>
      </c>
      <c r="CN341" s="22" t="n">
        <v>11.5</v>
      </c>
      <c r="CO341" s="18" t="n">
        <f aca="false">AVERAGE(CC341:CN341)</f>
        <v>10.5166666666667</v>
      </c>
      <c r="DA341" s="17" t="n">
        <v>1991</v>
      </c>
      <c r="DB341" s="20" t="s">
        <v>165</v>
      </c>
      <c r="DC341" s="22" t="n">
        <v>16.7</v>
      </c>
      <c r="DD341" s="22" t="n">
        <v>16.7</v>
      </c>
      <c r="DE341" s="22" t="n">
        <v>14.6</v>
      </c>
      <c r="DF341" s="22" t="n">
        <v>12.7</v>
      </c>
      <c r="DG341" s="22" t="n">
        <v>11.3</v>
      </c>
      <c r="DH341" s="22" t="n">
        <v>11</v>
      </c>
      <c r="DI341" s="22" t="n">
        <v>9</v>
      </c>
      <c r="DJ341" s="22" t="n">
        <v>7.2</v>
      </c>
      <c r="DK341" s="22" t="n">
        <v>8.9</v>
      </c>
      <c r="DL341" s="22" t="n">
        <v>11.5</v>
      </c>
      <c r="DM341" s="22" t="n">
        <v>12.2</v>
      </c>
      <c r="DN341" s="22" t="n">
        <v>14</v>
      </c>
      <c r="DO341" s="18" t="n">
        <f aca="false">AVERAGE(DC341:DN341)</f>
        <v>12.15</v>
      </c>
      <c r="EA341" s="17" t="n">
        <v>1991</v>
      </c>
      <c r="EB341" s="20" t="s">
        <v>165</v>
      </c>
      <c r="EC341" s="22" t="n">
        <v>14.7</v>
      </c>
      <c r="ED341" s="22" t="n">
        <v>14.5</v>
      </c>
      <c r="EE341" s="22" t="n">
        <v>14</v>
      </c>
      <c r="EF341" s="22" t="n">
        <v>12.4</v>
      </c>
      <c r="EG341" s="22" t="n">
        <v>11.9</v>
      </c>
      <c r="EH341" s="22" t="n">
        <v>11</v>
      </c>
      <c r="EI341" s="22" t="n">
        <v>9.3</v>
      </c>
      <c r="EJ341" s="22" t="n">
        <v>7.4</v>
      </c>
      <c r="EK341" s="22" t="n">
        <v>9.1</v>
      </c>
      <c r="EL341" s="22" t="n">
        <v>10.9</v>
      </c>
      <c r="EM341" s="22" t="n">
        <v>11.4</v>
      </c>
      <c r="EN341" s="22" t="n">
        <v>13</v>
      </c>
      <c r="EO341" s="18" t="n">
        <f aca="false">AVERAGE(EC341:EN341)</f>
        <v>11.6333333333333</v>
      </c>
      <c r="FA341" s="1" t="n">
        <v>1991</v>
      </c>
      <c r="FB341" s="20" t="s">
        <v>165</v>
      </c>
      <c r="FC341" s="22" t="n">
        <v>23</v>
      </c>
      <c r="FD341" s="22" t="n">
        <v>23.2</v>
      </c>
      <c r="FE341" s="22" t="n">
        <v>21.2</v>
      </c>
      <c r="FF341" s="22" t="n">
        <v>19.7</v>
      </c>
      <c r="FG341" s="22" t="n">
        <v>17.4</v>
      </c>
      <c r="FH341" s="22" t="n">
        <v>15.9</v>
      </c>
      <c r="FI341" s="22" t="n">
        <v>12.7</v>
      </c>
      <c r="FJ341" s="22" t="n">
        <v>14.4</v>
      </c>
      <c r="FK341" s="22" t="n">
        <v>16.2</v>
      </c>
      <c r="FL341" s="22" t="n">
        <v>18.6</v>
      </c>
      <c r="FM341" s="22" t="n">
        <v>20.1</v>
      </c>
      <c r="FN341" s="22" t="n">
        <v>21</v>
      </c>
      <c r="FO341" s="18" t="n">
        <f aca="false">AVERAGE(FC341:FN341)</f>
        <v>18.6166666666667</v>
      </c>
      <c r="GA341" s="1" t="n">
        <v>1991</v>
      </c>
      <c r="GB341" s="34" t="s">
        <v>165</v>
      </c>
      <c r="GC341" s="15" t="n">
        <v>23.1</v>
      </c>
      <c r="GD341" s="15" t="n">
        <v>23.7</v>
      </c>
      <c r="GE341" s="15" t="n">
        <v>21.6</v>
      </c>
      <c r="GF341" s="15" t="n">
        <v>20.4</v>
      </c>
      <c r="GG341" s="15" t="n">
        <v>18.1</v>
      </c>
      <c r="GH341" s="15" t="n">
        <v>17</v>
      </c>
      <c r="GI341" s="15" t="n">
        <v>14</v>
      </c>
      <c r="GJ341" s="15" t="n">
        <v>15.9</v>
      </c>
      <c r="GK341" s="15" t="n">
        <v>17.7</v>
      </c>
      <c r="GL341" s="15" t="n">
        <v>19.2</v>
      </c>
      <c r="GM341" s="15" t="n">
        <v>20.8</v>
      </c>
      <c r="GN341" s="15" t="n">
        <v>21.3</v>
      </c>
      <c r="GO341" s="18" t="n">
        <f aca="false">AVERAGE(GC341:GN341)</f>
        <v>19.4</v>
      </c>
      <c r="HA341" s="1" t="n">
        <v>1991</v>
      </c>
      <c r="HB341" s="34" t="s">
        <v>165</v>
      </c>
      <c r="HC341" s="15" t="n">
        <v>26.2</v>
      </c>
      <c r="HD341" s="15" t="n">
        <v>25.5</v>
      </c>
      <c r="HE341" s="15" t="n">
        <v>24.6</v>
      </c>
      <c r="HF341" s="15" t="n">
        <v>24.6</v>
      </c>
      <c r="HG341" s="15" t="n">
        <v>23.1</v>
      </c>
      <c r="HH341" s="15" t="n">
        <v>22.9</v>
      </c>
      <c r="HI341" s="15" t="n">
        <v>22.4</v>
      </c>
      <c r="HJ341" s="15" t="n">
        <v>22.4</v>
      </c>
      <c r="HK341" s="15" t="n">
        <v>22.4</v>
      </c>
      <c r="HL341" s="15" t="n">
        <v>23.7</v>
      </c>
      <c r="HM341" s="15" t="n">
        <v>24.3</v>
      </c>
      <c r="HN341" s="15" t="n">
        <v>25.6</v>
      </c>
      <c r="HO341" s="18" t="n">
        <f aca="false">AVERAGE(HC341:HN341)</f>
        <v>23.975</v>
      </c>
      <c r="IA341" s="1" t="n">
        <f aca="false">IA340+1</f>
        <v>1991</v>
      </c>
      <c r="IB341" s="20" t="s">
        <v>165</v>
      </c>
      <c r="IC341" s="22" t="n">
        <v>16.9</v>
      </c>
      <c r="ID341" s="22" t="n">
        <v>15.9</v>
      </c>
      <c r="IE341" s="22" t="n">
        <v>14.8</v>
      </c>
      <c r="IF341" s="22" t="n">
        <v>13.1</v>
      </c>
      <c r="IG341" s="22" t="n">
        <v>10.5</v>
      </c>
      <c r="IH341" s="22" t="n">
        <v>11.7</v>
      </c>
      <c r="II341" s="22" t="n">
        <v>9.3</v>
      </c>
      <c r="IJ341" s="22" t="n">
        <v>9.3</v>
      </c>
      <c r="IK341" s="22" t="n">
        <v>10.2</v>
      </c>
      <c r="IL341" s="22" t="n">
        <v>12.2</v>
      </c>
      <c r="IM341" s="22" t="n">
        <v>12.8</v>
      </c>
      <c r="IN341" s="22" t="n">
        <v>14.2</v>
      </c>
      <c r="IO341" s="29" t="n">
        <f aca="false">SUM(IC341:IN341)/12</f>
        <v>12.575</v>
      </c>
      <c r="JA341" s="1" t="n">
        <v>1991</v>
      </c>
      <c r="JB341" s="33" t="s">
        <v>165</v>
      </c>
      <c r="JC341" s="31" t="n">
        <v>15.5</v>
      </c>
      <c r="JD341" s="31" t="n">
        <v>15.2</v>
      </c>
      <c r="JE341" s="31" t="n">
        <v>15.6</v>
      </c>
      <c r="JF341" s="31" t="n">
        <v>14.7</v>
      </c>
      <c r="JG341" s="31" t="n">
        <v>13.2</v>
      </c>
      <c r="JH341" s="31" t="n">
        <v>12.6</v>
      </c>
      <c r="JI341" s="31" t="n">
        <v>11.2</v>
      </c>
      <c r="JJ341" s="31" t="n">
        <v>10.4</v>
      </c>
      <c r="JK341" s="31" t="n">
        <v>11</v>
      </c>
      <c r="JL341" s="31" t="n">
        <v>12</v>
      </c>
      <c r="JM341" s="31" t="n">
        <v>11.9</v>
      </c>
      <c r="JN341" s="31" t="n">
        <v>14.8</v>
      </c>
      <c r="JO341" s="32" t="n">
        <f aca="false">AVERAGE(JC341:JN341)</f>
        <v>13.175</v>
      </c>
      <c r="KA341" s="1" t="n">
        <v>1991</v>
      </c>
      <c r="KB341" s="33" t="s">
        <v>165</v>
      </c>
      <c r="KC341" s="31" t="n">
        <v>16.9</v>
      </c>
      <c r="KD341" s="31" t="n">
        <v>17.4</v>
      </c>
      <c r="KE341" s="31" t="n">
        <v>16.7</v>
      </c>
      <c r="KF341" s="31" t="n">
        <v>16.3</v>
      </c>
      <c r="KG341" s="31" t="n">
        <v>14.2</v>
      </c>
      <c r="KH341" s="31" t="n">
        <v>13.4</v>
      </c>
      <c r="KI341" s="31" t="n">
        <v>11.7</v>
      </c>
      <c r="KJ341" s="31" t="n">
        <v>11.8</v>
      </c>
      <c r="KK341" s="31" t="n">
        <v>12.2</v>
      </c>
      <c r="KL341" s="31" t="n">
        <v>13.4</v>
      </c>
      <c r="KM341" s="31" t="n">
        <v>13.5</v>
      </c>
      <c r="KN341" s="31" t="n">
        <v>16.3</v>
      </c>
      <c r="KO341" s="32" t="n">
        <f aca="false">AVERAGE(KC341:KN341)</f>
        <v>14.4833333333333</v>
      </c>
      <c r="LB341" s="65" t="n">
        <v>1991</v>
      </c>
      <c r="LC341" s="22" t="n">
        <v>12.2</v>
      </c>
      <c r="LD341" s="22" t="n">
        <v>11.1</v>
      </c>
      <c r="LE341" s="22" t="n">
        <v>10.4</v>
      </c>
      <c r="LF341" s="22" t="n">
        <v>9</v>
      </c>
      <c r="LG341" s="22" t="n">
        <v>8.2</v>
      </c>
      <c r="LH341" s="22" t="n">
        <v>8.1</v>
      </c>
      <c r="LI341" s="22" t="n">
        <v>6.5</v>
      </c>
      <c r="LJ341" s="22" t="n">
        <v>5.1</v>
      </c>
      <c r="LK341" s="22" t="n">
        <v>6.7</v>
      </c>
      <c r="LL341" s="22" t="n">
        <v>8.5</v>
      </c>
      <c r="LM341" s="22" t="n">
        <v>8.3</v>
      </c>
      <c r="LN341" s="22" t="n">
        <v>10.5</v>
      </c>
      <c r="LO341" s="29" t="n">
        <f aca="false">SUM(LC341:LN341)/12</f>
        <v>8.71666666666667</v>
      </c>
      <c r="MA341" s="1" t="n">
        <f aca="false">MA340+1</f>
        <v>1991</v>
      </c>
      <c r="MB341" s="20" t="s">
        <v>165</v>
      </c>
      <c r="MC341" s="22" t="n">
        <v>11.1</v>
      </c>
      <c r="MD341" s="22" t="n">
        <v>9</v>
      </c>
      <c r="ME341" s="22" t="n">
        <v>8.3</v>
      </c>
      <c r="MF341" s="22" t="n">
        <v>7.8</v>
      </c>
      <c r="MG341" s="22" t="n">
        <v>7</v>
      </c>
      <c r="MH341" s="22" t="n">
        <v>7</v>
      </c>
      <c r="MI341" s="22" t="n">
        <v>5.7</v>
      </c>
      <c r="MJ341" s="22" t="n">
        <v>5.5</v>
      </c>
      <c r="MK341" s="22" t="n">
        <v>6.3</v>
      </c>
      <c r="ML341" s="22" t="n">
        <v>7</v>
      </c>
      <c r="MM341" s="22" t="n">
        <v>8.4</v>
      </c>
      <c r="MN341" s="22" t="n">
        <v>8</v>
      </c>
      <c r="MO341" s="29" t="n">
        <f aca="false">SUM(MC341:MN341)/12</f>
        <v>7.59166666666667</v>
      </c>
      <c r="NA341" s="1" t="n">
        <f aca="false">NA340+1</f>
        <v>1991</v>
      </c>
      <c r="NB341" s="20" t="s">
        <v>165</v>
      </c>
      <c r="NC341" s="22" t="n">
        <v>13.6</v>
      </c>
      <c r="ND341" s="22" t="n">
        <v>11.9</v>
      </c>
      <c r="NE341" s="22" t="n">
        <v>12</v>
      </c>
      <c r="NF341" s="22" t="n">
        <v>11.5</v>
      </c>
      <c r="NG341" s="22" t="n">
        <v>9.9</v>
      </c>
      <c r="NH341" s="22" t="n">
        <v>9.2</v>
      </c>
      <c r="NI341" s="22" t="n">
        <v>8.3</v>
      </c>
      <c r="NJ341" s="22" t="n">
        <v>7.1</v>
      </c>
      <c r="NK341" s="22" t="n">
        <v>8.6</v>
      </c>
      <c r="NL341" s="22" t="n">
        <v>9.7</v>
      </c>
      <c r="NM341" s="22" t="n">
        <v>10.2</v>
      </c>
      <c r="NN341" s="22" t="n">
        <v>11.1</v>
      </c>
      <c r="NO341" s="29" t="n">
        <f aca="false">SUM(NC341:NN341)/12</f>
        <v>10.2583333333333</v>
      </c>
      <c r="OA341" s="1" t="n">
        <f aca="false">OA340+1</f>
        <v>1991</v>
      </c>
      <c r="OB341" s="20" t="s">
        <v>165</v>
      </c>
      <c r="OC341" s="22" t="n">
        <v>13.8</v>
      </c>
      <c r="OD341" s="22" t="n">
        <v>13.3</v>
      </c>
      <c r="OE341" s="22" t="n">
        <v>12.1</v>
      </c>
      <c r="OF341" s="22" t="n">
        <v>11.1</v>
      </c>
      <c r="OG341" s="22" t="n">
        <v>9.8</v>
      </c>
      <c r="OH341" s="22" t="n">
        <v>9.1</v>
      </c>
      <c r="OI341" s="22" t="n">
        <v>7.1</v>
      </c>
      <c r="OJ341" s="22" t="n">
        <v>6.2</v>
      </c>
      <c r="OK341" s="22" t="n">
        <v>7.4</v>
      </c>
      <c r="OL341" s="22" t="n">
        <v>8.8</v>
      </c>
      <c r="OM341" s="22" t="n">
        <v>10.3</v>
      </c>
      <c r="ON341" s="22" t="n">
        <v>12.6</v>
      </c>
      <c r="OO341" s="29" t="n">
        <f aca="false">SUM(OC341:ON341)/12</f>
        <v>10.1333333333333</v>
      </c>
      <c r="PA341" s="1" t="n">
        <f aca="false">PA340+1</f>
        <v>1991</v>
      </c>
      <c r="PB341" s="20" t="s">
        <v>165</v>
      </c>
      <c r="PC341" s="22" t="n">
        <v>13.9</v>
      </c>
      <c r="PD341" s="22" t="n">
        <v>12.5</v>
      </c>
      <c r="PE341" s="22" t="n">
        <v>11</v>
      </c>
      <c r="PF341" s="22" t="n">
        <v>9.9</v>
      </c>
      <c r="PG341" s="22" t="n">
        <v>7.7</v>
      </c>
      <c r="PH341" s="22" t="n">
        <v>8</v>
      </c>
      <c r="PI341" s="22" t="n">
        <v>6.7</v>
      </c>
      <c r="PJ341" s="22" t="n">
        <v>7</v>
      </c>
      <c r="PK341" s="22" t="n">
        <v>7.5</v>
      </c>
      <c r="PL341" s="22" t="n">
        <v>9.4</v>
      </c>
      <c r="PM341" s="22" t="n">
        <v>10</v>
      </c>
      <c r="PN341" s="22" t="n">
        <v>12.1</v>
      </c>
      <c r="PO341" s="29" t="n">
        <f aca="false">SUM(PC341:PN341)/12</f>
        <v>9.64166666666667</v>
      </c>
    </row>
    <row r="342" customFormat="false" ht="12.8" hidden="false" customHeight="false" outlineLevel="0" collapsed="false">
      <c r="A342" s="4"/>
      <c r="B342" s="5" t="n">
        <f aca="false">AVERAGE(AO342,BO342,CO342,DO342,EO342,FO342,GO342,HO342,IO342,JO334,KO334)</f>
        <v>14.5873737373737</v>
      </c>
      <c r="C342" s="19" t="n">
        <f aca="false">AVERAGE(B338:B342)</f>
        <v>14.817398989899</v>
      </c>
      <c r="D342" s="24" t="n">
        <f aca="false">AVERAGE(B333:B342)</f>
        <v>14.7159722222222</v>
      </c>
      <c r="E342" s="5" t="n">
        <f aca="false">AVERAGE(B323:B342)</f>
        <v>14.6591241965106</v>
      </c>
      <c r="F342" s="25" t="n">
        <f aca="false">AVERAGE(B293:B342)</f>
        <v>14.4007532139578</v>
      </c>
      <c r="G342" s="7" t="n">
        <f aca="false">MAX(AC342:AN342,BC342:BN342,CC342:CN342,DC342:DN342,EC342:EN342,FC342:FN342,GC342:GN342,HC342:HN342,IC342:IN342,JC334:JN334,KC334:KN334)</f>
        <v>26.3</v>
      </c>
      <c r="H342" s="10" t="n">
        <f aca="false">MEDIAN(AC342:AN342,BC342:BN342,CC342:CN342,DC342:DN342,EC342:EN342,FC342:FN342,GC342:GN342,HC342:HN342,IC342:IN342,JC334:JN334,KC334:KN334)</f>
        <v>14.05</v>
      </c>
      <c r="I342" s="11" t="n">
        <f aca="false">MIN(AC342:AN342,BC342:BN342,CC342:CN342,DC342:DN342,EC342:EN342,FC342:FN342,GC342:GN342,HC342:HN342,IC342:IN342,JC334:JN334,KC334:KN334)</f>
        <v>6</v>
      </c>
      <c r="J342" s="12" t="n">
        <f aca="false">(G342+I342)/2</f>
        <v>16.15</v>
      </c>
      <c r="K342" s="12" t="n">
        <f aca="false">(G342+I342)/2</f>
        <v>16.15</v>
      </c>
      <c r="AA342" s="13" t="n">
        <f aca="false">AA341+1</f>
        <v>2002</v>
      </c>
      <c r="AB342" s="34" t="s">
        <v>166</v>
      </c>
      <c r="AC342" s="15" t="n">
        <v>15.8</v>
      </c>
      <c r="AD342" s="15" t="n">
        <v>16.1</v>
      </c>
      <c r="AE342" s="15" t="n">
        <v>15.9</v>
      </c>
      <c r="AF342" s="15" t="n">
        <v>12.6</v>
      </c>
      <c r="AG342" s="15" t="n">
        <v>10.1</v>
      </c>
      <c r="AH342" s="15" t="n">
        <v>6.9</v>
      </c>
      <c r="AI342" s="15" t="n">
        <v>6</v>
      </c>
      <c r="AJ342" s="15" t="n">
        <v>6.3</v>
      </c>
      <c r="AK342" s="15" t="n">
        <v>8</v>
      </c>
      <c r="AL342" s="15" t="n">
        <v>11.2</v>
      </c>
      <c r="AM342" s="15" t="n">
        <v>12.4</v>
      </c>
      <c r="AN342" s="15" t="n">
        <v>15.3</v>
      </c>
      <c r="AO342" s="16" t="n">
        <f aca="false">AVERAGE(AC342:AN342)</f>
        <v>11.3833333333333</v>
      </c>
      <c r="BA342" s="13" t="n">
        <f aca="false">BA341+1</f>
        <v>2002</v>
      </c>
      <c r="BB342" s="34" t="s">
        <v>166</v>
      </c>
      <c r="BC342" s="15" t="n">
        <v>19</v>
      </c>
      <c r="BD342" s="15" t="n">
        <v>19.7</v>
      </c>
      <c r="BE342" s="15" t="n">
        <v>19.4</v>
      </c>
      <c r="BF342" s="15" t="n">
        <v>16.1</v>
      </c>
      <c r="BG342" s="15" t="n">
        <v>13.1</v>
      </c>
      <c r="BH342" s="15" t="n">
        <v>9.4</v>
      </c>
      <c r="BI342" s="15" t="n">
        <v>9.2</v>
      </c>
      <c r="BJ342" s="15" t="n">
        <v>9.5</v>
      </c>
      <c r="BK342" s="15" t="n">
        <v>11</v>
      </c>
      <c r="BL342" s="15" t="n">
        <v>14.4</v>
      </c>
      <c r="BM342" s="15" t="n">
        <v>15.5</v>
      </c>
      <c r="BN342" s="15" t="n">
        <v>18.3</v>
      </c>
      <c r="BO342" s="16" t="n">
        <f aca="false">AVERAGE(BC342:BN342)</f>
        <v>14.55</v>
      </c>
      <c r="CA342" s="17" t="n">
        <v>1992</v>
      </c>
      <c r="CB342" s="20" t="s">
        <v>166</v>
      </c>
      <c r="CC342" s="22" t="n">
        <v>12</v>
      </c>
      <c r="CD342" s="22" t="n">
        <v>13.2</v>
      </c>
      <c r="CE342" s="22" t="n">
        <v>13.5</v>
      </c>
      <c r="CF342" s="22" t="n">
        <v>12</v>
      </c>
      <c r="CG342" s="22" t="n">
        <v>10.1</v>
      </c>
      <c r="CH342" s="22" t="n">
        <v>8.4</v>
      </c>
      <c r="CI342" s="22" t="n">
        <v>8.1</v>
      </c>
      <c r="CJ342" s="22" t="n">
        <v>7.4</v>
      </c>
      <c r="CK342" s="22" t="n">
        <v>7.2</v>
      </c>
      <c r="CL342" s="22" t="n">
        <v>9.9</v>
      </c>
      <c r="CM342" s="22" t="n">
        <v>10</v>
      </c>
      <c r="CN342" s="22" t="n">
        <v>13.1</v>
      </c>
      <c r="CO342" s="18" t="n">
        <f aca="false">AVERAGE(CC342:CN342)</f>
        <v>10.4083333333333</v>
      </c>
      <c r="DA342" s="17" t="n">
        <v>1992</v>
      </c>
      <c r="DB342" s="20" t="s">
        <v>166</v>
      </c>
      <c r="DC342" s="22" t="n">
        <v>14.5</v>
      </c>
      <c r="DD342" s="22" t="n">
        <v>15.7</v>
      </c>
      <c r="DE342" s="22" t="n">
        <v>15.8</v>
      </c>
      <c r="DF342" s="22" t="n">
        <v>13.9</v>
      </c>
      <c r="DG342" s="22" t="n">
        <v>11.8</v>
      </c>
      <c r="DH342" s="22" t="n">
        <v>8.9</v>
      </c>
      <c r="DI342" s="22" t="n">
        <v>8.4</v>
      </c>
      <c r="DJ342" s="22" t="n">
        <v>8</v>
      </c>
      <c r="DK342" s="22" t="n">
        <v>8.6</v>
      </c>
      <c r="DL342" s="22" t="n">
        <v>11.4</v>
      </c>
      <c r="DM342" s="22" t="n">
        <v>12</v>
      </c>
      <c r="DN342" s="22" t="n">
        <v>14.3</v>
      </c>
      <c r="DO342" s="18" t="n">
        <f aca="false">AVERAGE(DC342:DN342)</f>
        <v>11.9416666666667</v>
      </c>
      <c r="EA342" s="17" t="n">
        <v>1992</v>
      </c>
      <c r="EB342" s="20" t="s">
        <v>166</v>
      </c>
      <c r="EC342" s="22" t="n">
        <v>13.4</v>
      </c>
      <c r="ED342" s="22" t="n">
        <v>14.7</v>
      </c>
      <c r="EE342" s="22" t="n">
        <v>14.9</v>
      </c>
      <c r="EF342" s="22" t="n">
        <v>12.8</v>
      </c>
      <c r="EG342" s="22" t="n">
        <v>11.7</v>
      </c>
      <c r="EH342" s="22" t="n">
        <v>9.2</v>
      </c>
      <c r="EI342" s="22" t="n">
        <v>8.1</v>
      </c>
      <c r="EJ342" s="22" t="n">
        <v>8</v>
      </c>
      <c r="EK342" s="22" t="n">
        <v>8.5</v>
      </c>
      <c r="EL342" s="22" t="n">
        <v>10.7</v>
      </c>
      <c r="EM342" s="22" t="n">
        <v>11.2</v>
      </c>
      <c r="EN342" s="22" t="n">
        <v>14</v>
      </c>
      <c r="EO342" s="18" t="n">
        <f aca="false">AVERAGE(EC342:EN342)</f>
        <v>11.4333333333333</v>
      </c>
      <c r="FA342" s="1" t="n">
        <v>1992</v>
      </c>
      <c r="FB342" s="20" t="s">
        <v>166</v>
      </c>
      <c r="FC342" s="22" t="n">
        <v>22.6</v>
      </c>
      <c r="FD342" s="22" t="n">
        <v>22.2</v>
      </c>
      <c r="FE342" s="22" t="n">
        <v>20.6</v>
      </c>
      <c r="FF342" s="22" t="n">
        <v>19.8</v>
      </c>
      <c r="FG342" s="22" t="n">
        <v>17.3</v>
      </c>
      <c r="FH342" s="22" t="n">
        <v>13.6</v>
      </c>
      <c r="FI342" s="22" t="n">
        <v>14.1</v>
      </c>
      <c r="FJ342" s="22" t="n">
        <v>14.3</v>
      </c>
      <c r="FK342" s="22" t="n">
        <v>15.9</v>
      </c>
      <c r="FL342" s="22" t="n">
        <v>17.7</v>
      </c>
      <c r="FM342" s="22" t="n">
        <v>19.4</v>
      </c>
      <c r="FN342" s="22" t="n">
        <v>20.9</v>
      </c>
      <c r="FO342" s="18" t="n">
        <f aca="false">AVERAGE(FC342:FN342)</f>
        <v>18.2</v>
      </c>
      <c r="GA342" s="1" t="n">
        <v>1992</v>
      </c>
      <c r="GB342" s="34" t="s">
        <v>166</v>
      </c>
      <c r="GC342" s="15" t="n">
        <v>23.1</v>
      </c>
      <c r="GD342" s="15" t="n">
        <v>23.2</v>
      </c>
      <c r="GE342" s="15" t="n">
        <v>21.2</v>
      </c>
      <c r="GF342" s="15" t="n">
        <v>19.8</v>
      </c>
      <c r="GG342" s="15" t="n">
        <v>18.1</v>
      </c>
      <c r="GH342" s="15" t="n">
        <v>14.5</v>
      </c>
      <c r="GI342" s="15" t="n">
        <v>14.9</v>
      </c>
      <c r="GJ342" s="15" t="n">
        <v>15.4</v>
      </c>
      <c r="GK342" s="15" t="n">
        <v>17</v>
      </c>
      <c r="GL342" s="15" t="n">
        <v>18.1</v>
      </c>
      <c r="GM342" s="15" t="n">
        <v>20.8</v>
      </c>
      <c r="GN342" s="15" t="n">
        <v>21.3</v>
      </c>
      <c r="GO342" s="18" t="n">
        <f aca="false">AVERAGE(GC342:GN342)</f>
        <v>18.95</v>
      </c>
      <c r="HA342" s="1" t="n">
        <v>1992</v>
      </c>
      <c r="HB342" s="34" t="s">
        <v>166</v>
      </c>
      <c r="HC342" s="15" t="n">
        <v>26</v>
      </c>
      <c r="HD342" s="15" t="n">
        <v>26.3</v>
      </c>
      <c r="HE342" s="15" t="n">
        <v>25.3</v>
      </c>
      <c r="HF342" s="15" t="n">
        <v>24.3</v>
      </c>
      <c r="HG342" s="15" t="n">
        <v>24</v>
      </c>
      <c r="HH342" s="15" t="n">
        <v>22.3</v>
      </c>
      <c r="HI342" s="15" t="n">
        <v>21.8</v>
      </c>
      <c r="HJ342" s="15" t="n">
        <v>22.1</v>
      </c>
      <c r="HK342" s="15" t="n">
        <v>23.2</v>
      </c>
      <c r="HL342" s="15" t="n">
        <v>23</v>
      </c>
      <c r="HM342" s="15" t="n">
        <v>24.2</v>
      </c>
      <c r="HN342" s="15" t="n">
        <v>24.8</v>
      </c>
      <c r="HO342" s="18" t="n">
        <f aca="false">AVERAGE(HC342:HN342)</f>
        <v>23.9416666666667</v>
      </c>
      <c r="IA342" s="1" t="n">
        <f aca="false">IA341+1</f>
        <v>1992</v>
      </c>
      <c r="IB342" s="38" t="n">
        <v>1992</v>
      </c>
      <c r="IC342" s="40" t="n">
        <f aca="false">AVERAGE(IC339:IC341)</f>
        <v>16.5333333333333</v>
      </c>
      <c r="ID342" s="40" t="n">
        <f aca="false">AVERAGE(ID339:ID341)</f>
        <v>16.1666666666667</v>
      </c>
      <c r="IE342" s="40" t="n">
        <f aca="false">AVERAGE(IE339:IE341)</f>
        <v>15.9</v>
      </c>
      <c r="IF342" s="40" t="n">
        <f aca="false">AVERAGE(IF339:IF341)</f>
        <v>13.6666666666667</v>
      </c>
      <c r="IG342" s="40" t="n">
        <f aca="false">AVERAGE(IG339:IG341)</f>
        <v>11.6666666666667</v>
      </c>
      <c r="IH342" s="40" t="n">
        <f aca="false">AVERAGE(IH339:IH341)</f>
        <v>10.0333333333333</v>
      </c>
      <c r="II342" s="40" t="n">
        <f aca="false">AVERAGE(II339:II341)</f>
        <v>8.33333333333333</v>
      </c>
      <c r="IJ342" s="40" t="n">
        <f aca="false">AVERAGE(IJ339:IJ341)</f>
        <v>8.8</v>
      </c>
      <c r="IK342" s="40" t="n">
        <f aca="false">AVERAGE(IK339:IK341)</f>
        <v>10.2</v>
      </c>
      <c r="IL342" s="40" t="n">
        <f aca="false">AVERAGE(IL339:IL341)</f>
        <v>11.5333333333333</v>
      </c>
      <c r="IM342" s="40" t="n">
        <f aca="false">AVERAGE(IM339:IM341)</f>
        <v>13.1333333333333</v>
      </c>
      <c r="IN342" s="40" t="n">
        <f aca="false">AVERAGE(IN339:IN341)</f>
        <v>14.6666666666667</v>
      </c>
      <c r="IO342" s="29" t="n">
        <f aca="false">SUM(IC342:IN342)/12</f>
        <v>12.5527777777778</v>
      </c>
      <c r="JA342" s="1" t="n">
        <v>1992</v>
      </c>
      <c r="JB342" s="33" t="s">
        <v>166</v>
      </c>
      <c r="JC342" s="31" t="n">
        <v>16.6</v>
      </c>
      <c r="JD342" s="31" t="n">
        <v>17</v>
      </c>
      <c r="JE342" s="31" t="n">
        <v>15.2</v>
      </c>
      <c r="JF342" s="31" t="n">
        <v>14.5</v>
      </c>
      <c r="JG342" s="31" t="n">
        <v>12.3</v>
      </c>
      <c r="JH342" s="31" t="n">
        <v>11</v>
      </c>
      <c r="JI342" s="31" t="n">
        <v>12.2</v>
      </c>
      <c r="JJ342" s="31" t="n">
        <v>10.1</v>
      </c>
      <c r="JK342" s="31" t="n">
        <v>9.1</v>
      </c>
      <c r="JL342" s="31" t="n">
        <v>11.1</v>
      </c>
      <c r="JM342" s="31" t="n">
        <v>12</v>
      </c>
      <c r="JN342" s="31" t="n">
        <v>13.7</v>
      </c>
      <c r="JO342" s="32" t="n">
        <f aca="false">AVERAGE(JC342:JN342)</f>
        <v>12.9</v>
      </c>
      <c r="KA342" s="1" t="n">
        <v>1992</v>
      </c>
      <c r="KB342" s="33" t="s">
        <v>166</v>
      </c>
      <c r="KC342" s="31" t="n">
        <v>17.3</v>
      </c>
      <c r="KD342" s="31" t="n">
        <v>18</v>
      </c>
      <c r="KE342" s="31" t="n">
        <v>17.1</v>
      </c>
      <c r="KF342" s="31" t="n">
        <v>16</v>
      </c>
      <c r="KG342" s="31" t="n">
        <v>13.4</v>
      </c>
      <c r="KH342" s="31" t="n">
        <v>12.5</v>
      </c>
      <c r="KI342" s="31" t="n">
        <v>12.6</v>
      </c>
      <c r="KJ342" s="31" t="n">
        <v>10.7</v>
      </c>
      <c r="KK342" s="31" t="n">
        <v>10.4</v>
      </c>
      <c r="KL342" s="31" t="n">
        <v>12.6</v>
      </c>
      <c r="KM342" s="31" t="n">
        <v>13.5</v>
      </c>
      <c r="KN342" s="31" t="n">
        <v>15.7</v>
      </c>
      <c r="KO342" s="32" t="n">
        <f aca="false">AVERAGE(KC342:KN342)</f>
        <v>14.15</v>
      </c>
      <c r="LB342" s="65" t="n">
        <v>1992</v>
      </c>
      <c r="LC342" s="22" t="n">
        <v>10.1</v>
      </c>
      <c r="LD342" s="22" t="n">
        <v>11.1</v>
      </c>
      <c r="LE342" s="22" t="n">
        <v>11.3</v>
      </c>
      <c r="LF342" s="22" t="n">
        <v>9.7</v>
      </c>
      <c r="LG342" s="22" t="n">
        <v>8.1</v>
      </c>
      <c r="LH342" s="22" t="n">
        <v>5.6</v>
      </c>
      <c r="LI342" s="22" t="n">
        <v>6</v>
      </c>
      <c r="LJ342" s="22" t="n">
        <v>5.4</v>
      </c>
      <c r="LK342" s="22" t="n">
        <v>5.5</v>
      </c>
      <c r="LL342" s="22" t="n">
        <v>8.1</v>
      </c>
      <c r="LM342" s="22" t="n">
        <v>9.6</v>
      </c>
      <c r="LN342" s="22" t="n">
        <v>11</v>
      </c>
      <c r="LO342" s="29" t="n">
        <f aca="false">SUM(LC342:LN342)/12</f>
        <v>8.45833333333333</v>
      </c>
      <c r="MA342" s="1" t="n">
        <f aca="false">MA341+1</f>
        <v>1992</v>
      </c>
      <c r="MB342" s="20" t="s">
        <v>166</v>
      </c>
      <c r="MC342" s="22" t="n">
        <v>9.2</v>
      </c>
      <c r="MD342" s="22" t="n">
        <v>9.5</v>
      </c>
      <c r="ME342" s="22" t="n">
        <v>9.8</v>
      </c>
      <c r="MF342" s="22" t="n">
        <v>8.3</v>
      </c>
      <c r="MG342" s="22" t="n">
        <v>6.4</v>
      </c>
      <c r="MH342" s="22" t="n">
        <v>3.7</v>
      </c>
      <c r="MI342" s="22" t="n">
        <v>6.2</v>
      </c>
      <c r="MJ342" s="22" t="n">
        <v>4.6</v>
      </c>
      <c r="MK342" s="22" t="n">
        <v>5</v>
      </c>
      <c r="ML342" s="22" t="n">
        <v>7.5</v>
      </c>
      <c r="MM342" s="22" t="n">
        <v>7.9</v>
      </c>
      <c r="MN342" s="22" t="n">
        <v>10.5</v>
      </c>
      <c r="MO342" s="29" t="n">
        <f aca="false">SUM(MC342:MN342)/12</f>
        <v>7.38333333333333</v>
      </c>
      <c r="NA342" s="1" t="n">
        <f aca="false">NA341+1</f>
        <v>1992</v>
      </c>
      <c r="NB342" s="20" t="s">
        <v>166</v>
      </c>
      <c r="NC342" s="22" t="n">
        <v>11.6</v>
      </c>
      <c r="ND342" s="22" t="n">
        <v>12.3</v>
      </c>
      <c r="NE342" s="22" t="n">
        <v>13.1</v>
      </c>
      <c r="NF342" s="22" t="n">
        <v>11.3</v>
      </c>
      <c r="NG342" s="22" t="n">
        <v>9.9</v>
      </c>
      <c r="NH342" s="22" t="n">
        <v>7.7</v>
      </c>
      <c r="NI342" s="22" t="n">
        <v>8.2</v>
      </c>
      <c r="NJ342" s="22" t="n">
        <v>7</v>
      </c>
      <c r="NK342" s="22" t="n">
        <v>7.4</v>
      </c>
      <c r="NL342" s="22" t="n">
        <v>9.4</v>
      </c>
      <c r="NM342" s="22" t="n">
        <v>9.9</v>
      </c>
      <c r="NN342" s="22" t="n">
        <v>12.3</v>
      </c>
      <c r="NO342" s="29" t="n">
        <f aca="false">SUM(NC342:NN342)/12</f>
        <v>10.0083333333333</v>
      </c>
      <c r="OA342" s="1" t="n">
        <f aca="false">OA341+1</f>
        <v>1992</v>
      </c>
      <c r="OB342" s="20" t="s">
        <v>166</v>
      </c>
      <c r="OC342" s="22" t="n">
        <v>12.5</v>
      </c>
      <c r="OD342" s="22" t="n">
        <v>13.4</v>
      </c>
      <c r="OE342" s="22" t="n">
        <v>13.5</v>
      </c>
      <c r="OF342" s="22" t="n">
        <v>11.5</v>
      </c>
      <c r="OG342" s="22" t="n">
        <v>10.2</v>
      </c>
      <c r="OH342" s="22" t="n">
        <v>6.9</v>
      </c>
      <c r="OI342" s="22" t="n">
        <v>6.2</v>
      </c>
      <c r="OJ342" s="22" t="n">
        <v>6</v>
      </c>
      <c r="OK342" s="22" t="n">
        <v>6.9</v>
      </c>
      <c r="OL342" s="22" t="n">
        <v>9.3</v>
      </c>
      <c r="OM342" s="22" t="n">
        <v>10.3</v>
      </c>
      <c r="ON342" s="22" t="n">
        <v>12.9</v>
      </c>
      <c r="OO342" s="29" t="n">
        <f aca="false">SUM(OC342:ON342)/12</f>
        <v>9.96666666666667</v>
      </c>
      <c r="PA342" s="1" t="n">
        <f aca="false">PA341+1</f>
        <v>1992</v>
      </c>
      <c r="PB342" s="20" t="s">
        <v>166</v>
      </c>
      <c r="PC342" s="22" t="n">
        <v>12.4</v>
      </c>
      <c r="PD342" s="22" t="n">
        <v>12.9</v>
      </c>
      <c r="PE342" s="22" t="n">
        <v>13.2</v>
      </c>
      <c r="PF342" s="22" t="n">
        <v>10.5</v>
      </c>
      <c r="PG342" s="22" t="n">
        <v>8.8</v>
      </c>
      <c r="PH342" s="22" t="n">
        <v>5.7</v>
      </c>
      <c r="PI342" s="22" t="n">
        <v>6.4</v>
      </c>
      <c r="PJ342" s="22" t="n">
        <v>6.6</v>
      </c>
      <c r="PK342" s="22" t="n">
        <v>6.6</v>
      </c>
      <c r="PL342" s="22" t="n">
        <v>9.3</v>
      </c>
      <c r="PM342" s="22" t="n">
        <v>10.1</v>
      </c>
      <c r="PN342" s="22" t="n">
        <v>12.7</v>
      </c>
      <c r="PO342" s="29" t="n">
        <f aca="false">SUM(PC342:PN342)/12</f>
        <v>9.6</v>
      </c>
    </row>
    <row r="343" customFormat="false" ht="12.8" hidden="false" customHeight="false" outlineLevel="0" collapsed="false">
      <c r="A343" s="4"/>
      <c r="B343" s="5" t="n">
        <f aca="false">AVERAGE(AO343,BO343,CO343,DO343,EO343,FO343,GO343,HO343,IO343,JO335,KO335)</f>
        <v>14.5450336700337</v>
      </c>
      <c r="C343" s="19" t="n">
        <f aca="false">AVERAGE(B339:B343)</f>
        <v>14.704436026936</v>
      </c>
      <c r="D343" s="24" t="n">
        <f aca="false">AVERAGE(B334:B343)</f>
        <v>14.7020664983165</v>
      </c>
      <c r="E343" s="5" t="n">
        <f aca="false">AVERAGE(B324:B343)</f>
        <v>14.6310143097643</v>
      </c>
      <c r="F343" s="25" t="n">
        <f aca="false">AVERAGE(B294:B343)</f>
        <v>14.411714493419</v>
      </c>
      <c r="G343" s="7" t="n">
        <f aca="false">MAX(AC343:AN343,BC343:BN343,CC343:CN343,DC343:DN343,EC343:EN343,FC343:FN343,GC343:GN343,HC343:HN343,IC343:IN343,JC335:JN335,KC335:KN335)</f>
        <v>25.7</v>
      </c>
      <c r="H343" s="10" t="n">
        <f aca="false">MEDIAN(AC343:AN343,BC343:BN343,CC343:CN343,DC343:DN343,EC343:EN343,FC343:FN343,GC343:GN343,HC343:HN343,IC343:IN343,JC335:JN335,KC335:KN335)</f>
        <v>13.9</v>
      </c>
      <c r="I343" s="11" t="n">
        <f aca="false">MIN(AC343:AN343,BC343:BN343,CC343:CN343,DC343:DN343,EC343:EN343,FC343:FN343,GC343:GN343,HC343:HN343,IC343:IN343,JC335:JN335,KC335:KN335)</f>
        <v>5.73333333333333</v>
      </c>
      <c r="J343" s="12" t="n">
        <f aca="false">(G343+I343)/2</f>
        <v>15.7166666666667</v>
      </c>
      <c r="K343" s="12" t="n">
        <f aca="false">(G343+I343)/2</f>
        <v>15.7166666666667</v>
      </c>
      <c r="AA343" s="13" t="n">
        <f aca="false">AA342+1</f>
        <v>2003</v>
      </c>
      <c r="AB343" s="34" t="s">
        <v>167</v>
      </c>
      <c r="AC343" s="15" t="n">
        <v>17.5</v>
      </c>
      <c r="AD343" s="15" t="n">
        <v>16.8</v>
      </c>
      <c r="AE343" s="15" t="n">
        <v>14.5</v>
      </c>
      <c r="AF343" s="15" t="n">
        <v>12.6</v>
      </c>
      <c r="AG343" s="15" t="n">
        <v>9.5</v>
      </c>
      <c r="AH343" s="15" t="n">
        <v>6.5</v>
      </c>
      <c r="AI343" s="15" t="n">
        <v>7.6</v>
      </c>
      <c r="AJ343" s="15" t="n">
        <v>7.1</v>
      </c>
      <c r="AK343" s="15" t="n">
        <v>8.9</v>
      </c>
      <c r="AL343" s="15" t="n">
        <v>11.3</v>
      </c>
      <c r="AM343" s="15" t="n">
        <v>12.2</v>
      </c>
      <c r="AN343" s="15" t="n">
        <v>15.3</v>
      </c>
      <c r="AO343" s="16" t="n">
        <f aca="false">AVERAGE(AC343:AN343)</f>
        <v>11.65</v>
      </c>
      <c r="BA343" s="13" t="n">
        <f aca="false">BA342+1</f>
        <v>2003</v>
      </c>
      <c r="BB343" s="34" t="s">
        <v>167</v>
      </c>
      <c r="BC343" s="15" t="n">
        <v>20.2</v>
      </c>
      <c r="BD343" s="15" t="n">
        <v>19.8</v>
      </c>
      <c r="BE343" s="15" t="n">
        <v>17.7</v>
      </c>
      <c r="BF343" s="15" t="n">
        <v>15.7</v>
      </c>
      <c r="BG343" s="15" t="n">
        <v>12.5</v>
      </c>
      <c r="BH343" s="15" t="n">
        <v>9.8</v>
      </c>
      <c r="BI343" s="15" t="n">
        <v>10.8</v>
      </c>
      <c r="BJ343" s="15" t="n">
        <v>10.2</v>
      </c>
      <c r="BK343" s="15" t="n">
        <v>11.8</v>
      </c>
      <c r="BL343" s="15" t="n">
        <v>14.1</v>
      </c>
      <c r="BM343" s="15" t="n">
        <v>16.1</v>
      </c>
      <c r="BN343" s="15" t="n">
        <v>18.5</v>
      </c>
      <c r="BO343" s="16" t="n">
        <f aca="false">AVERAGE(BC343:BN343)</f>
        <v>14.7666666666667</v>
      </c>
      <c r="CA343" s="17" t="n">
        <v>1993</v>
      </c>
      <c r="CB343" s="20" t="s">
        <v>167</v>
      </c>
      <c r="CC343" s="22" t="n">
        <v>13.9</v>
      </c>
      <c r="CD343" s="22" t="n">
        <v>13.9</v>
      </c>
      <c r="CE343" s="22" t="n">
        <v>13.6</v>
      </c>
      <c r="CF343" s="22" t="n">
        <v>12</v>
      </c>
      <c r="CG343" s="22" t="n">
        <v>10.1</v>
      </c>
      <c r="CH343" s="22" t="n">
        <v>8.7</v>
      </c>
      <c r="CI343" s="22" t="n">
        <v>8.3</v>
      </c>
      <c r="CJ343" s="22" t="n">
        <v>9.1</v>
      </c>
      <c r="CK343" s="22" t="n">
        <v>9.3</v>
      </c>
      <c r="CL343" s="22" t="n">
        <v>9.2</v>
      </c>
      <c r="CM343" s="22" t="n">
        <v>10.1</v>
      </c>
      <c r="CN343" s="22" t="n">
        <v>11.7</v>
      </c>
      <c r="CO343" s="18" t="n">
        <f aca="false">AVERAGE(CC343:CN343)</f>
        <v>10.825</v>
      </c>
      <c r="DA343" s="17" t="n">
        <v>1993</v>
      </c>
      <c r="DB343" s="20" t="s">
        <v>167</v>
      </c>
      <c r="DC343" s="22" t="n">
        <v>16.9</v>
      </c>
      <c r="DD343" s="22" t="n">
        <v>16.4</v>
      </c>
      <c r="DE343" s="22" t="n">
        <v>14.9</v>
      </c>
      <c r="DF343" s="22" t="n">
        <v>13.8</v>
      </c>
      <c r="DG343" s="22" t="n">
        <v>11.1</v>
      </c>
      <c r="DH343" s="22" t="n">
        <v>9.1</v>
      </c>
      <c r="DI343" s="22" t="n">
        <v>9.2</v>
      </c>
      <c r="DJ343" s="22" t="n">
        <v>8.9</v>
      </c>
      <c r="DK343" s="22" t="n">
        <v>10</v>
      </c>
      <c r="DL343" s="22" t="n">
        <v>10.6</v>
      </c>
      <c r="DM343" s="22" t="n">
        <v>11.3</v>
      </c>
      <c r="DN343" s="22" t="n">
        <v>13.4</v>
      </c>
      <c r="DO343" s="18" t="n">
        <f aca="false">AVERAGE(DC343:DN343)</f>
        <v>12.1333333333333</v>
      </c>
      <c r="EA343" s="17" t="n">
        <v>1993</v>
      </c>
      <c r="EB343" s="20" t="s">
        <v>167</v>
      </c>
      <c r="EC343" s="22" t="n">
        <v>15</v>
      </c>
      <c r="ED343" s="22" t="n">
        <v>15.2</v>
      </c>
      <c r="EE343" s="22" t="n">
        <v>14.8</v>
      </c>
      <c r="EF343" s="22" t="n">
        <v>14.2</v>
      </c>
      <c r="EG343" s="22" t="n">
        <v>11.7</v>
      </c>
      <c r="EH343" s="22" t="n">
        <v>9.3</v>
      </c>
      <c r="EI343" s="22" t="n">
        <v>9.8</v>
      </c>
      <c r="EJ343" s="22" t="n">
        <v>9.7</v>
      </c>
      <c r="EK343" s="22" t="n">
        <v>9.9</v>
      </c>
      <c r="EL343" s="22" t="n">
        <v>10.2</v>
      </c>
      <c r="EM343" s="22" t="n">
        <v>11.4</v>
      </c>
      <c r="EN343" s="22" t="n">
        <v>12.9</v>
      </c>
      <c r="EO343" s="18" t="n">
        <f aca="false">AVERAGE(EC343:EN343)</f>
        <v>12.0083333333333</v>
      </c>
      <c r="FA343" s="1" t="n">
        <v>1993</v>
      </c>
      <c r="FB343" s="20" t="s">
        <v>167</v>
      </c>
      <c r="FC343" s="22" t="n">
        <v>22.7</v>
      </c>
      <c r="FD343" s="22" t="n">
        <v>22.5</v>
      </c>
      <c r="FE343" s="22" t="n">
        <v>20.4</v>
      </c>
      <c r="FF343" s="22" t="n">
        <v>19.4</v>
      </c>
      <c r="FG343" s="22" t="n">
        <v>17.4</v>
      </c>
      <c r="FH343" s="22" t="n">
        <v>14.8</v>
      </c>
      <c r="FI343" s="22" t="n">
        <v>16.3</v>
      </c>
      <c r="FJ343" s="22" t="n">
        <v>15.1</v>
      </c>
      <c r="FK343" s="22" t="n">
        <v>16.3</v>
      </c>
      <c r="FL343" s="22" t="n">
        <v>17.9</v>
      </c>
      <c r="FM343" s="22" t="n">
        <v>19.8</v>
      </c>
      <c r="FN343" s="22" t="n">
        <v>21.1</v>
      </c>
      <c r="FO343" s="18" t="n">
        <f aca="false">AVERAGE(FC343:FN343)</f>
        <v>18.6416666666667</v>
      </c>
      <c r="GA343" s="1" t="n">
        <v>1993</v>
      </c>
      <c r="GB343" s="34" t="s">
        <v>167</v>
      </c>
      <c r="GC343" s="15" t="n">
        <v>22.5</v>
      </c>
      <c r="GD343" s="15" t="n">
        <v>22.9</v>
      </c>
      <c r="GE343" s="15" t="n">
        <v>21.4</v>
      </c>
      <c r="GF343" s="15" t="n">
        <v>19.8</v>
      </c>
      <c r="GG343" s="15" t="n">
        <v>18.3</v>
      </c>
      <c r="GH343" s="15" t="n">
        <v>15.8</v>
      </c>
      <c r="GI343" s="15" t="n">
        <v>17</v>
      </c>
      <c r="GJ343" s="15" t="n">
        <v>15.9</v>
      </c>
      <c r="GK343" s="15" t="n">
        <v>17.2</v>
      </c>
      <c r="GL343" s="15" t="n">
        <v>18.8</v>
      </c>
      <c r="GM343" s="15" t="n">
        <v>20.3</v>
      </c>
      <c r="GN343" s="15" t="n">
        <v>21.7</v>
      </c>
      <c r="GO343" s="18" t="n">
        <f aca="false">AVERAGE(GC343:GN343)</f>
        <v>19.3</v>
      </c>
      <c r="HA343" s="1" t="n">
        <v>1993</v>
      </c>
      <c r="HB343" s="34" t="s">
        <v>167</v>
      </c>
      <c r="HC343" s="15" t="n">
        <v>24.8</v>
      </c>
      <c r="HD343" s="15" t="n">
        <v>25.2</v>
      </c>
      <c r="HE343" s="15" t="n">
        <v>25.7</v>
      </c>
      <c r="HF343" s="15" t="n">
        <v>24.4</v>
      </c>
      <c r="HG343" s="15" t="n">
        <v>23.1</v>
      </c>
      <c r="HH343" s="15" t="n">
        <v>22.9</v>
      </c>
      <c r="HI343" s="15" t="n">
        <v>22.6</v>
      </c>
      <c r="HJ343" s="15" t="n">
        <v>21.7</v>
      </c>
      <c r="HK343" s="15" t="n">
        <v>22.4</v>
      </c>
      <c r="HL343" s="15" t="n">
        <v>23.4</v>
      </c>
      <c r="HM343" s="15" t="n">
        <v>24.8</v>
      </c>
      <c r="HN343" s="15" t="n">
        <v>25.5</v>
      </c>
      <c r="HO343" s="18" t="n">
        <f aca="false">AVERAGE(HC343:HN343)</f>
        <v>23.875</v>
      </c>
      <c r="IA343" s="1" t="n">
        <f aca="false">IA342+1</f>
        <v>1993</v>
      </c>
      <c r="IB343" s="38" t="n">
        <v>1993</v>
      </c>
      <c r="IC343" s="40" t="n">
        <f aca="false">(IC339+IC340+IC341+IC344+IC345+IC346)/6</f>
        <v>14.5111111111111</v>
      </c>
      <c r="ID343" s="40" t="n">
        <f aca="false">(ID339+ID340+ID341+ID344+ID345+ID346)/6</f>
        <v>14.25</v>
      </c>
      <c r="IE343" s="40" t="n">
        <f aca="false">(IE339+IE340+IE341+IE344+IE345+IE346)/6</f>
        <v>13.0777777777778</v>
      </c>
      <c r="IF343" s="40" t="n">
        <f aca="false">(IF339+IF340+IF341+IF344+IF345+IF346)/6</f>
        <v>11.0722222222222</v>
      </c>
      <c r="IG343" s="40" t="n">
        <f aca="false">AVERAGE(IG344:IG346)</f>
        <v>7.66666666666667</v>
      </c>
      <c r="IH343" s="40" t="n">
        <f aca="false">AVERAGE(IH344:IH346)</f>
        <v>7.33333333333333</v>
      </c>
      <c r="II343" s="40" t="n">
        <f aca="false">AVERAGE(II344:II346)</f>
        <v>5.9</v>
      </c>
      <c r="IJ343" s="40" t="n">
        <f aca="false">AVERAGE(IJ344:IJ346)</f>
        <v>6.03333333333333</v>
      </c>
      <c r="IK343" s="40" t="n">
        <f aca="false">AVERAGE(IK344:IK346)</f>
        <v>5.73333333333333</v>
      </c>
      <c r="IL343" s="40" t="n">
        <f aca="false">AVERAGE(IL344:IL346)</f>
        <v>7.33333333333333</v>
      </c>
      <c r="IM343" s="40" t="n">
        <f aca="false">AVERAGE(IM344:IM346)</f>
        <v>8.86666666666667</v>
      </c>
      <c r="IN343" s="40" t="n">
        <f aca="false">AVERAGE(IN344:IN346)</f>
        <v>9.56666666666667</v>
      </c>
      <c r="IO343" s="29" t="n">
        <f aca="false">SUM(IC343:IN343)/12</f>
        <v>9.2787037037037</v>
      </c>
      <c r="JA343" s="1" t="n">
        <v>1993</v>
      </c>
      <c r="JB343" s="33" t="s">
        <v>167</v>
      </c>
      <c r="JC343" s="31" t="n">
        <v>15.2</v>
      </c>
      <c r="JD343" s="31" t="n">
        <v>14.6</v>
      </c>
      <c r="JE343" s="31" t="n">
        <v>14.5</v>
      </c>
      <c r="JF343" s="31" t="n">
        <v>13.2</v>
      </c>
      <c r="JG343" s="31" t="n">
        <v>12</v>
      </c>
      <c r="JH343" s="31" t="n">
        <v>10.9</v>
      </c>
      <c r="JI343" s="31" t="n">
        <v>10.7</v>
      </c>
      <c r="JJ343" s="31" t="n">
        <v>10.2</v>
      </c>
      <c r="JK343" s="31" t="n">
        <v>10.4</v>
      </c>
      <c r="JL343" s="31" t="n">
        <v>10.7</v>
      </c>
      <c r="JM343" s="31" t="n">
        <v>12.6</v>
      </c>
      <c r="JN343" s="31" t="n">
        <v>13.3</v>
      </c>
      <c r="JO343" s="32" t="n">
        <f aca="false">AVERAGE(JC343:JN343)</f>
        <v>12.3583333333333</v>
      </c>
      <c r="KA343" s="1" t="n">
        <v>1993</v>
      </c>
      <c r="KB343" s="33" t="s">
        <v>167</v>
      </c>
      <c r="KC343" s="31" t="n">
        <v>16.9</v>
      </c>
      <c r="KD343" s="31" t="n">
        <v>16.8</v>
      </c>
      <c r="KE343" s="31" t="n">
        <v>15.9</v>
      </c>
      <c r="KF343" s="31" t="n">
        <v>14.2</v>
      </c>
      <c r="KG343" s="31" t="n">
        <v>13.2</v>
      </c>
      <c r="KH343" s="31" t="n">
        <v>11.3</v>
      </c>
      <c r="KI343" s="31" t="n">
        <v>11.2</v>
      </c>
      <c r="KJ343" s="31" t="n">
        <v>11.3</v>
      </c>
      <c r="KK343" s="31" t="n">
        <v>11.5</v>
      </c>
      <c r="KL343" s="31" t="n">
        <v>11.7</v>
      </c>
      <c r="KM343" s="31" t="n">
        <v>14.5</v>
      </c>
      <c r="KN343" s="31" t="n">
        <v>15.2</v>
      </c>
      <c r="KO343" s="32" t="n">
        <f aca="false">AVERAGE(KC343:KN343)</f>
        <v>13.6416666666667</v>
      </c>
      <c r="LB343" s="65" t="n">
        <v>1993</v>
      </c>
      <c r="LC343" s="22" t="n">
        <v>12.2</v>
      </c>
      <c r="LD343" s="22" t="n">
        <v>12.4</v>
      </c>
      <c r="LE343" s="22" t="n">
        <v>11.1</v>
      </c>
      <c r="LF343" s="22" t="n">
        <v>10.3</v>
      </c>
      <c r="LG343" s="22" t="n">
        <v>8</v>
      </c>
      <c r="LH343" s="22" t="n">
        <v>7</v>
      </c>
      <c r="LI343" s="22" t="n">
        <v>6.9</v>
      </c>
      <c r="LJ343" s="22" t="n">
        <v>6.8</v>
      </c>
      <c r="LK343" s="22" t="n">
        <v>7.8</v>
      </c>
      <c r="LL343" s="22" t="n">
        <v>8.3</v>
      </c>
      <c r="LM343" s="22" t="n">
        <v>8.5</v>
      </c>
      <c r="LN343" s="22" t="n">
        <v>10</v>
      </c>
      <c r="LO343" s="29" t="n">
        <f aca="false">SUM(LC343:LN343)/12</f>
        <v>9.10833333333333</v>
      </c>
      <c r="MA343" s="1" t="n">
        <f aca="false">MA342+1</f>
        <v>1993</v>
      </c>
      <c r="MB343" s="20" t="s">
        <v>167</v>
      </c>
      <c r="MC343" s="22" t="n">
        <v>11.6</v>
      </c>
      <c r="MD343" s="22" t="n">
        <v>11.3</v>
      </c>
      <c r="ME343" s="22" t="n">
        <v>10.2</v>
      </c>
      <c r="MF343" s="22" t="n">
        <v>9.5</v>
      </c>
      <c r="MG343" s="22" t="n">
        <v>8.9</v>
      </c>
      <c r="MH343" s="22" t="n">
        <v>6.3</v>
      </c>
      <c r="MI343" s="22" t="n">
        <v>6.5</v>
      </c>
      <c r="MJ343" s="22" t="n">
        <v>7</v>
      </c>
      <c r="MK343" s="22" t="n">
        <v>5.7</v>
      </c>
      <c r="ML343" s="22" t="n">
        <v>7.2</v>
      </c>
      <c r="MM343" s="22" t="n">
        <v>7.7</v>
      </c>
      <c r="MN343" s="22" t="n">
        <v>9.6</v>
      </c>
      <c r="MO343" s="29" t="n">
        <f aca="false">SUM(MC343:MN343)/12</f>
        <v>8.45833333333333</v>
      </c>
      <c r="NA343" s="1" t="n">
        <f aca="false">NA342+1</f>
        <v>1993</v>
      </c>
      <c r="NB343" s="20" t="s">
        <v>167</v>
      </c>
      <c r="NC343" s="22" t="n">
        <v>12.8</v>
      </c>
      <c r="ND343" s="22" t="n">
        <v>13.8</v>
      </c>
      <c r="NE343" s="22" t="n">
        <v>13.2</v>
      </c>
      <c r="NF343" s="22" t="n">
        <v>11.3</v>
      </c>
      <c r="NG343" s="22" t="n">
        <v>10.1</v>
      </c>
      <c r="NH343" s="22" t="n">
        <v>8.6</v>
      </c>
      <c r="NI343" s="22" t="n">
        <v>9.4</v>
      </c>
      <c r="NJ343" s="22" t="n">
        <v>9.6</v>
      </c>
      <c r="NK343" s="22" t="n">
        <v>8.8</v>
      </c>
      <c r="NL343" s="22" t="n">
        <v>8.7</v>
      </c>
      <c r="NM343" s="22" t="n">
        <v>10.4</v>
      </c>
      <c r="NN343" s="22" t="n">
        <v>11.3</v>
      </c>
      <c r="NO343" s="29" t="n">
        <f aca="false">SUM(NC343:NN343)/12</f>
        <v>10.6666666666667</v>
      </c>
      <c r="OA343" s="1" t="n">
        <f aca="false">OA342+1</f>
        <v>1993</v>
      </c>
      <c r="OB343" s="20" t="s">
        <v>167</v>
      </c>
      <c r="OC343" s="22" t="n">
        <v>14.2</v>
      </c>
      <c r="OD343" s="22" t="n">
        <v>14.9</v>
      </c>
      <c r="OE343" s="22" t="n">
        <v>13.6</v>
      </c>
      <c r="OF343" s="22" t="n">
        <v>12.2</v>
      </c>
      <c r="OG343" s="22" t="n">
        <v>8.8</v>
      </c>
      <c r="OH343" s="22" t="n">
        <v>6.8</v>
      </c>
      <c r="OI343" s="22" t="n">
        <v>8</v>
      </c>
      <c r="OJ343" s="22" t="n">
        <v>8.1</v>
      </c>
      <c r="OK343" s="22" t="n">
        <v>7.8</v>
      </c>
      <c r="OL343" s="22" t="n">
        <v>8.4</v>
      </c>
      <c r="OM343" s="22" t="n">
        <v>9.8</v>
      </c>
      <c r="ON343" s="22" t="n">
        <v>11.6</v>
      </c>
      <c r="OO343" s="29" t="n">
        <f aca="false">SUM(OC343:ON343)/12</f>
        <v>10.35</v>
      </c>
      <c r="PA343" s="1" t="n">
        <f aca="false">PA342+1</f>
        <v>1993</v>
      </c>
      <c r="PB343" s="20" t="s">
        <v>167</v>
      </c>
      <c r="PC343" s="22" t="n">
        <v>14.2</v>
      </c>
      <c r="PD343" s="22" t="n">
        <v>14.3</v>
      </c>
      <c r="PE343" s="22" t="n">
        <v>12.7</v>
      </c>
      <c r="PF343" s="22" t="n">
        <v>11.5</v>
      </c>
      <c r="PG343" s="22" t="n">
        <v>8.8</v>
      </c>
      <c r="PH343" s="22" t="n">
        <v>6.2</v>
      </c>
      <c r="PI343" s="22" t="n">
        <v>8</v>
      </c>
      <c r="PJ343" s="22" t="n">
        <v>8.2</v>
      </c>
      <c r="PK343" s="22" t="n">
        <v>7.4</v>
      </c>
      <c r="PL343" s="22" t="n">
        <v>9</v>
      </c>
      <c r="PM343" s="22" t="n">
        <v>10.2</v>
      </c>
      <c r="PN343" s="22" t="n">
        <v>12.4</v>
      </c>
      <c r="PO343" s="29" t="n">
        <f aca="false">SUM(PC343:PN343)/12</f>
        <v>10.2416666666667</v>
      </c>
    </row>
    <row r="344" customFormat="false" ht="12.8" hidden="false" customHeight="false" outlineLevel="0" collapsed="false">
      <c r="A344" s="4"/>
      <c r="B344" s="5" t="n">
        <f aca="false">AVERAGE(AO344,BO344,CO344,DO344,EO344,FO344,GO344,HO344,IO344,JO336,KO336)</f>
        <v>14.0376262626263</v>
      </c>
      <c r="C344" s="19" t="n">
        <f aca="false">AVERAGE(B340:B344)</f>
        <v>14.5712794612795</v>
      </c>
      <c r="D344" s="24" t="n">
        <f aca="false">AVERAGE(B335:B344)</f>
        <v>14.6587079124579</v>
      </c>
      <c r="E344" s="5" t="n">
        <f aca="false">AVERAGE(B325:B344)</f>
        <v>14.6077441077441</v>
      </c>
      <c r="F344" s="25" t="n">
        <f aca="false">AVERAGE(B295:B344)</f>
        <v>14.4099821701867</v>
      </c>
      <c r="G344" s="7" t="n">
        <f aca="false">MAX(AC344:AN344,BC344:BN344,CC344:CN344,DC344:DN344,EC344:EN344,FC344:FN344,GC344:GN344,HC344:HN344,IC344:IN344,JC336:JN336,KC336:KN336)</f>
        <v>26.9</v>
      </c>
      <c r="H344" s="10" t="n">
        <f aca="false">MEDIAN(AC344:AN344,BC344:BN344,CC344:CN344,DC344:DN344,EC344:EN344,FC344:FN344,GC344:GN344,HC344:HN344,IC344:IN344,JC336:JN336,KC336:KN336)</f>
        <v>13.25</v>
      </c>
      <c r="I344" s="11" t="n">
        <f aca="false">MIN(AC344:AN344,BC344:BN344,CC344:CN344,DC344:DN344,EC344:EN344,FC344:FN344,GC344:GN344,HC344:HN344,IC344:IN344,JC336:JN336,KC336:KN336)</f>
        <v>4.2</v>
      </c>
      <c r="J344" s="12" t="n">
        <f aca="false">(G344+I344)/2</f>
        <v>15.55</v>
      </c>
      <c r="K344" s="12" t="n">
        <f aca="false">(G344+I344)/2</f>
        <v>15.55</v>
      </c>
      <c r="AA344" s="13" t="n">
        <f aca="false">AA343+1</f>
        <v>2004</v>
      </c>
      <c r="AB344" s="34" t="s">
        <v>168</v>
      </c>
      <c r="AC344" s="15" t="n">
        <v>16.3</v>
      </c>
      <c r="AD344" s="15" t="n">
        <v>17.4</v>
      </c>
      <c r="AE344" s="15" t="n">
        <v>13.9</v>
      </c>
      <c r="AF344" s="15" t="n">
        <v>12.3</v>
      </c>
      <c r="AG344" s="15" t="n">
        <v>9.6</v>
      </c>
      <c r="AH344" s="15" t="n">
        <v>7.8</v>
      </c>
      <c r="AI344" s="15" t="n">
        <v>5.4</v>
      </c>
      <c r="AJ344" s="15" t="n">
        <v>5.6</v>
      </c>
      <c r="AK344" s="15" t="n">
        <v>6.7</v>
      </c>
      <c r="AL344" s="15" t="n">
        <v>9.3</v>
      </c>
      <c r="AM344" s="15" t="n">
        <v>12.6</v>
      </c>
      <c r="AN344" s="15" t="n">
        <v>15</v>
      </c>
      <c r="AO344" s="16" t="n">
        <f aca="false">AVERAGE(AC344:AN344)</f>
        <v>10.9916666666667</v>
      </c>
      <c r="BA344" s="13" t="n">
        <f aca="false">BA343+1</f>
        <v>2004</v>
      </c>
      <c r="BB344" s="34" t="s">
        <v>168</v>
      </c>
      <c r="BC344" s="15" t="n">
        <v>20</v>
      </c>
      <c r="BD344" s="15" t="n">
        <v>19.8</v>
      </c>
      <c r="BE344" s="15" t="n">
        <v>17.3</v>
      </c>
      <c r="BF344" s="15" t="n">
        <v>15</v>
      </c>
      <c r="BG344" s="15" t="n">
        <v>12.6</v>
      </c>
      <c r="BH344" s="15" t="n">
        <v>10.4</v>
      </c>
      <c r="BI344" s="15" t="n">
        <v>8.6</v>
      </c>
      <c r="BJ344" s="15" t="n">
        <v>8.7</v>
      </c>
      <c r="BK344" s="15" t="n">
        <v>11.1</v>
      </c>
      <c r="BL344" s="15" t="n">
        <v>13.8</v>
      </c>
      <c r="BM344" s="15" t="n">
        <v>16.7</v>
      </c>
      <c r="BN344" s="15" t="n">
        <v>18.3</v>
      </c>
      <c r="BO344" s="16" t="n">
        <f aca="false">AVERAGE(BC344:BN344)</f>
        <v>14.3583333333333</v>
      </c>
      <c r="CA344" s="17" t="n">
        <v>1994</v>
      </c>
      <c r="CB344" s="20" t="s">
        <v>168</v>
      </c>
      <c r="CC344" s="22" t="n">
        <v>11.7</v>
      </c>
      <c r="CD344" s="22" t="n">
        <v>14.2</v>
      </c>
      <c r="CE344" s="22" t="n">
        <v>13.1</v>
      </c>
      <c r="CF344" s="22" t="n">
        <v>11.7</v>
      </c>
      <c r="CG344" s="26" t="n">
        <f aca="false">(CG343+CG345)/2</f>
        <v>9.8</v>
      </c>
      <c r="CH344" s="26" t="n">
        <f aca="false">(CH343+CH345)/2</f>
        <v>8.5</v>
      </c>
      <c r="CI344" s="26" t="n">
        <f aca="false">(CI343+CI345)/2</f>
        <v>7.55</v>
      </c>
      <c r="CJ344" s="26" t="n">
        <f aca="false">(CJ343+CJ345)/2</f>
        <v>8.5</v>
      </c>
      <c r="CK344" s="21" t="n">
        <f aca="false">(CK342+CK343)/2</f>
        <v>8.25</v>
      </c>
      <c r="CL344" s="26" t="n">
        <f aca="false">(CL343+CL345)/2</f>
        <v>8.95</v>
      </c>
      <c r="CM344" s="26" t="n">
        <f aca="false">(CM343+CM345)/2</f>
        <v>10.1</v>
      </c>
      <c r="CN344" s="26" t="n">
        <f aca="false">(CN343+CN345)/2</f>
        <v>11.25</v>
      </c>
      <c r="CO344" s="18" t="n">
        <f aca="false">AVERAGE(CC344:CN344)</f>
        <v>10.3</v>
      </c>
      <c r="DA344" s="17" t="n">
        <v>1994</v>
      </c>
      <c r="DB344" s="20" t="s">
        <v>168</v>
      </c>
      <c r="DC344" s="22" t="n">
        <v>14.4</v>
      </c>
      <c r="DD344" s="22" t="n">
        <v>16.8</v>
      </c>
      <c r="DE344" s="22" t="n">
        <v>14.6</v>
      </c>
      <c r="DF344" s="22" t="n">
        <v>13</v>
      </c>
      <c r="DG344" s="22" t="n">
        <v>10.6</v>
      </c>
      <c r="DH344" s="22" t="n">
        <v>9.3</v>
      </c>
      <c r="DI344" s="22" t="n">
        <v>8.4</v>
      </c>
      <c r="DJ344" s="22" t="n">
        <v>7.8</v>
      </c>
      <c r="DK344" s="22" t="n">
        <v>8.2</v>
      </c>
      <c r="DL344" s="22" t="n">
        <v>10.6</v>
      </c>
      <c r="DM344" s="22" t="n">
        <v>11.9</v>
      </c>
      <c r="DN344" s="22" t="n">
        <v>14.3</v>
      </c>
      <c r="DO344" s="18" t="n">
        <f aca="false">AVERAGE(DC344:DN344)</f>
        <v>11.6583333333333</v>
      </c>
      <c r="EA344" s="17" t="n">
        <v>1994</v>
      </c>
      <c r="EB344" s="20" t="s">
        <v>168</v>
      </c>
      <c r="EC344" s="22" t="n">
        <v>13.2</v>
      </c>
      <c r="ED344" s="22" t="n">
        <v>15.4</v>
      </c>
      <c r="EE344" s="22" t="n">
        <v>14.5</v>
      </c>
      <c r="EF344" s="22" t="n">
        <v>13.9</v>
      </c>
      <c r="EG344" s="22" t="n">
        <v>11</v>
      </c>
      <c r="EH344" s="22" t="n">
        <v>10</v>
      </c>
      <c r="EI344" s="22" t="n">
        <v>9.5</v>
      </c>
      <c r="EJ344" s="22" t="n">
        <v>7.8</v>
      </c>
      <c r="EK344" s="22" t="n">
        <v>8.4</v>
      </c>
      <c r="EL344" s="22" t="n">
        <v>10.3</v>
      </c>
      <c r="EM344" s="22" t="n">
        <v>10.9</v>
      </c>
      <c r="EN344" s="22" t="n">
        <v>13.9</v>
      </c>
      <c r="EO344" s="18" t="n">
        <f aca="false">AVERAGE(EC344:EN344)</f>
        <v>11.5666666666667</v>
      </c>
      <c r="FA344" s="1" t="n">
        <v>1994</v>
      </c>
      <c r="FB344" s="20" t="s">
        <v>168</v>
      </c>
      <c r="FC344" s="22" t="n">
        <v>22.9</v>
      </c>
      <c r="FD344" s="22" t="n">
        <v>22.1</v>
      </c>
      <c r="FE344" s="22" t="n">
        <v>20.3</v>
      </c>
      <c r="FF344" s="22" t="n">
        <v>18.7</v>
      </c>
      <c r="FG344" s="22" t="n">
        <v>16.6</v>
      </c>
      <c r="FH344" s="22" t="n">
        <v>14.3</v>
      </c>
      <c r="FI344" s="22" t="n">
        <v>13.4</v>
      </c>
      <c r="FJ344" s="22" t="n">
        <v>14.3</v>
      </c>
      <c r="FK344" s="22" t="n">
        <v>16.1</v>
      </c>
      <c r="FL344" s="22" t="n">
        <v>17.7</v>
      </c>
      <c r="FM344" s="22" t="n">
        <v>20.9</v>
      </c>
      <c r="FN344" s="22" t="n">
        <v>21.3</v>
      </c>
      <c r="FO344" s="18" t="n">
        <f aca="false">AVERAGE(FC344:FN344)</f>
        <v>18.2166666666667</v>
      </c>
      <c r="GA344" s="1" t="n">
        <v>1994</v>
      </c>
      <c r="GB344" s="34" t="s">
        <v>168</v>
      </c>
      <c r="GC344" s="15" t="n">
        <v>23.3</v>
      </c>
      <c r="GD344" s="15" t="n">
        <v>22.3</v>
      </c>
      <c r="GE344" s="15" t="n">
        <v>21.1</v>
      </c>
      <c r="GF344" s="15" t="n">
        <v>19.3</v>
      </c>
      <c r="GG344" s="15" t="n">
        <v>17.7</v>
      </c>
      <c r="GH344" s="15" t="n">
        <v>15.5</v>
      </c>
      <c r="GI344" s="15" t="n">
        <v>14.5</v>
      </c>
      <c r="GJ344" s="15" t="n">
        <v>14.6</v>
      </c>
      <c r="GK344" s="15" t="n">
        <v>17.1</v>
      </c>
      <c r="GL344" s="15" t="n">
        <v>18.7</v>
      </c>
      <c r="GM344" s="15" t="n">
        <v>21.4</v>
      </c>
      <c r="GN344" s="15" t="n">
        <v>21.2</v>
      </c>
      <c r="GO344" s="18" t="n">
        <f aca="false">AVERAGE(GC344:GN344)</f>
        <v>18.8916666666667</v>
      </c>
      <c r="HA344" s="1" t="n">
        <v>1994</v>
      </c>
      <c r="HB344" s="34" t="s">
        <v>168</v>
      </c>
      <c r="HC344" s="15" t="n">
        <v>26.9</v>
      </c>
      <c r="HD344" s="15" t="n">
        <v>26.8</v>
      </c>
      <c r="HE344" s="15" t="n">
        <v>26.2</v>
      </c>
      <c r="HF344" s="15" t="n">
        <v>24.5</v>
      </c>
      <c r="HG344" s="15" t="n">
        <v>24.2</v>
      </c>
      <c r="HH344" s="15" t="n">
        <v>22.8</v>
      </c>
      <c r="HI344" s="15" t="n">
        <v>21.5</v>
      </c>
      <c r="HJ344" s="15" t="n">
        <v>21.7</v>
      </c>
      <c r="HK344" s="15" t="n">
        <v>22.4</v>
      </c>
      <c r="HL344" s="15" t="n">
        <v>23.8</v>
      </c>
      <c r="HM344" s="15" t="n">
        <v>24.7</v>
      </c>
      <c r="HN344" s="15" t="n">
        <v>24.8</v>
      </c>
      <c r="HO344" s="18" t="n">
        <f aca="false">AVERAGE(HC344:HN344)</f>
        <v>24.1916666666667</v>
      </c>
      <c r="IA344" s="1" t="n">
        <f aca="false">IA343+1</f>
        <v>1994</v>
      </c>
      <c r="IB344" s="20" t="s">
        <v>168</v>
      </c>
      <c r="IC344" s="40" t="n">
        <f aca="false">AVERAGE(IC345:IC347)</f>
        <v>12.6666666666667</v>
      </c>
      <c r="ID344" s="40" t="n">
        <f aca="false">AVERAGE(ID345:ID347)</f>
        <v>13.2</v>
      </c>
      <c r="IE344" s="40" t="n">
        <f aca="false">AVERAGE(IE345:IE347)</f>
        <v>10.4666666666667</v>
      </c>
      <c r="IF344" s="40" t="n">
        <f aca="false">AVERAGE(IF345:IF347)</f>
        <v>8.53333333333333</v>
      </c>
      <c r="IG344" s="22" t="n">
        <v>8.7</v>
      </c>
      <c r="IH344" s="22" t="n">
        <v>7.1</v>
      </c>
      <c r="II344" s="22" t="n">
        <v>4.3</v>
      </c>
      <c r="IJ344" s="22" t="n">
        <v>4.2</v>
      </c>
      <c r="IK344" s="22" t="n">
        <v>4.6</v>
      </c>
      <c r="IL344" s="22" t="n">
        <v>7</v>
      </c>
      <c r="IM344" s="22" t="n">
        <v>8.8</v>
      </c>
      <c r="IN344" s="22" t="n">
        <v>9.7</v>
      </c>
      <c r="IO344" s="29" t="n">
        <f aca="false">SUM(IC344:IN344)/12</f>
        <v>8.27222222222223</v>
      </c>
      <c r="JA344" s="1" t="n">
        <v>1994</v>
      </c>
      <c r="JB344" s="33" t="s">
        <v>168</v>
      </c>
      <c r="JC344" s="31" t="n">
        <v>15.1</v>
      </c>
      <c r="JD344" s="31" t="n">
        <v>14.9</v>
      </c>
      <c r="JE344" s="31" t="n">
        <v>16.5</v>
      </c>
      <c r="JF344" s="31" t="n">
        <v>15.4</v>
      </c>
      <c r="JG344" s="31" t="n">
        <v>13.5</v>
      </c>
      <c r="JH344" s="31" t="n">
        <v>11.7</v>
      </c>
      <c r="JI344" s="31" t="n">
        <v>11.2</v>
      </c>
      <c r="JJ344" s="31" t="n">
        <v>10.7</v>
      </c>
      <c r="JK344" s="31" t="n">
        <v>10.7</v>
      </c>
      <c r="JL344" s="31" t="n">
        <v>11</v>
      </c>
      <c r="JM344" s="31" t="n">
        <v>13.2</v>
      </c>
      <c r="JN344" s="31" t="n">
        <v>14.9</v>
      </c>
      <c r="JO344" s="32" t="n">
        <f aca="false">AVERAGE(JC344:JN344)</f>
        <v>13.2333333333333</v>
      </c>
      <c r="KA344" s="1" t="n">
        <v>1994</v>
      </c>
      <c r="KB344" s="33" t="s">
        <v>168</v>
      </c>
      <c r="KC344" s="31" t="n">
        <v>16.6</v>
      </c>
      <c r="KD344" s="31" t="n">
        <v>16.5</v>
      </c>
      <c r="KE344" s="31" t="n">
        <v>17.4</v>
      </c>
      <c r="KF344" s="31" t="n">
        <v>16.8</v>
      </c>
      <c r="KG344" s="31" t="n">
        <v>14.7</v>
      </c>
      <c r="KH344" s="31" t="n">
        <v>12.5</v>
      </c>
      <c r="KI344" s="31" t="n">
        <v>12.5</v>
      </c>
      <c r="KJ344" s="31" t="n">
        <v>11.6</v>
      </c>
      <c r="KK344" s="31" t="n">
        <v>12.3</v>
      </c>
      <c r="KL344" s="31" t="n">
        <v>12.8</v>
      </c>
      <c r="KM344" s="31" t="n">
        <v>14.7</v>
      </c>
      <c r="KN344" s="31" t="n">
        <v>16.6</v>
      </c>
      <c r="KO344" s="32" t="n">
        <f aca="false">AVERAGE(KC344:KN344)</f>
        <v>14.5833333333333</v>
      </c>
      <c r="LB344" s="65" t="n">
        <v>1994</v>
      </c>
      <c r="LC344" s="22" t="n">
        <v>10.2</v>
      </c>
      <c r="LD344" s="22" t="n">
        <v>12.4</v>
      </c>
      <c r="LE344" s="22" t="n">
        <v>11</v>
      </c>
      <c r="LF344" s="22" t="n">
        <v>9.9</v>
      </c>
      <c r="LG344" s="22" t="n">
        <v>7.4</v>
      </c>
      <c r="LH344" s="22" t="n">
        <v>5.8</v>
      </c>
      <c r="LI344" s="22" t="n">
        <v>6.1</v>
      </c>
      <c r="LJ344" s="22" t="n">
        <v>5.4</v>
      </c>
      <c r="LK344" s="22" t="n">
        <v>5.6</v>
      </c>
      <c r="LL344" s="22" t="n">
        <v>7.6</v>
      </c>
      <c r="LM344" s="22" t="n">
        <v>8</v>
      </c>
      <c r="LN344" s="22" t="n">
        <v>10</v>
      </c>
      <c r="LO344" s="29" t="n">
        <f aca="false">SUM(LC344:LN344)/12</f>
        <v>8.28333333333333</v>
      </c>
      <c r="MA344" s="1" t="n">
        <f aca="false">MA343+1</f>
        <v>1994</v>
      </c>
      <c r="MB344" s="20" t="s">
        <v>168</v>
      </c>
      <c r="MC344" s="22" t="n">
        <v>9.6</v>
      </c>
      <c r="MD344" s="22" t="n">
        <v>11.5</v>
      </c>
      <c r="ME344" s="22" t="n">
        <v>8.7</v>
      </c>
      <c r="MF344" s="22" t="n">
        <v>9.6</v>
      </c>
      <c r="MG344" s="22" t="n">
        <v>7.4</v>
      </c>
      <c r="MH344" s="22" t="n">
        <v>5.4</v>
      </c>
      <c r="MI344" s="22" t="n">
        <v>5.6</v>
      </c>
      <c r="MJ344" s="22" t="n">
        <v>4.6</v>
      </c>
      <c r="MK344" s="22" t="n">
        <v>4.8</v>
      </c>
      <c r="ML344" s="22" t="n">
        <v>6.2</v>
      </c>
      <c r="MM344" s="22" t="n">
        <v>7.4</v>
      </c>
      <c r="MN344" s="22" t="n">
        <v>9.3</v>
      </c>
      <c r="MO344" s="29" t="n">
        <f aca="false">SUM(MC344:MN344)/12</f>
        <v>7.50833333333333</v>
      </c>
      <c r="NA344" s="1" t="n">
        <f aca="false">NA343+1</f>
        <v>1994</v>
      </c>
      <c r="NB344" s="20" t="s">
        <v>168</v>
      </c>
      <c r="NC344" s="22" t="n">
        <v>11.5</v>
      </c>
      <c r="ND344" s="22" t="n">
        <v>13.4</v>
      </c>
      <c r="NE344" s="22" t="n">
        <v>12.7</v>
      </c>
      <c r="NF344" s="22" t="n">
        <v>12.1</v>
      </c>
      <c r="NG344" s="22" t="n">
        <v>9.7</v>
      </c>
      <c r="NH344" s="22" t="n">
        <v>8.4</v>
      </c>
      <c r="NI344" s="22" t="n">
        <v>8.9</v>
      </c>
      <c r="NJ344" s="22" t="n">
        <v>7.5</v>
      </c>
      <c r="NK344" s="22" t="n">
        <v>7.6</v>
      </c>
      <c r="NL344" s="22" t="n">
        <v>9</v>
      </c>
      <c r="NM344" s="22" t="n">
        <v>9.6</v>
      </c>
      <c r="NN344" s="22" t="n">
        <v>12.2</v>
      </c>
      <c r="NO344" s="29" t="n">
        <f aca="false">SUM(NC344:NN344)/12</f>
        <v>10.2166666666667</v>
      </c>
      <c r="OA344" s="1" t="n">
        <f aca="false">OA343+1</f>
        <v>1994</v>
      </c>
      <c r="OB344" s="20" t="s">
        <v>168</v>
      </c>
      <c r="OC344" s="22" t="n">
        <v>11.4</v>
      </c>
      <c r="OD344" s="22" t="n">
        <v>14.1</v>
      </c>
      <c r="OE344" s="22" t="n">
        <v>12.6</v>
      </c>
      <c r="OF344" s="41" t="n">
        <f aca="false">(OF341+OF342+OF343+OF345+OF346+OF347)/6</f>
        <v>10.7</v>
      </c>
      <c r="OG344" s="41" t="n">
        <f aca="false">(OG341+OG342+OG343+OG345+OG346+OG347)/6</f>
        <v>9.21666666666667</v>
      </c>
      <c r="OH344" s="22" t="n">
        <v>7.3</v>
      </c>
      <c r="OI344" s="22" t="n">
        <v>7.5</v>
      </c>
      <c r="OJ344" s="22" t="n">
        <v>6.1</v>
      </c>
      <c r="OK344" s="22" t="n">
        <v>5.9</v>
      </c>
      <c r="OL344" s="22" t="n">
        <v>8.4</v>
      </c>
      <c r="OM344" s="22" t="n">
        <v>9.4</v>
      </c>
      <c r="ON344" s="22" t="n">
        <v>12.1</v>
      </c>
      <c r="OO344" s="29" t="n">
        <f aca="false">SUM(OC344:ON344)/12</f>
        <v>9.55972222222222</v>
      </c>
      <c r="PA344" s="1" t="n">
        <f aca="false">PA343+1</f>
        <v>1994</v>
      </c>
      <c r="PB344" s="20" t="s">
        <v>168</v>
      </c>
      <c r="PC344" s="22" t="n">
        <v>11.7</v>
      </c>
      <c r="PD344" s="22" t="n">
        <v>13.9</v>
      </c>
      <c r="PE344" s="22" t="n">
        <v>11.6</v>
      </c>
      <c r="PF344" s="22" t="n">
        <v>11.8</v>
      </c>
      <c r="PG344" s="22" t="n">
        <v>8.3</v>
      </c>
      <c r="PH344" s="22" t="n">
        <v>6.8</v>
      </c>
      <c r="PI344" s="22" t="n">
        <v>6.5</v>
      </c>
      <c r="PJ344" s="22" t="n">
        <v>6.1</v>
      </c>
      <c r="PK344" s="22" t="n">
        <v>6.9</v>
      </c>
      <c r="PL344" s="22" t="n">
        <v>8.6</v>
      </c>
      <c r="PM344" s="22" t="n">
        <v>9.9</v>
      </c>
      <c r="PN344" s="22" t="n">
        <v>12.4</v>
      </c>
      <c r="PO344" s="29" t="n">
        <f aca="false">SUM(PC344:PN344)/12</f>
        <v>9.54166666666667</v>
      </c>
    </row>
    <row r="345" customFormat="false" ht="12.8" hidden="false" customHeight="false" outlineLevel="0" collapsed="false">
      <c r="A345" s="4" t="n">
        <f aca="false">A340+5</f>
        <v>1995</v>
      </c>
      <c r="B345" s="5" t="n">
        <f aca="false">AVERAGE(AO345,BO345,CO345,DO345,EO345,FO345,GO345,HO345,IO345,JO337,KO337)</f>
        <v>14.1997933884298</v>
      </c>
      <c r="C345" s="19" t="n">
        <f aca="false">AVERAGE(B341:B345)</f>
        <v>14.45669268442</v>
      </c>
      <c r="D345" s="24" t="n">
        <f aca="false">AVERAGE(B336:B345)</f>
        <v>14.6135736149373</v>
      </c>
      <c r="E345" s="5" t="n">
        <f aca="false">AVERAGE(B326:B345)</f>
        <v>14.5794383226201</v>
      </c>
      <c r="F345" s="25" t="n">
        <f aca="false">AVERAGE(B296:B345)</f>
        <v>14.4081295531068</v>
      </c>
      <c r="G345" s="7" t="n">
        <f aca="false">MAX(AC345:AN345,BC345:BN345,CC345:CN345,DC345:DN345,EC345:EN345,FC345:FN345,GC345:GN345,HC345:HN345,IC345:IN345,JC337:JN337,KC337:KN337)</f>
        <v>26.4</v>
      </c>
      <c r="H345" s="10" t="n">
        <f aca="false">MEDIAN(AC345:AN345,BC345:BN345,CC345:CN345,DC345:DN345,EC345:EN345,FC345:FN345,GC345:GN345,HC345:HN345,IC345:IN345,JC337:JN337,KC337:KN337)</f>
        <v>13.6</v>
      </c>
      <c r="I345" s="11" t="n">
        <f aca="false">MIN(AC345:AN345,BC345:BN345,CC345:CN345,DC345:DN345,EC345:EN345,FC345:FN345,GC345:GN345,HC345:HN345,IC345:IN345,JC337:JN337,KC337:KN337)</f>
        <v>4.3</v>
      </c>
      <c r="J345" s="12" t="n">
        <f aca="false">(G345+I345)/2</f>
        <v>15.35</v>
      </c>
      <c r="K345" s="12" t="n">
        <f aca="false">(G345+I345)/2</f>
        <v>15.35</v>
      </c>
      <c r="AA345" s="13" t="n">
        <f aca="false">AA344+1</f>
        <v>2005</v>
      </c>
      <c r="AB345" s="34" t="s">
        <v>169</v>
      </c>
      <c r="AC345" s="15" t="n">
        <v>16.1</v>
      </c>
      <c r="AD345" s="15" t="n">
        <v>15.9</v>
      </c>
      <c r="AE345" s="15" t="n">
        <v>14.5</v>
      </c>
      <c r="AF345" s="15" t="n">
        <v>10.4</v>
      </c>
      <c r="AG345" s="15" t="n">
        <v>11.7</v>
      </c>
      <c r="AH345" s="15" t="n">
        <v>7.8</v>
      </c>
      <c r="AI345" s="15" t="n">
        <v>4.3</v>
      </c>
      <c r="AJ345" s="15" t="n">
        <v>6.5</v>
      </c>
      <c r="AK345" s="15" t="n">
        <v>9</v>
      </c>
      <c r="AL345" s="15" t="n">
        <v>11.3</v>
      </c>
      <c r="AM345" s="15" t="n">
        <v>13.3</v>
      </c>
      <c r="AN345" s="15" t="n">
        <v>13.6</v>
      </c>
      <c r="AO345" s="16" t="n">
        <f aca="false">AVERAGE(AC345:AN345)</f>
        <v>11.2</v>
      </c>
      <c r="BA345" s="13" t="n">
        <f aca="false">BA344+1</f>
        <v>2005</v>
      </c>
      <c r="BB345" s="34" t="s">
        <v>169</v>
      </c>
      <c r="BC345" s="15" t="n">
        <v>19.2</v>
      </c>
      <c r="BD345" s="15" t="n">
        <v>19.3</v>
      </c>
      <c r="BE345" s="15" t="n">
        <v>18.3</v>
      </c>
      <c r="BF345" s="15" t="n">
        <v>14.6</v>
      </c>
      <c r="BG345" s="15" t="n">
        <v>14</v>
      </c>
      <c r="BH345" s="15" t="n">
        <v>10.2</v>
      </c>
      <c r="BI345" s="15" t="n">
        <v>8.6</v>
      </c>
      <c r="BJ345" s="15" t="n">
        <v>11</v>
      </c>
      <c r="BK345" s="15" t="n">
        <v>11.8</v>
      </c>
      <c r="BL345" s="15" t="n">
        <v>14.5</v>
      </c>
      <c r="BM345" s="15" t="n">
        <v>16.7</v>
      </c>
      <c r="BN345" s="15" t="n">
        <v>17.2</v>
      </c>
      <c r="BO345" s="16" t="n">
        <f aca="false">AVERAGE(BC345:BN345)</f>
        <v>14.6166666666667</v>
      </c>
      <c r="CA345" s="17" t="n">
        <v>1995</v>
      </c>
      <c r="CB345" s="20" t="s">
        <v>169</v>
      </c>
      <c r="CC345" s="39"/>
      <c r="CD345" s="22" t="n">
        <v>18</v>
      </c>
      <c r="CE345" s="22" t="n">
        <v>12.3</v>
      </c>
      <c r="CF345" s="22" t="n">
        <v>9.3</v>
      </c>
      <c r="CG345" s="22" t="n">
        <v>9.5</v>
      </c>
      <c r="CH345" s="22" t="n">
        <v>8.3</v>
      </c>
      <c r="CI345" s="22" t="n">
        <v>6.8</v>
      </c>
      <c r="CJ345" s="22" t="n">
        <v>7.9</v>
      </c>
      <c r="CK345" s="21" t="n">
        <f aca="false">(CK346+CK347)/2</f>
        <v>8.55</v>
      </c>
      <c r="CL345" s="22" t="n">
        <v>8.7</v>
      </c>
      <c r="CM345" s="22" t="n">
        <v>10.1</v>
      </c>
      <c r="CN345" s="22" t="n">
        <v>10.8</v>
      </c>
      <c r="CO345" s="18" t="n">
        <f aca="false">AVERAGE(CC345:CN345)</f>
        <v>10.0227272727273</v>
      </c>
      <c r="DA345" s="17" t="n">
        <v>1995</v>
      </c>
      <c r="DB345" s="20" t="s">
        <v>169</v>
      </c>
      <c r="DC345" s="22" t="n">
        <v>15.9</v>
      </c>
      <c r="DD345" s="22" t="n">
        <v>16.1</v>
      </c>
      <c r="DE345" s="22" t="n">
        <v>14.1</v>
      </c>
      <c r="DF345" s="22" t="n">
        <v>11.3</v>
      </c>
      <c r="DG345" s="22" t="n">
        <v>11.5</v>
      </c>
      <c r="DH345" s="22" t="n">
        <v>9</v>
      </c>
      <c r="DI345" s="22" t="n">
        <v>7.5</v>
      </c>
      <c r="DJ345" s="22" t="n">
        <v>8.2</v>
      </c>
      <c r="DK345" s="22" t="n">
        <v>8.8</v>
      </c>
      <c r="DL345" s="22" t="n">
        <v>10.6</v>
      </c>
      <c r="DM345" s="22" t="n">
        <v>12.1</v>
      </c>
      <c r="DN345" s="22" t="n">
        <v>12.4</v>
      </c>
      <c r="DO345" s="18" t="n">
        <f aca="false">AVERAGE(DC345:DN345)</f>
        <v>11.4583333333333</v>
      </c>
      <c r="EA345" s="17" t="n">
        <v>1995</v>
      </c>
      <c r="EB345" s="20" t="s">
        <v>169</v>
      </c>
      <c r="EC345" s="22" t="n">
        <v>15.4</v>
      </c>
      <c r="ED345" s="22" t="n">
        <v>15.8</v>
      </c>
      <c r="EE345" s="22" t="n">
        <v>13.9</v>
      </c>
      <c r="EF345" s="22" t="n">
        <v>10.9</v>
      </c>
      <c r="EG345" s="22" t="n">
        <v>11.3</v>
      </c>
      <c r="EH345" s="22" t="n">
        <v>9.7</v>
      </c>
      <c r="EI345" s="22" t="n">
        <v>7.5</v>
      </c>
      <c r="EJ345" s="22" t="n">
        <v>9</v>
      </c>
      <c r="EK345" s="22" t="n">
        <v>8.5</v>
      </c>
      <c r="EL345" s="22" t="n">
        <v>9.9</v>
      </c>
      <c r="EM345" s="22" t="n">
        <v>11.1</v>
      </c>
      <c r="EN345" s="22" t="n">
        <v>11.6</v>
      </c>
      <c r="EO345" s="18" t="n">
        <f aca="false">AVERAGE(EC345:EN345)</f>
        <v>11.2166666666667</v>
      </c>
      <c r="FA345" s="1" t="n">
        <v>1995</v>
      </c>
      <c r="FB345" s="20" t="s">
        <v>169</v>
      </c>
      <c r="FC345" s="22" t="n">
        <v>21.8</v>
      </c>
      <c r="FD345" s="22" t="n">
        <v>21.6</v>
      </c>
      <c r="FE345" s="22" t="n">
        <v>21.8</v>
      </c>
      <c r="FF345" s="22" t="n">
        <v>19.6</v>
      </c>
      <c r="FG345" s="22" t="n">
        <v>17.8</v>
      </c>
      <c r="FH345" s="22" t="n">
        <v>14.4</v>
      </c>
      <c r="FI345" s="22" t="n">
        <v>13.4</v>
      </c>
      <c r="FJ345" s="22" t="n">
        <v>15.2</v>
      </c>
      <c r="FK345" s="22" t="n">
        <v>17</v>
      </c>
      <c r="FL345" s="22" t="n">
        <v>18.4</v>
      </c>
      <c r="FM345" s="22" t="n">
        <v>20.7</v>
      </c>
      <c r="FN345" s="22" t="n">
        <v>21.1</v>
      </c>
      <c r="FO345" s="18" t="n">
        <f aca="false">AVERAGE(FC345:FN345)</f>
        <v>18.5666666666667</v>
      </c>
      <c r="GA345" s="1" t="n">
        <v>1995</v>
      </c>
      <c r="GB345" s="34" t="s">
        <v>169</v>
      </c>
      <c r="GC345" s="15" t="n">
        <v>22.2</v>
      </c>
      <c r="GD345" s="15" t="n">
        <v>22.4</v>
      </c>
      <c r="GE345" s="15" t="n">
        <v>22.5</v>
      </c>
      <c r="GF345" s="15" t="n">
        <v>20.6</v>
      </c>
      <c r="GG345" s="15" t="n">
        <v>18.7</v>
      </c>
      <c r="GH345" s="15" t="n">
        <v>15.4</v>
      </c>
      <c r="GI345" s="15" t="n">
        <v>14.5</v>
      </c>
      <c r="GJ345" s="15" t="n">
        <v>15.5</v>
      </c>
      <c r="GK345" s="15" t="n">
        <v>17.7</v>
      </c>
      <c r="GL345" s="15" t="n">
        <v>18.9</v>
      </c>
      <c r="GM345" s="15" t="n">
        <v>22.1</v>
      </c>
      <c r="GN345" s="15" t="n">
        <v>22.1</v>
      </c>
      <c r="GO345" s="18" t="n">
        <f aca="false">AVERAGE(GC345:GN345)</f>
        <v>19.3833333333333</v>
      </c>
      <c r="HA345" s="1" t="n">
        <v>1995</v>
      </c>
      <c r="HB345" s="34" t="s">
        <v>169</v>
      </c>
      <c r="HC345" s="15" t="n">
        <v>25.7</v>
      </c>
      <c r="HD345" s="15" t="n">
        <v>26</v>
      </c>
      <c r="HE345" s="15" t="n">
        <v>25.7</v>
      </c>
      <c r="HF345" s="15" t="n">
        <v>25.5</v>
      </c>
      <c r="HG345" s="15" t="n">
        <v>24.3</v>
      </c>
      <c r="HH345" s="15" t="n">
        <v>22.8</v>
      </c>
      <c r="HI345" s="15" t="n">
        <v>22.4</v>
      </c>
      <c r="HJ345" s="15" t="n">
        <v>21.7</v>
      </c>
      <c r="HK345" s="15" t="n">
        <v>23</v>
      </c>
      <c r="HL345" s="15" t="n">
        <v>24.3</v>
      </c>
      <c r="HM345" s="15" t="n">
        <v>25.7</v>
      </c>
      <c r="HN345" s="15" t="n">
        <v>26.4</v>
      </c>
      <c r="HO345" s="18" t="n">
        <f aca="false">AVERAGE(HC345:HN345)</f>
        <v>24.4583333333333</v>
      </c>
      <c r="IA345" s="1" t="n">
        <f aca="false">IA344+1</f>
        <v>1995</v>
      </c>
      <c r="IB345" s="20" t="s">
        <v>169</v>
      </c>
      <c r="IC345" s="22" t="n">
        <v>13.1</v>
      </c>
      <c r="ID345" s="22" t="n">
        <v>11.9</v>
      </c>
      <c r="IE345" s="22" t="n">
        <v>9.6</v>
      </c>
      <c r="IF345" s="22" t="n">
        <v>7.4</v>
      </c>
      <c r="IG345" s="22" t="n">
        <v>8.4</v>
      </c>
      <c r="IH345" s="22" t="n">
        <v>6.9</v>
      </c>
      <c r="II345" s="22" t="n">
        <v>6.3</v>
      </c>
      <c r="IJ345" s="22" t="n">
        <v>6.6</v>
      </c>
      <c r="IK345" s="22" t="n">
        <v>5.9</v>
      </c>
      <c r="IL345" s="22" t="n">
        <v>7.8</v>
      </c>
      <c r="IM345" s="22" t="n">
        <v>9</v>
      </c>
      <c r="IN345" s="22" t="n">
        <v>9.8</v>
      </c>
      <c r="IO345" s="29" t="n">
        <f aca="false">SUM(IC345:IN345)/12</f>
        <v>8.55833333333333</v>
      </c>
      <c r="JA345" s="1" t="n">
        <v>1995</v>
      </c>
      <c r="JB345" s="33" t="s">
        <v>169</v>
      </c>
      <c r="JC345" s="31" t="n">
        <v>15.9</v>
      </c>
      <c r="JD345" s="31" t="n">
        <v>17</v>
      </c>
      <c r="JE345" s="31" t="n">
        <v>15.8</v>
      </c>
      <c r="JF345" s="31" t="n">
        <v>14.1</v>
      </c>
      <c r="JG345" s="31" t="n">
        <v>12.2</v>
      </c>
      <c r="JH345" s="31" t="n">
        <v>11.2</v>
      </c>
      <c r="JI345" s="31" t="n">
        <v>10.8</v>
      </c>
      <c r="JJ345" s="31" t="n">
        <v>11.5</v>
      </c>
      <c r="JK345" s="31" t="n">
        <v>11.3</v>
      </c>
      <c r="JL345" s="31" t="n">
        <v>12.2</v>
      </c>
      <c r="JM345" s="31" t="n">
        <v>13</v>
      </c>
      <c r="JN345" s="31" t="n">
        <v>14.5</v>
      </c>
      <c r="JO345" s="32" t="n">
        <f aca="false">AVERAGE(JC345:JN345)</f>
        <v>13.2916666666667</v>
      </c>
      <c r="KA345" s="1" t="n">
        <v>1995</v>
      </c>
      <c r="KB345" s="33" t="s">
        <v>169</v>
      </c>
      <c r="KC345" s="31" t="n">
        <v>17.4</v>
      </c>
      <c r="KD345" s="31" t="n">
        <v>17.8</v>
      </c>
      <c r="KE345" s="31" t="n">
        <v>17</v>
      </c>
      <c r="KF345" s="31" t="n">
        <v>15.6</v>
      </c>
      <c r="KG345" s="31" t="n">
        <v>13.2</v>
      </c>
      <c r="KH345" s="31" t="n">
        <v>11.5</v>
      </c>
      <c r="KI345" s="31" t="n">
        <v>11.6</v>
      </c>
      <c r="KJ345" s="31" t="n">
        <v>12</v>
      </c>
      <c r="KK345" s="31" t="n">
        <v>12.7</v>
      </c>
      <c r="KL345" s="31" t="n">
        <v>13.2</v>
      </c>
      <c r="KM345" s="31" t="n">
        <v>13.9</v>
      </c>
      <c r="KN345" s="31" t="n">
        <v>16.1</v>
      </c>
      <c r="KO345" s="32" t="n">
        <f aca="false">AVERAGE(KC345:KN345)</f>
        <v>14.3333333333333</v>
      </c>
      <c r="LB345" s="65" t="n">
        <v>1995</v>
      </c>
      <c r="LC345" s="22" t="n">
        <v>12</v>
      </c>
      <c r="LD345" s="22" t="n">
        <v>12.2</v>
      </c>
      <c r="LE345" s="22" t="n">
        <v>10.3</v>
      </c>
      <c r="LF345" s="22" t="n">
        <v>7.9</v>
      </c>
      <c r="LG345" s="22" t="n">
        <v>7.4</v>
      </c>
      <c r="LH345" s="22" t="n">
        <v>5.4</v>
      </c>
      <c r="LI345" s="22" t="n">
        <v>5.1</v>
      </c>
      <c r="LJ345" s="22" t="n">
        <v>5.9</v>
      </c>
      <c r="LK345" s="22" t="n">
        <v>5.9</v>
      </c>
      <c r="LL345" s="22" t="n">
        <v>7</v>
      </c>
      <c r="LM345" s="22" t="n">
        <v>8.9</v>
      </c>
      <c r="LN345" s="22" t="n">
        <v>9</v>
      </c>
      <c r="LO345" s="29" t="n">
        <f aca="false">SUM(LC345:LN345)/12</f>
        <v>8.08333333333333</v>
      </c>
      <c r="MA345" s="1" t="n">
        <f aca="false">MA344+1</f>
        <v>1995</v>
      </c>
      <c r="MB345" s="20" t="s">
        <v>169</v>
      </c>
      <c r="MC345" s="22" t="n">
        <v>11.1</v>
      </c>
      <c r="MD345" s="22" t="n">
        <v>10.6</v>
      </c>
      <c r="ME345" s="22" t="n">
        <v>8.8</v>
      </c>
      <c r="MF345" s="22" t="n">
        <v>7.2</v>
      </c>
      <c r="MG345" s="22" t="n">
        <v>6.4</v>
      </c>
      <c r="MH345" s="22" t="n">
        <v>4.5</v>
      </c>
      <c r="MI345" s="22" t="n">
        <v>3.7</v>
      </c>
      <c r="MJ345" s="22" t="n">
        <v>5.6</v>
      </c>
      <c r="MK345" s="22" t="n">
        <v>5.4</v>
      </c>
      <c r="ML345" s="22" t="n">
        <v>5.8</v>
      </c>
      <c r="MM345" s="22" t="n">
        <v>7.3</v>
      </c>
      <c r="MN345" s="22" t="n">
        <v>7.5</v>
      </c>
      <c r="MO345" s="29" t="n">
        <f aca="false">SUM(MC345:MN345)/12</f>
        <v>6.99166666666667</v>
      </c>
      <c r="NA345" s="1" t="n">
        <f aca="false">NA344+1</f>
        <v>1995</v>
      </c>
      <c r="NB345" s="20" t="s">
        <v>169</v>
      </c>
      <c r="NC345" s="22" t="n">
        <v>13.7</v>
      </c>
      <c r="ND345" s="22" t="n">
        <v>13.9</v>
      </c>
      <c r="NE345" s="22" t="n">
        <v>12.6</v>
      </c>
      <c r="NF345" s="22" t="n">
        <v>9.2</v>
      </c>
      <c r="NG345" s="22" t="n">
        <v>8.9</v>
      </c>
      <c r="NH345" s="22" t="n">
        <v>7.7</v>
      </c>
      <c r="NI345" s="22" t="n">
        <v>6.4</v>
      </c>
      <c r="NJ345" s="22" t="n">
        <v>7.8</v>
      </c>
      <c r="NK345" s="22" t="n">
        <v>7.2</v>
      </c>
      <c r="NL345" s="22" t="n">
        <v>8.1</v>
      </c>
      <c r="NM345" s="22" t="n">
        <v>9.2</v>
      </c>
      <c r="NN345" s="22" t="n">
        <v>10</v>
      </c>
      <c r="NO345" s="29" t="n">
        <f aca="false">SUM(NC345:NN345)/12</f>
        <v>9.55833333333333</v>
      </c>
      <c r="OA345" s="1" t="n">
        <f aca="false">OA344+1</f>
        <v>1995</v>
      </c>
      <c r="OB345" s="20" t="s">
        <v>169</v>
      </c>
      <c r="OC345" s="22" t="n">
        <v>14.5</v>
      </c>
      <c r="OD345" s="22" t="n">
        <v>13.6</v>
      </c>
      <c r="OE345" s="22" t="n">
        <v>12.1</v>
      </c>
      <c r="OF345" s="22" t="n">
        <v>9.6</v>
      </c>
      <c r="OG345" s="22" t="n">
        <v>8.6</v>
      </c>
      <c r="OH345" s="22" t="n">
        <v>7.3</v>
      </c>
      <c r="OI345" s="22" t="n">
        <v>5.2</v>
      </c>
      <c r="OJ345" s="22" t="n">
        <v>7</v>
      </c>
      <c r="OK345" s="22" t="n">
        <v>6.8</v>
      </c>
      <c r="OL345" s="22" t="n">
        <v>8.3</v>
      </c>
      <c r="OM345" s="22" t="n">
        <v>10.4</v>
      </c>
      <c r="ON345" s="22" t="n">
        <v>10.6</v>
      </c>
      <c r="OO345" s="29" t="n">
        <f aca="false">SUM(OC345:ON345)/12</f>
        <v>9.5</v>
      </c>
      <c r="PA345" s="1" t="n">
        <f aca="false">PA344+1</f>
        <v>1995</v>
      </c>
      <c r="PB345" s="20" t="s">
        <v>169</v>
      </c>
      <c r="PC345" s="22" t="n">
        <v>14.4</v>
      </c>
      <c r="PD345" s="22" t="n">
        <v>14.4</v>
      </c>
      <c r="PE345" s="22" t="n">
        <v>12.6</v>
      </c>
      <c r="PF345" s="22" t="n">
        <v>10.1</v>
      </c>
      <c r="PG345" s="22" t="n">
        <v>8.3</v>
      </c>
      <c r="PH345" s="22" t="n">
        <v>5.8</v>
      </c>
      <c r="PI345" s="22" t="n">
        <v>4.5</v>
      </c>
      <c r="PJ345" s="22" t="n">
        <v>6.7</v>
      </c>
      <c r="PK345" s="22" t="n">
        <v>7</v>
      </c>
      <c r="PL345" s="22" t="n">
        <v>8.3</v>
      </c>
      <c r="PM345" s="22" t="n">
        <v>10.1</v>
      </c>
      <c r="PN345" s="22" t="n">
        <v>11.1</v>
      </c>
      <c r="PO345" s="29" t="n">
        <f aca="false">SUM(PC345:PN345)/12</f>
        <v>9.44166666666667</v>
      </c>
    </row>
    <row r="346" customFormat="false" ht="12.8" hidden="false" customHeight="false" outlineLevel="0" collapsed="false">
      <c r="A346" s="4"/>
      <c r="B346" s="5" t="n">
        <f aca="false">AVERAGE(AO346,BO346,CO346,DO346,EO346,FO346,GO346,HO346,IO346,JO338,KO338)</f>
        <v>14.3810606060606</v>
      </c>
      <c r="C346" s="19" t="n">
        <f aca="false">AVERAGE(B342:B346)</f>
        <v>14.3501775329048</v>
      </c>
      <c r="D346" s="24" t="n">
        <f aca="false">AVERAGE(B337:B346)</f>
        <v>14.5853539179676</v>
      </c>
      <c r="E346" s="5" t="n">
        <f aca="false">AVERAGE(B327:B346)</f>
        <v>14.5753474135292</v>
      </c>
      <c r="F346" s="25" t="n">
        <f aca="false">AVERAGE(B297:B346)</f>
        <v>14.4132810682583</v>
      </c>
      <c r="G346" s="7" t="n">
        <f aca="false">MAX(AC346:AN346,BC346:BN346,CC346:CN346,DC346:DN346,EC346:EN346,FC346:FN346,GC346:GN346,HC346:HN346,IC346:IN346,JC338:JN338,KC338:KN338)</f>
        <v>26.2</v>
      </c>
      <c r="H346" s="10" t="n">
        <f aca="false">MEDIAN(AC346:AN346,BC346:BN346,CC346:CN346,DC346:DN346,EC346:EN346,FC346:FN346,GC346:GN346,HC346:HN346,IC346:IN346,JC338:JN338,KC338:KN338)</f>
        <v>13.75</v>
      </c>
      <c r="I346" s="11" t="n">
        <f aca="false">MIN(AC346:AN346,BC346:BN346,CC346:CN346,DC346:DN346,EC346:EN346,FC346:FN346,GC346:GN346,HC346:HN346,IC346:IN346,JC338:JN338,KC338:KN338)</f>
        <v>5.9</v>
      </c>
      <c r="J346" s="12" t="n">
        <f aca="false">(G346+I346)/2</f>
        <v>16.05</v>
      </c>
      <c r="K346" s="12" t="n">
        <f aca="false">(G346+I346)/2</f>
        <v>16.05</v>
      </c>
      <c r="AA346" s="13" t="n">
        <f aca="false">AA345+1</f>
        <v>2006</v>
      </c>
      <c r="AB346" s="34" t="s">
        <v>170</v>
      </c>
      <c r="AC346" s="15" t="n">
        <v>16.6</v>
      </c>
      <c r="AD346" s="15" t="n">
        <v>14.9</v>
      </c>
      <c r="AE346" s="15" t="n">
        <v>14.6</v>
      </c>
      <c r="AF346" s="15" t="n">
        <v>11</v>
      </c>
      <c r="AG346" s="15" t="n">
        <v>10.3</v>
      </c>
      <c r="AH346" s="15" t="n">
        <v>8.1</v>
      </c>
      <c r="AI346" s="15" t="n">
        <v>6.1</v>
      </c>
      <c r="AJ346" s="15" t="n">
        <v>6.9</v>
      </c>
      <c r="AK346" s="15" t="n">
        <v>8.8</v>
      </c>
      <c r="AL346" s="15" t="n">
        <v>11</v>
      </c>
      <c r="AM346" s="15" t="n">
        <v>11.5</v>
      </c>
      <c r="AN346" s="15" t="n">
        <v>13.9</v>
      </c>
      <c r="AO346" s="16" t="n">
        <f aca="false">AVERAGE(AC346:AN346)</f>
        <v>11.1416666666667</v>
      </c>
      <c r="BA346" s="13" t="n">
        <f aca="false">BA345+1</f>
        <v>2006</v>
      </c>
      <c r="BB346" s="34" t="s">
        <v>170</v>
      </c>
      <c r="BC346" s="15" t="n">
        <v>20</v>
      </c>
      <c r="BD346" s="15" t="n">
        <v>18.6</v>
      </c>
      <c r="BE346" s="15" t="n">
        <v>18</v>
      </c>
      <c r="BF346" s="15" t="n">
        <v>14.5</v>
      </c>
      <c r="BG346" s="15" t="n">
        <v>13.9</v>
      </c>
      <c r="BH346" s="15" t="n">
        <v>11.3</v>
      </c>
      <c r="BI346" s="15" t="n">
        <v>9.2</v>
      </c>
      <c r="BJ346" s="15" t="n">
        <v>10</v>
      </c>
      <c r="BK346" s="15" t="n">
        <v>12.6</v>
      </c>
      <c r="BL346" s="15" t="n">
        <v>14.3</v>
      </c>
      <c r="BM346" s="15" t="n">
        <v>15.1</v>
      </c>
      <c r="BN346" s="15" t="n">
        <v>17.5</v>
      </c>
      <c r="BO346" s="16" t="n">
        <f aca="false">AVERAGE(BC346:BN346)</f>
        <v>14.5833333333333</v>
      </c>
      <c r="CA346" s="17" t="n">
        <v>1996</v>
      </c>
      <c r="CB346" s="20" t="s">
        <v>170</v>
      </c>
      <c r="CC346" s="22" t="n">
        <v>13</v>
      </c>
      <c r="CD346" s="22" t="n">
        <v>12.8</v>
      </c>
      <c r="CE346" s="22" t="n">
        <v>14</v>
      </c>
      <c r="CF346" s="22" t="n">
        <v>11.1</v>
      </c>
      <c r="CG346" s="22" t="n">
        <v>10.4</v>
      </c>
      <c r="CH346" s="22" t="n">
        <v>9</v>
      </c>
      <c r="CI346" s="22" t="n">
        <v>7.5</v>
      </c>
      <c r="CJ346" s="22" t="n">
        <v>9</v>
      </c>
      <c r="CK346" s="22" t="n">
        <v>8.3</v>
      </c>
      <c r="CL346" s="22" t="n">
        <v>10.1</v>
      </c>
      <c r="CM346" s="22" t="n">
        <v>10.2</v>
      </c>
      <c r="CN346" s="22" t="n">
        <v>11</v>
      </c>
      <c r="CO346" s="18" t="n">
        <f aca="false">AVERAGE(CC346:CN346)</f>
        <v>10.5333333333333</v>
      </c>
      <c r="DA346" s="17" t="n">
        <v>1996</v>
      </c>
      <c r="DB346" s="20" t="s">
        <v>170</v>
      </c>
      <c r="DC346" s="22" t="n">
        <v>15.7</v>
      </c>
      <c r="DD346" s="22" t="n">
        <v>14.4</v>
      </c>
      <c r="DE346" s="22" t="n">
        <v>15</v>
      </c>
      <c r="DF346" s="26" t="n">
        <f aca="false">(DF345+DF347)/2</f>
        <v>12.1</v>
      </c>
      <c r="DG346" s="26" t="n">
        <f aca="false">(DG345+DG347)/2</f>
        <v>11.65</v>
      </c>
      <c r="DH346" s="22" t="n">
        <v>9</v>
      </c>
      <c r="DI346" s="22" t="n">
        <v>8.2</v>
      </c>
      <c r="DJ346" s="22" t="n">
        <v>8.4</v>
      </c>
      <c r="DK346" s="22" t="n">
        <v>8.9</v>
      </c>
      <c r="DL346" s="22" t="n">
        <v>10.9</v>
      </c>
      <c r="DM346" s="22" t="n">
        <v>10.8</v>
      </c>
      <c r="DN346" s="22" t="n">
        <v>13.2</v>
      </c>
      <c r="DO346" s="18" t="n">
        <f aca="false">AVERAGE(DC346:DN346)</f>
        <v>11.5208333333333</v>
      </c>
      <c r="EA346" s="17" t="n">
        <v>1996</v>
      </c>
      <c r="EB346" s="20" t="s">
        <v>170</v>
      </c>
      <c r="EC346" s="22" t="n">
        <v>14.3</v>
      </c>
      <c r="ED346" s="22" t="n">
        <v>13.9</v>
      </c>
      <c r="EE346" s="22" t="n">
        <v>13.9</v>
      </c>
      <c r="EF346" s="22" t="n">
        <v>11.7</v>
      </c>
      <c r="EG346" s="22" t="n">
        <v>11.8</v>
      </c>
      <c r="EH346" s="22" t="n">
        <v>10.2</v>
      </c>
      <c r="EI346" s="22" t="n">
        <v>8.9</v>
      </c>
      <c r="EJ346" s="22" t="n">
        <v>8.5</v>
      </c>
      <c r="EK346" s="22" t="n">
        <v>9.2</v>
      </c>
      <c r="EL346" s="22" t="n">
        <v>11.1</v>
      </c>
      <c r="EM346" s="22" t="n">
        <v>10.8</v>
      </c>
      <c r="EN346" s="22" t="n">
        <v>11.7</v>
      </c>
      <c r="EO346" s="18" t="n">
        <f aca="false">AVERAGE(EC346:EN346)</f>
        <v>11.3333333333333</v>
      </c>
      <c r="FA346" s="1" t="n">
        <v>1996</v>
      </c>
      <c r="FB346" s="20" t="s">
        <v>170</v>
      </c>
      <c r="FC346" s="22" t="n">
        <v>22.6</v>
      </c>
      <c r="FD346" s="22" t="n">
        <v>22.5</v>
      </c>
      <c r="FE346" s="26" t="n">
        <f aca="false">(FE345+FE347)/2</f>
        <v>21.85</v>
      </c>
      <c r="FF346" s="22" t="n">
        <v>19.9</v>
      </c>
      <c r="FG346" s="22" t="n">
        <v>17.3</v>
      </c>
      <c r="FH346" s="22" t="n">
        <v>15.8</v>
      </c>
      <c r="FI346" s="22" t="n">
        <v>13.3</v>
      </c>
      <c r="FJ346" s="22" t="n">
        <v>15</v>
      </c>
      <c r="FK346" s="22" t="n">
        <v>16</v>
      </c>
      <c r="FL346" s="22" t="n">
        <v>18.3</v>
      </c>
      <c r="FM346" s="22" t="n">
        <v>19.5</v>
      </c>
      <c r="FN346" s="22" t="n">
        <v>21.4</v>
      </c>
      <c r="FO346" s="18" t="n">
        <f aca="false">AVERAGE(FC346:FN346)</f>
        <v>18.6208333333333</v>
      </c>
      <c r="GA346" s="1" t="n">
        <v>1996</v>
      </c>
      <c r="GB346" s="34" t="s">
        <v>170</v>
      </c>
      <c r="GC346" s="15" t="n">
        <v>23.7</v>
      </c>
      <c r="GD346" s="15" t="n">
        <v>22.9</v>
      </c>
      <c r="GE346" s="15" t="n">
        <v>21.5</v>
      </c>
      <c r="GF346" s="15" t="n">
        <v>20.8</v>
      </c>
      <c r="GG346" s="15" t="n">
        <v>18.3</v>
      </c>
      <c r="GH346" s="15" t="n">
        <v>17</v>
      </c>
      <c r="GI346" s="15" t="n">
        <v>14.2</v>
      </c>
      <c r="GJ346" s="15" t="n">
        <v>15.6</v>
      </c>
      <c r="GK346" s="15" t="n">
        <v>17.3</v>
      </c>
      <c r="GL346" s="15" t="n">
        <v>18.8</v>
      </c>
      <c r="GM346" s="15" t="n">
        <v>20</v>
      </c>
      <c r="GN346" s="15" t="n">
        <v>22.1</v>
      </c>
      <c r="GO346" s="18" t="n">
        <f aca="false">AVERAGE(GC346:GN346)</f>
        <v>19.35</v>
      </c>
      <c r="HA346" s="1" t="n">
        <v>1996</v>
      </c>
      <c r="HB346" s="34" t="s">
        <v>170</v>
      </c>
      <c r="HC346" s="15" t="n">
        <v>26.1</v>
      </c>
      <c r="HD346" s="15" t="n">
        <v>25.7</v>
      </c>
      <c r="HE346" s="15" t="n">
        <v>25.5</v>
      </c>
      <c r="HF346" s="15" t="n">
        <v>25.9</v>
      </c>
      <c r="HG346" s="15" t="n">
        <v>24.6</v>
      </c>
      <c r="HH346" s="15" t="n">
        <v>23.4</v>
      </c>
      <c r="HI346" s="15" t="n">
        <v>22</v>
      </c>
      <c r="HJ346" s="15" t="n">
        <v>22.6</v>
      </c>
      <c r="HK346" s="15" t="n">
        <v>22.8</v>
      </c>
      <c r="HL346" s="15" t="n">
        <v>24.3</v>
      </c>
      <c r="HM346" s="15" t="n">
        <v>25.3</v>
      </c>
      <c r="HN346" s="15" t="n">
        <v>26.2</v>
      </c>
      <c r="HO346" s="18" t="n">
        <f aca="false">AVERAGE(HC346:HN346)</f>
        <v>24.5333333333333</v>
      </c>
      <c r="IA346" s="1" t="n">
        <f aca="false">IA345+1</f>
        <v>1996</v>
      </c>
      <c r="IB346" s="20" t="s">
        <v>170</v>
      </c>
      <c r="IC346" s="22" t="n">
        <v>11.7</v>
      </c>
      <c r="ID346" s="22" t="n">
        <v>11.9</v>
      </c>
      <c r="IE346" s="22" t="n">
        <v>10.7</v>
      </c>
      <c r="IF346" s="22" t="n">
        <v>9.5</v>
      </c>
      <c r="IG346" s="22" t="n">
        <v>5.9</v>
      </c>
      <c r="IH346" s="22" t="n">
        <v>8</v>
      </c>
      <c r="II346" s="22" t="n">
        <v>7.1</v>
      </c>
      <c r="IJ346" s="22" t="n">
        <v>7.3</v>
      </c>
      <c r="IK346" s="22" t="n">
        <v>6.7</v>
      </c>
      <c r="IL346" s="22" t="n">
        <v>7.2</v>
      </c>
      <c r="IM346" s="22" t="n">
        <v>8.8</v>
      </c>
      <c r="IN346" s="22" t="n">
        <v>9.2</v>
      </c>
      <c r="IO346" s="29" t="n">
        <f aca="false">SUM(IC346:IN346)/12</f>
        <v>8.66666666666667</v>
      </c>
      <c r="JA346" s="1" t="n">
        <v>1996</v>
      </c>
      <c r="JB346" s="33" t="s">
        <v>170</v>
      </c>
      <c r="JC346" s="31" t="n">
        <v>15.1</v>
      </c>
      <c r="JD346" s="31" t="n">
        <v>17.2</v>
      </c>
      <c r="JE346" s="31" t="n">
        <v>14.8</v>
      </c>
      <c r="JF346" s="31" t="n">
        <v>14.8</v>
      </c>
      <c r="JG346" s="31" t="n">
        <v>12.9</v>
      </c>
      <c r="JH346" s="31" t="n">
        <v>11.7</v>
      </c>
      <c r="JI346" s="31" t="n">
        <v>11.1</v>
      </c>
      <c r="JJ346" s="31" t="n">
        <v>10.6</v>
      </c>
      <c r="JK346" s="31" t="n">
        <v>11.1</v>
      </c>
      <c r="JL346" s="31" t="n">
        <v>10.9</v>
      </c>
      <c r="JM346" s="31" t="n">
        <v>13.6</v>
      </c>
      <c r="JN346" s="31" t="n">
        <v>13.1</v>
      </c>
      <c r="JO346" s="32" t="n">
        <f aca="false">AVERAGE(JC346:JN346)</f>
        <v>13.075</v>
      </c>
      <c r="KA346" s="1" t="n">
        <v>1996</v>
      </c>
      <c r="KB346" s="33" t="s">
        <v>170</v>
      </c>
      <c r="KC346" s="31" t="n">
        <v>17</v>
      </c>
      <c r="KD346" s="31" t="n">
        <v>18.4</v>
      </c>
      <c r="KE346" s="31" t="n">
        <v>17.5</v>
      </c>
      <c r="KF346" s="31" t="n">
        <v>16.2</v>
      </c>
      <c r="KG346" s="31" t="n">
        <v>14.5</v>
      </c>
      <c r="KH346" s="31" t="n">
        <v>12.9</v>
      </c>
      <c r="KI346" s="31" t="n">
        <v>12.1</v>
      </c>
      <c r="KJ346" s="31" t="n">
        <v>12.2</v>
      </c>
      <c r="KK346" s="31" t="n">
        <v>12.8</v>
      </c>
      <c r="KL346" s="31" t="n">
        <v>13.6</v>
      </c>
      <c r="KM346" s="31" t="n">
        <v>16</v>
      </c>
      <c r="KN346" s="31" t="n">
        <v>15.7</v>
      </c>
      <c r="KO346" s="32" t="n">
        <f aca="false">AVERAGE(KC346:KN346)</f>
        <v>14.9083333333333</v>
      </c>
      <c r="LB346" s="65" t="n">
        <v>1996</v>
      </c>
      <c r="LC346" s="22" t="n">
        <v>11.6</v>
      </c>
      <c r="LD346" s="22" t="n">
        <v>11.5</v>
      </c>
      <c r="LE346" s="22" t="n">
        <v>11</v>
      </c>
      <c r="LF346" s="22" t="n">
        <v>8.7</v>
      </c>
      <c r="LG346" s="22" t="n">
        <v>9</v>
      </c>
      <c r="LH346" s="22" t="n">
        <v>6.7</v>
      </c>
      <c r="LI346" s="22" t="n">
        <v>7</v>
      </c>
      <c r="LJ346" s="22" t="n">
        <v>6.8</v>
      </c>
      <c r="LK346" s="22" t="n">
        <v>6.2</v>
      </c>
      <c r="LL346" s="22" t="n">
        <v>8.6</v>
      </c>
      <c r="LM346" s="22" t="n">
        <v>8.1</v>
      </c>
      <c r="LN346" s="22" t="n">
        <v>9.2</v>
      </c>
      <c r="LO346" s="29" t="n">
        <f aca="false">SUM(LC346:LN346)/12</f>
        <v>8.7</v>
      </c>
      <c r="MA346" s="1" t="n">
        <f aca="false">MA345+1</f>
        <v>1996</v>
      </c>
      <c r="MB346" s="20" t="s">
        <v>170</v>
      </c>
      <c r="MC346" s="22" t="n">
        <v>10.3</v>
      </c>
      <c r="MD346" s="22" t="n">
        <v>9.4</v>
      </c>
      <c r="ME346" s="22" t="n">
        <v>8.7</v>
      </c>
      <c r="MF346" s="22" t="n">
        <v>7</v>
      </c>
      <c r="MG346" s="22" t="n">
        <v>7.8</v>
      </c>
      <c r="MH346" s="22" t="n">
        <v>5.6</v>
      </c>
      <c r="MI346" s="22" t="n">
        <v>4</v>
      </c>
      <c r="MJ346" s="22" t="n">
        <v>5.5</v>
      </c>
      <c r="MK346" s="22" t="n">
        <v>5.4</v>
      </c>
      <c r="ML346" s="22" t="n">
        <v>8.1</v>
      </c>
      <c r="MM346" s="22" t="n">
        <v>7</v>
      </c>
      <c r="MN346" s="22" t="n">
        <v>7.6</v>
      </c>
      <c r="MO346" s="29" t="n">
        <f aca="false">SUM(MC346:MN346)/12</f>
        <v>7.2</v>
      </c>
      <c r="NA346" s="1" t="n">
        <f aca="false">NA345+1</f>
        <v>1996</v>
      </c>
      <c r="NB346" s="20" t="s">
        <v>170</v>
      </c>
      <c r="NC346" s="22" t="n">
        <v>11.9</v>
      </c>
      <c r="ND346" s="22" t="n">
        <v>11.7</v>
      </c>
      <c r="NE346" s="22" t="n">
        <v>11.9</v>
      </c>
      <c r="NF346" s="22" t="n">
        <v>9.9</v>
      </c>
      <c r="NG346" s="22" t="n">
        <v>9.1</v>
      </c>
      <c r="NH346" s="22" t="n">
        <v>8.4</v>
      </c>
      <c r="NI346" s="22" t="n">
        <v>7</v>
      </c>
      <c r="NJ346" s="22" t="n">
        <v>7.7</v>
      </c>
      <c r="NK346" s="22" t="n">
        <v>7.9</v>
      </c>
      <c r="NL346" s="22" t="n">
        <v>9.6</v>
      </c>
      <c r="NM346" s="22" t="n">
        <v>9</v>
      </c>
      <c r="NN346" s="22" t="n">
        <v>8.8</v>
      </c>
      <c r="NO346" s="29" t="n">
        <f aca="false">SUM(NC346:NN346)/12</f>
        <v>9.40833333333333</v>
      </c>
      <c r="OA346" s="1" t="n">
        <f aca="false">OA345+1</f>
        <v>1996</v>
      </c>
      <c r="OB346" s="20" t="s">
        <v>170</v>
      </c>
      <c r="OC346" s="22" t="n">
        <v>12.8</v>
      </c>
      <c r="OD346" s="22" t="n">
        <v>12.8</v>
      </c>
      <c r="OE346" s="22" t="n">
        <v>12.5</v>
      </c>
      <c r="OF346" s="22" t="n">
        <v>9.5</v>
      </c>
      <c r="OG346" s="22" t="n">
        <v>8.5</v>
      </c>
      <c r="OH346" s="22" t="n">
        <v>8.1</v>
      </c>
      <c r="OI346" s="22" t="n">
        <v>7.1</v>
      </c>
      <c r="OJ346" s="22" t="n">
        <v>6.7</v>
      </c>
      <c r="OK346" s="22" t="n">
        <v>7.3</v>
      </c>
      <c r="OL346" s="22" t="n">
        <v>9.3</v>
      </c>
      <c r="OM346" s="22" t="n">
        <v>9.6</v>
      </c>
      <c r="ON346" s="41" t="n">
        <f aca="false">(ON343+ON344+ON345+ON347+ON348+ON349)/6</f>
        <v>11.9333333333333</v>
      </c>
      <c r="OO346" s="29" t="n">
        <f aca="false">SUM(OC346:ON346)/12</f>
        <v>9.67777777777778</v>
      </c>
      <c r="PA346" s="1" t="n">
        <f aca="false">PA345+1</f>
        <v>1996</v>
      </c>
      <c r="PB346" s="20" t="s">
        <v>170</v>
      </c>
      <c r="PC346" s="22" t="n">
        <v>13.8</v>
      </c>
      <c r="PD346" s="22" t="n">
        <v>12.9</v>
      </c>
      <c r="PE346" s="22" t="n">
        <v>12.8</v>
      </c>
      <c r="PF346" s="22" t="n">
        <v>9.7</v>
      </c>
      <c r="PG346" s="22" t="n">
        <v>8.7</v>
      </c>
      <c r="PH346" s="22" t="n">
        <v>7.1</v>
      </c>
      <c r="PI346" s="22" t="n">
        <v>6.3</v>
      </c>
      <c r="PJ346" s="22" t="n">
        <v>6.4</v>
      </c>
      <c r="PK346" s="22" t="n">
        <v>7.3</v>
      </c>
      <c r="PL346" s="22" t="n">
        <v>9.8</v>
      </c>
      <c r="PM346" s="22" t="n">
        <v>9.1</v>
      </c>
      <c r="PN346" s="22" t="n">
        <v>10.8</v>
      </c>
      <c r="PO346" s="29" t="n">
        <f aca="false">SUM(PC346:PN346)/12</f>
        <v>9.55833333333333</v>
      </c>
    </row>
    <row r="347" customFormat="false" ht="12.8" hidden="false" customHeight="false" outlineLevel="0" collapsed="false">
      <c r="A347" s="4"/>
      <c r="B347" s="5" t="n">
        <f aca="false">AVERAGE(AO347,BO347,CO347,DO347,EO347,FO347,GO347,HO347,IO347,JO339,KO339)</f>
        <v>14.5787878787879</v>
      </c>
      <c r="C347" s="19" t="n">
        <f aca="false">AVERAGE(B343:B347)</f>
        <v>14.3484603611876</v>
      </c>
      <c r="D347" s="24" t="n">
        <f aca="false">AVERAGE(B338:B347)</f>
        <v>14.5829296755433</v>
      </c>
      <c r="E347" s="5" t="n">
        <f aca="false">AVERAGE(B328:B347)</f>
        <v>14.585726201408</v>
      </c>
      <c r="F347" s="25" t="n">
        <f aca="false">AVERAGE(B298:B347)</f>
        <v>14.4136901591674</v>
      </c>
      <c r="G347" s="7" t="n">
        <f aca="false">MAX(AC347:AN347,BC347:BN347,CC347:CN347,DC347:DN347,EC347:EN347,FC347:FN347,GC347:GN347,HC347:HN347,IC347:IN347,JC339:JN339,KC339:KN339)</f>
        <v>26.2</v>
      </c>
      <c r="H347" s="10" t="n">
        <f aca="false">MEDIAN(AC347:AN347,BC347:BN347,CC347:CN347,DC347:DN347,EC347:EN347,FC347:FN347,GC347:GN347,HC347:HN347,IC347:IN347,JC339:JN339,KC339:KN339)</f>
        <v>14.2</v>
      </c>
      <c r="I347" s="11" t="n">
        <f aca="false">MIN(AC347:AN347,BC347:BN347,CC347:CN347,DC347:DN347,EC347:EN347,FC347:FN347,GC347:GN347,HC347:HN347,IC347:IN347,JC339:JN339,KC339:KN339)</f>
        <v>4</v>
      </c>
      <c r="J347" s="12" t="n">
        <f aca="false">(G347+I347)/2</f>
        <v>15.1</v>
      </c>
      <c r="K347" s="12" t="n">
        <f aca="false">(G347+I347)/2</f>
        <v>15.1</v>
      </c>
      <c r="AA347" s="13" t="n">
        <f aca="false">AA346+1</f>
        <v>2007</v>
      </c>
      <c r="AB347" s="34" t="s">
        <v>171</v>
      </c>
      <c r="AC347" s="15" t="n">
        <v>15.2</v>
      </c>
      <c r="AD347" s="15" t="n">
        <v>17.7</v>
      </c>
      <c r="AE347" s="15" t="n">
        <v>15.5</v>
      </c>
      <c r="AF347" s="15" t="n">
        <v>12.2</v>
      </c>
      <c r="AG347" s="15" t="n">
        <v>10.4</v>
      </c>
      <c r="AH347" s="15" t="n">
        <v>7</v>
      </c>
      <c r="AI347" s="15" t="n">
        <v>6.1</v>
      </c>
      <c r="AJ347" s="15" t="n">
        <v>6.7</v>
      </c>
      <c r="AK347" s="15" t="n">
        <v>9.6</v>
      </c>
      <c r="AL347" s="15" t="n">
        <v>11.1</v>
      </c>
      <c r="AM347" s="15" t="n">
        <v>14.3</v>
      </c>
      <c r="AN347" s="15" t="n">
        <v>16.1</v>
      </c>
      <c r="AO347" s="16" t="n">
        <f aca="false">AVERAGE(AC347:AN347)</f>
        <v>11.825</v>
      </c>
      <c r="BA347" s="13" t="n">
        <f aca="false">BA346+1</f>
        <v>2007</v>
      </c>
      <c r="BB347" s="34" t="s">
        <v>171</v>
      </c>
      <c r="BC347" s="15" t="n">
        <v>18.1</v>
      </c>
      <c r="BD347" s="15" t="n">
        <v>20.8</v>
      </c>
      <c r="BE347" s="15" t="n">
        <v>19</v>
      </c>
      <c r="BF347" s="15" t="n">
        <v>15.6</v>
      </c>
      <c r="BG347" s="15" t="n">
        <v>13.9</v>
      </c>
      <c r="BH347" s="15" t="n">
        <v>9.7</v>
      </c>
      <c r="BI347" s="15" t="n">
        <v>8.8</v>
      </c>
      <c r="BJ347" s="15" t="n">
        <v>9.2</v>
      </c>
      <c r="BK347" s="15" t="n">
        <v>12.6</v>
      </c>
      <c r="BL347" s="15" t="n">
        <v>14.2</v>
      </c>
      <c r="BM347" s="15" t="n">
        <v>18.6</v>
      </c>
      <c r="BN347" s="15" t="n">
        <v>20.1</v>
      </c>
      <c r="BO347" s="16" t="n">
        <f aca="false">AVERAGE(BC347:BN347)</f>
        <v>15.05</v>
      </c>
      <c r="CA347" s="17" t="n">
        <v>1997</v>
      </c>
      <c r="CB347" s="20" t="s">
        <v>171</v>
      </c>
      <c r="CC347" s="22" t="n">
        <v>14.6</v>
      </c>
      <c r="CD347" s="22" t="n">
        <v>15.8</v>
      </c>
      <c r="CE347" s="22" t="n">
        <v>13</v>
      </c>
      <c r="CF347" s="22" t="n">
        <v>11.4</v>
      </c>
      <c r="CG347" s="22" t="n">
        <v>10.2</v>
      </c>
      <c r="CH347" s="22" t="n">
        <v>9.1</v>
      </c>
      <c r="CI347" s="22" t="n">
        <v>7.5</v>
      </c>
      <c r="CJ347" s="22" t="n">
        <v>7.8</v>
      </c>
      <c r="CK347" s="22" t="n">
        <v>8.8</v>
      </c>
      <c r="CL347" s="22" t="n">
        <v>9.7</v>
      </c>
      <c r="CM347" s="22" t="n">
        <v>11.3</v>
      </c>
      <c r="CN347" s="22" t="n">
        <v>12.1</v>
      </c>
      <c r="CO347" s="18" t="n">
        <f aca="false">AVERAGE(CC347:CN347)</f>
        <v>10.9416666666667</v>
      </c>
      <c r="DA347" s="17" t="n">
        <v>1997</v>
      </c>
      <c r="DB347" s="20" t="s">
        <v>171</v>
      </c>
      <c r="DC347" s="22" t="n">
        <v>15.1</v>
      </c>
      <c r="DD347" s="22" t="n">
        <v>16.3</v>
      </c>
      <c r="DE347" s="22" t="n">
        <v>14.9</v>
      </c>
      <c r="DF347" s="22" t="n">
        <v>12.9</v>
      </c>
      <c r="DG347" s="22" t="n">
        <v>11.8</v>
      </c>
      <c r="DH347" s="22" t="n">
        <v>9.5</v>
      </c>
      <c r="DI347" s="22" t="n">
        <v>8.4</v>
      </c>
      <c r="DJ347" s="22" t="n">
        <v>8.6</v>
      </c>
      <c r="DK347" s="22" t="n">
        <v>10.3</v>
      </c>
      <c r="DL347" s="22" t="n">
        <v>11.1</v>
      </c>
      <c r="DM347" s="22" t="n">
        <v>13.7</v>
      </c>
      <c r="DN347" s="22" t="n">
        <v>15.3</v>
      </c>
      <c r="DO347" s="18" t="n">
        <f aca="false">AVERAGE(DC347:DN347)</f>
        <v>12.325</v>
      </c>
      <c r="EA347" s="17" t="n">
        <v>1997</v>
      </c>
      <c r="EB347" s="20" t="s">
        <v>171</v>
      </c>
      <c r="EC347" s="22" t="n">
        <v>15.3</v>
      </c>
      <c r="ED347" s="22" t="n">
        <v>16.6</v>
      </c>
      <c r="EE347" s="22" t="n">
        <v>13.9</v>
      </c>
      <c r="EF347" s="22" t="n">
        <v>12.7</v>
      </c>
      <c r="EG347" s="22" t="n">
        <v>11.7</v>
      </c>
      <c r="EH347" s="22" t="n">
        <v>10.2</v>
      </c>
      <c r="EI347" s="22" t="n">
        <v>8.7</v>
      </c>
      <c r="EJ347" s="22" t="n">
        <v>8.5</v>
      </c>
      <c r="EK347" s="22" t="n">
        <v>9.8</v>
      </c>
      <c r="EL347" s="22" t="n">
        <v>10.3</v>
      </c>
      <c r="EM347" s="22" t="n">
        <v>11.8</v>
      </c>
      <c r="EN347" s="22" t="n">
        <v>13</v>
      </c>
      <c r="EO347" s="18" t="n">
        <f aca="false">AVERAGE(EC347:EN347)</f>
        <v>11.875</v>
      </c>
      <c r="FA347" s="1" t="n">
        <v>1997</v>
      </c>
      <c r="FB347" s="20" t="s">
        <v>171</v>
      </c>
      <c r="FC347" s="22" t="n">
        <v>21.2</v>
      </c>
      <c r="FD347" s="22" t="n">
        <v>22.8</v>
      </c>
      <c r="FE347" s="22" t="n">
        <v>21.9</v>
      </c>
      <c r="FF347" s="22" t="n">
        <v>19.4</v>
      </c>
      <c r="FG347" s="22" t="n">
        <v>17</v>
      </c>
      <c r="FH347" s="22" t="n">
        <v>14.6</v>
      </c>
      <c r="FI347" s="22" t="n">
        <v>13.8</v>
      </c>
      <c r="FJ347" s="22" t="n">
        <v>14.6</v>
      </c>
      <c r="FK347" s="22" t="n">
        <v>16.8</v>
      </c>
      <c r="FL347" s="22" t="n">
        <v>18.3</v>
      </c>
      <c r="FM347" s="22" t="n">
        <v>20.6</v>
      </c>
      <c r="FN347" s="22" t="n">
        <v>22.6</v>
      </c>
      <c r="FO347" s="18" t="n">
        <f aca="false">AVERAGE(FC347:FN347)</f>
        <v>18.6333333333333</v>
      </c>
      <c r="GA347" s="1" t="n">
        <v>1997</v>
      </c>
      <c r="GB347" s="34" t="s">
        <v>171</v>
      </c>
      <c r="GC347" s="15" t="n">
        <v>21.2</v>
      </c>
      <c r="GD347" s="15" t="n">
        <v>23.2</v>
      </c>
      <c r="GE347" s="15" t="n">
        <v>21.8</v>
      </c>
      <c r="GF347" s="15" t="n">
        <v>19.9</v>
      </c>
      <c r="GG347" s="15" t="n">
        <v>17.8</v>
      </c>
      <c r="GH347" s="15" t="n">
        <v>15.4</v>
      </c>
      <c r="GI347" s="15" t="n">
        <v>14.9</v>
      </c>
      <c r="GJ347" s="15" t="n">
        <v>15.1</v>
      </c>
      <c r="GK347" s="15" t="n">
        <v>17.8</v>
      </c>
      <c r="GL347" s="15" t="n">
        <v>18.8</v>
      </c>
      <c r="GM347" s="15" t="n">
        <v>21.3</v>
      </c>
      <c r="GN347" s="15" t="n">
        <v>23.3</v>
      </c>
      <c r="GO347" s="18" t="n">
        <f aca="false">AVERAGE(GC347:GN347)</f>
        <v>19.2083333333333</v>
      </c>
      <c r="HA347" s="1" t="n">
        <v>1997</v>
      </c>
      <c r="HB347" s="34" t="s">
        <v>171</v>
      </c>
      <c r="HC347" s="15" t="n">
        <v>25.9</v>
      </c>
      <c r="HD347" s="15" t="n">
        <v>26.2</v>
      </c>
      <c r="HE347" s="15" t="n">
        <v>24.5</v>
      </c>
      <c r="HF347" s="15" t="n">
        <v>23.6</v>
      </c>
      <c r="HG347" s="15" t="n">
        <v>23.6</v>
      </c>
      <c r="HH347" s="15" t="n">
        <v>22.3</v>
      </c>
      <c r="HI347" s="15" t="n">
        <v>21.9</v>
      </c>
      <c r="HJ347" s="15" t="n">
        <v>21</v>
      </c>
      <c r="HK347" s="15" t="n">
        <v>22.1</v>
      </c>
      <c r="HL347" s="15" t="n">
        <v>22.7</v>
      </c>
      <c r="HM347" s="15" t="n">
        <v>24.3</v>
      </c>
      <c r="HN347" s="15" t="n">
        <v>26</v>
      </c>
      <c r="HO347" s="18" t="n">
        <f aca="false">AVERAGE(HC347:HN347)</f>
        <v>23.675</v>
      </c>
      <c r="IA347" s="1" t="n">
        <f aca="false">IA346+1</f>
        <v>1997</v>
      </c>
      <c r="IB347" s="20" t="s">
        <v>171</v>
      </c>
      <c r="IC347" s="22" t="n">
        <v>13.2</v>
      </c>
      <c r="ID347" s="22" t="n">
        <v>15.8</v>
      </c>
      <c r="IE347" s="22" t="n">
        <v>11.1</v>
      </c>
      <c r="IF347" s="22" t="n">
        <v>8.7</v>
      </c>
      <c r="IG347" s="22" t="n">
        <v>8.7</v>
      </c>
      <c r="IH347" s="22" t="n">
        <v>7.2</v>
      </c>
      <c r="II347" s="22" t="n">
        <v>4</v>
      </c>
      <c r="IJ347" s="22" t="n">
        <v>5</v>
      </c>
      <c r="IK347" s="22" t="n">
        <v>6.8</v>
      </c>
      <c r="IL347" s="22" t="n">
        <v>7.6</v>
      </c>
      <c r="IM347" s="22" t="n">
        <v>9.9</v>
      </c>
      <c r="IN347" s="22" t="n">
        <v>11.4</v>
      </c>
      <c r="IO347" s="29" t="n">
        <f aca="false">SUM(IC347:IN347)/12</f>
        <v>9.11666666666667</v>
      </c>
      <c r="JA347" s="1" t="n">
        <v>1997</v>
      </c>
      <c r="JB347" s="33" t="s">
        <v>171</v>
      </c>
      <c r="JC347" s="31" t="n">
        <v>15.8</v>
      </c>
      <c r="JD347" s="31" t="n">
        <v>16</v>
      </c>
      <c r="JE347" s="31" t="n">
        <v>14.5</v>
      </c>
      <c r="JF347" s="31" t="n">
        <v>14.8</v>
      </c>
      <c r="JG347" s="31" t="n">
        <v>12.6</v>
      </c>
      <c r="JH347" s="31" t="n">
        <v>12</v>
      </c>
      <c r="JI347" s="31" t="n">
        <v>9.8</v>
      </c>
      <c r="JJ347" s="31" t="n">
        <v>9.7</v>
      </c>
      <c r="JK347" s="31" t="n">
        <v>10.9</v>
      </c>
      <c r="JL347" s="31" t="n">
        <v>11.8</v>
      </c>
      <c r="JM347" s="31" t="n">
        <v>12.9</v>
      </c>
      <c r="JN347" s="31" t="n">
        <v>14.4</v>
      </c>
      <c r="JO347" s="32" t="n">
        <f aca="false">AVERAGE(JC347:JN347)</f>
        <v>12.9333333333333</v>
      </c>
      <c r="KA347" s="1" t="n">
        <v>1997</v>
      </c>
      <c r="KB347" s="33" t="s">
        <v>171</v>
      </c>
      <c r="KC347" s="31" t="n">
        <v>17.8</v>
      </c>
      <c r="KD347" s="31" t="n">
        <v>17.7</v>
      </c>
      <c r="KE347" s="31" t="n">
        <v>16.9</v>
      </c>
      <c r="KF347" s="31" t="n">
        <v>16.6</v>
      </c>
      <c r="KG347" s="31" t="n">
        <v>14</v>
      </c>
      <c r="KH347" s="31" t="n">
        <v>13</v>
      </c>
      <c r="KI347" s="31" t="n">
        <v>11.3</v>
      </c>
      <c r="KJ347" s="31" t="n">
        <v>10.7</v>
      </c>
      <c r="KK347" s="31" t="n">
        <v>12.2</v>
      </c>
      <c r="KL347" s="31" t="n">
        <v>13.6</v>
      </c>
      <c r="KM347" s="31" t="n">
        <v>14.9</v>
      </c>
      <c r="KN347" s="31" t="n">
        <v>16.7</v>
      </c>
      <c r="KO347" s="32" t="n">
        <f aca="false">AVERAGE(KC347:KN347)</f>
        <v>14.6166666666667</v>
      </c>
      <c r="LB347" s="65" t="n">
        <v>1997</v>
      </c>
      <c r="LC347" s="22" t="n">
        <v>12.1</v>
      </c>
      <c r="LD347" s="22" t="n">
        <v>12.7</v>
      </c>
      <c r="LE347" s="22" t="n">
        <v>10.8</v>
      </c>
      <c r="LF347" s="22" t="n">
        <v>9.2</v>
      </c>
      <c r="LG347" s="22" t="n">
        <v>8.3</v>
      </c>
      <c r="LH347" s="22" t="n">
        <v>6.9</v>
      </c>
      <c r="LI347" s="22" t="n">
        <v>6.6</v>
      </c>
      <c r="LJ347" s="22" t="n">
        <v>6.4</v>
      </c>
      <c r="LK347" s="22" t="n">
        <v>7.6</v>
      </c>
      <c r="LL347" s="22" t="n">
        <v>8.1</v>
      </c>
      <c r="LM347" s="22" t="n">
        <v>9.4</v>
      </c>
      <c r="LN347" s="22" t="n">
        <v>9.9</v>
      </c>
      <c r="LO347" s="29" t="n">
        <f aca="false">SUM(LC347:LN347)/12</f>
        <v>9</v>
      </c>
      <c r="MA347" s="1" t="n">
        <f aca="false">MA346+1</f>
        <v>1997</v>
      </c>
      <c r="MB347" s="20" t="s">
        <v>171</v>
      </c>
      <c r="MC347" s="22" t="n">
        <v>10.7</v>
      </c>
      <c r="MD347" s="22" t="n">
        <v>12.4</v>
      </c>
      <c r="ME347" s="22" t="n">
        <v>9.2</v>
      </c>
      <c r="MF347" s="22" t="n">
        <v>8.1</v>
      </c>
      <c r="MG347" s="22" t="n">
        <v>6.6</v>
      </c>
      <c r="MH347" s="22" t="n">
        <v>4.9</v>
      </c>
      <c r="MI347" s="22" t="n">
        <v>5.2</v>
      </c>
      <c r="MJ347" s="22" t="n">
        <v>6</v>
      </c>
      <c r="MK347" s="22" t="n">
        <v>5.8</v>
      </c>
      <c r="ML347" s="22" t="n">
        <v>7.3</v>
      </c>
      <c r="MM347" s="22" t="n">
        <v>8.2</v>
      </c>
      <c r="MN347" s="22" t="n">
        <v>9.1</v>
      </c>
      <c r="MO347" s="29" t="n">
        <f aca="false">SUM(MC347:MN347)/12</f>
        <v>7.79166666666667</v>
      </c>
      <c r="NA347" s="1" t="n">
        <f aca="false">NA346+1</f>
        <v>1997</v>
      </c>
      <c r="NB347" s="20" t="s">
        <v>171</v>
      </c>
      <c r="NC347" s="22" t="n">
        <v>12.8</v>
      </c>
      <c r="ND347" s="22" t="n">
        <v>14</v>
      </c>
      <c r="NE347" s="22" t="n">
        <v>11.4</v>
      </c>
      <c r="NF347" s="22" t="n">
        <v>9.6</v>
      </c>
      <c r="NG347" s="22" t="n">
        <v>9.1</v>
      </c>
      <c r="NH347" s="22" t="n">
        <v>7.8</v>
      </c>
      <c r="NI347" s="22" t="n">
        <v>6.4</v>
      </c>
      <c r="NJ347" s="22" t="n">
        <v>7.3</v>
      </c>
      <c r="NK347" s="22" t="n">
        <v>7.8</v>
      </c>
      <c r="NL347" s="22" t="n">
        <v>8.6</v>
      </c>
      <c r="NM347" s="22" t="n">
        <v>9.6</v>
      </c>
      <c r="NN347" s="22" t="n">
        <v>10.6</v>
      </c>
      <c r="NO347" s="29" t="n">
        <f aca="false">SUM(NC347:NN347)/12</f>
        <v>9.58333333333333</v>
      </c>
      <c r="OA347" s="1" t="n">
        <f aca="false">OA346+1</f>
        <v>1997</v>
      </c>
      <c r="OB347" s="20" t="s">
        <v>171</v>
      </c>
      <c r="OC347" s="22" t="n">
        <v>14</v>
      </c>
      <c r="OD347" s="22" t="n">
        <v>14.9</v>
      </c>
      <c r="OE347" s="22" t="n">
        <v>12.5</v>
      </c>
      <c r="OF347" s="22" t="n">
        <v>10.3</v>
      </c>
      <c r="OG347" s="22" t="n">
        <v>9.4</v>
      </c>
      <c r="OH347" s="22" t="n">
        <v>8.2</v>
      </c>
      <c r="OI347" s="22" t="n">
        <v>5.9</v>
      </c>
      <c r="OJ347" s="22" t="n">
        <v>7.2</v>
      </c>
      <c r="OK347" s="22" t="n">
        <v>8.7</v>
      </c>
      <c r="OL347" s="22" t="n">
        <v>9.3</v>
      </c>
      <c r="OM347" s="22" t="n">
        <v>10.5</v>
      </c>
      <c r="ON347" s="22" t="n">
        <v>12</v>
      </c>
      <c r="OO347" s="29" t="n">
        <f aca="false">SUM(OC347:ON347)/12</f>
        <v>10.2416666666667</v>
      </c>
      <c r="PA347" s="1" t="n">
        <f aca="false">PA346+1</f>
        <v>1997</v>
      </c>
      <c r="PB347" s="20" t="s">
        <v>171</v>
      </c>
      <c r="PC347" s="22" t="n">
        <v>14.2</v>
      </c>
      <c r="PD347" s="22" t="n">
        <v>14.9</v>
      </c>
      <c r="PE347" s="22" t="n">
        <v>11.8</v>
      </c>
      <c r="PF347" s="22" t="n">
        <v>10</v>
      </c>
      <c r="PG347" s="22" t="n">
        <v>8</v>
      </c>
      <c r="PH347" s="22" t="n">
        <v>6.3</v>
      </c>
      <c r="PI347" s="22" t="n">
        <v>5.6</v>
      </c>
      <c r="PJ347" s="22" t="n">
        <v>6.6</v>
      </c>
      <c r="PK347" s="22" t="n">
        <v>7.2</v>
      </c>
      <c r="PL347" s="22" t="n">
        <v>8.6</v>
      </c>
      <c r="PM347" s="22" t="n">
        <v>10.6</v>
      </c>
      <c r="PN347" s="22" t="n">
        <v>11.4</v>
      </c>
      <c r="PO347" s="29" t="n">
        <f aca="false">SUM(PC347:PN347)/12</f>
        <v>9.6</v>
      </c>
    </row>
    <row r="348" customFormat="false" ht="12.8" hidden="false" customHeight="false" outlineLevel="0" collapsed="false">
      <c r="A348" s="4"/>
      <c r="B348" s="5" t="n">
        <f aca="false">AVERAGE(AO348,BO348,CO348,DO348,EO348,FO348,GO348,HO348,IO348,JO340,KO340)</f>
        <v>14.7166666666667</v>
      </c>
      <c r="C348" s="19" t="n">
        <f aca="false">AVERAGE(B344:B348)</f>
        <v>14.3827869605142</v>
      </c>
      <c r="D348" s="24" t="n">
        <f aca="false">AVERAGE(B339:B348)</f>
        <v>14.5436114937251</v>
      </c>
      <c r="E348" s="5" t="n">
        <f aca="false">AVERAGE(B329:B348)</f>
        <v>14.6012943832262</v>
      </c>
      <c r="F348" s="25" t="n">
        <f aca="false">AVERAGE(B299:B348)</f>
        <v>14.4270234925008</v>
      </c>
      <c r="G348" s="7" t="n">
        <f aca="false">MAX(AC348:AN348,BC348:BN348,CC348:CN348,DC348:DN348,EC348:EN348,FC348:FN348,GC348:GN348,HC348:HN348,IC348:IN348,JC340:JN340,KC340:KN340)</f>
        <v>26.7</v>
      </c>
      <c r="H348" s="10" t="n">
        <f aca="false">MEDIAN(AC348:AN348,BC348:BN348,CC348:CN348,DC348:DN348,EC348:EN348,FC348:FN348,GC348:GN348,HC348:HN348,IC348:IN348,JC340:JN340,KC340:KN340)</f>
        <v>14</v>
      </c>
      <c r="I348" s="11" t="n">
        <f aca="false">MIN(AC348:AN348,BC348:BN348,CC348:CN348,DC348:DN348,EC348:EN348,FC348:FN348,GC348:GN348,HC348:HN348,IC348:IN348,JC340:JN340,KC340:KN340)</f>
        <v>3.9</v>
      </c>
      <c r="J348" s="12" t="n">
        <f aca="false">(G348+I348)/2</f>
        <v>15.3</v>
      </c>
      <c r="K348" s="12" t="n">
        <f aca="false">(G348+I348)/2</f>
        <v>15.3</v>
      </c>
      <c r="AA348" s="13" t="n">
        <f aca="false">AA347+1</f>
        <v>2008</v>
      </c>
      <c r="AB348" s="34" t="s">
        <v>172</v>
      </c>
      <c r="AC348" s="15" t="n">
        <v>17.1</v>
      </c>
      <c r="AD348" s="15" t="n">
        <v>17.3</v>
      </c>
      <c r="AE348" s="15" t="n">
        <v>15.8</v>
      </c>
      <c r="AF348" s="15" t="n">
        <v>13.4</v>
      </c>
      <c r="AG348" s="15" t="n">
        <v>10.7</v>
      </c>
      <c r="AH348" s="15" t="n">
        <v>8.6</v>
      </c>
      <c r="AI348" s="15" t="n">
        <v>6.3</v>
      </c>
      <c r="AJ348" s="15" t="n">
        <v>8.9</v>
      </c>
      <c r="AK348" s="15" t="n">
        <v>10.7</v>
      </c>
      <c r="AL348" s="15" t="n">
        <v>11.1</v>
      </c>
      <c r="AM348" s="15" t="n">
        <v>12.5</v>
      </c>
      <c r="AN348" s="15" t="n">
        <v>16</v>
      </c>
      <c r="AO348" s="16" t="n">
        <f aca="false">AVERAGE(AC348:AN348)</f>
        <v>12.3666666666667</v>
      </c>
      <c r="BA348" s="13" t="n">
        <f aca="false">BA347+1</f>
        <v>2008</v>
      </c>
      <c r="BB348" s="34" t="s">
        <v>172</v>
      </c>
      <c r="BC348" s="15" t="n">
        <v>20.3</v>
      </c>
      <c r="BD348" s="15" t="n">
        <v>20.9</v>
      </c>
      <c r="BE348" s="15" t="n">
        <v>19.5</v>
      </c>
      <c r="BF348" s="15" t="n">
        <v>17</v>
      </c>
      <c r="BG348" s="15" t="n">
        <v>13.4</v>
      </c>
      <c r="BH348" s="15" t="n">
        <v>10.6</v>
      </c>
      <c r="BI348" s="15" t="n">
        <v>8.6</v>
      </c>
      <c r="BJ348" s="15" t="n">
        <v>11.6</v>
      </c>
      <c r="BK348" s="15" t="n">
        <v>13.9</v>
      </c>
      <c r="BL348" s="15" t="n">
        <v>14.6</v>
      </c>
      <c r="BM348" s="15" t="n">
        <v>15.5</v>
      </c>
      <c r="BN348" s="15" t="n">
        <v>19.3</v>
      </c>
      <c r="BO348" s="16" t="n">
        <f aca="false">AVERAGE(BC348:BN348)</f>
        <v>15.4333333333333</v>
      </c>
      <c r="CA348" s="17" t="n">
        <v>1998</v>
      </c>
      <c r="CB348" s="20" t="s">
        <v>172</v>
      </c>
      <c r="CC348" s="22" t="n">
        <v>14.3</v>
      </c>
      <c r="CD348" s="22" t="n">
        <v>13.4</v>
      </c>
      <c r="CE348" s="22" t="n">
        <v>13.1</v>
      </c>
      <c r="CF348" s="22" t="n">
        <v>10.8</v>
      </c>
      <c r="CG348" s="22" t="n">
        <v>10</v>
      </c>
      <c r="CH348" s="22" t="n">
        <v>7.9</v>
      </c>
      <c r="CI348" s="22" t="n">
        <v>7</v>
      </c>
      <c r="CJ348" s="22" t="n">
        <v>8.4</v>
      </c>
      <c r="CK348" s="22" t="n">
        <v>9.5</v>
      </c>
      <c r="CL348" s="22" t="n">
        <v>8.7</v>
      </c>
      <c r="CM348" s="22" t="n">
        <v>11</v>
      </c>
      <c r="CN348" s="22" t="n">
        <v>13</v>
      </c>
      <c r="CO348" s="18" t="n">
        <f aca="false">AVERAGE(CC348:CN348)</f>
        <v>10.5916666666667</v>
      </c>
      <c r="DA348" s="17" t="n">
        <v>1998</v>
      </c>
      <c r="DB348" s="20" t="s">
        <v>172</v>
      </c>
      <c r="DC348" s="22" t="n">
        <v>16.9</v>
      </c>
      <c r="DD348" s="22" t="n">
        <v>17</v>
      </c>
      <c r="DE348" s="22" t="n">
        <v>15.6</v>
      </c>
      <c r="DF348" s="22" t="n">
        <v>13.7</v>
      </c>
      <c r="DG348" s="22" t="n">
        <v>12</v>
      </c>
      <c r="DH348" s="22" t="n">
        <v>9.8</v>
      </c>
      <c r="DI348" s="22" t="n">
        <v>8.6</v>
      </c>
      <c r="DJ348" s="22" t="n">
        <v>9.5</v>
      </c>
      <c r="DK348" s="22" t="n">
        <v>10.8</v>
      </c>
      <c r="DL348" s="22" t="n">
        <v>11</v>
      </c>
      <c r="DM348" s="22" t="n">
        <v>12.9</v>
      </c>
      <c r="DN348" s="22" t="n">
        <v>15.2</v>
      </c>
      <c r="DO348" s="18" t="n">
        <f aca="false">AVERAGE(DC348:DN348)</f>
        <v>12.75</v>
      </c>
      <c r="EA348" s="17" t="n">
        <v>1998</v>
      </c>
      <c r="EB348" s="20" t="s">
        <v>172</v>
      </c>
      <c r="EC348" s="22" t="n">
        <v>15.3</v>
      </c>
      <c r="ED348" s="22" t="n">
        <v>14.8</v>
      </c>
      <c r="EE348" s="22" t="n">
        <v>14.4</v>
      </c>
      <c r="EF348" s="22" t="n">
        <v>12.7</v>
      </c>
      <c r="EG348" s="22" t="n">
        <v>11.3</v>
      </c>
      <c r="EH348" s="22" t="n">
        <v>9.4</v>
      </c>
      <c r="EI348" s="22" t="n">
        <v>8.7</v>
      </c>
      <c r="EJ348" s="22" t="n">
        <v>9.3</v>
      </c>
      <c r="EK348" s="22" t="n">
        <v>10.1</v>
      </c>
      <c r="EL348" s="22" t="n">
        <v>10</v>
      </c>
      <c r="EM348" s="22" t="n">
        <v>11.5</v>
      </c>
      <c r="EN348" s="22" t="n">
        <v>13.6</v>
      </c>
      <c r="EO348" s="18" t="n">
        <f aca="false">AVERAGE(EC348:EN348)</f>
        <v>11.7583333333333</v>
      </c>
      <c r="FA348" s="1" t="n">
        <v>1998</v>
      </c>
      <c r="FB348" s="20" t="s">
        <v>172</v>
      </c>
      <c r="FC348" s="22" t="n">
        <v>22.8</v>
      </c>
      <c r="FD348" s="22" t="n">
        <v>23.5</v>
      </c>
      <c r="FE348" s="22" t="n">
        <v>22.8</v>
      </c>
      <c r="FF348" s="22" t="n">
        <v>20.5</v>
      </c>
      <c r="FG348" s="22" t="n">
        <v>17.4</v>
      </c>
      <c r="FH348" s="22" t="n">
        <v>14.9</v>
      </c>
      <c r="FI348" s="22" t="n">
        <v>14.5</v>
      </c>
      <c r="FJ348" s="22" t="n">
        <v>15.5</v>
      </c>
      <c r="FK348" s="22" t="n">
        <v>17.7</v>
      </c>
      <c r="FL348" s="22" t="n">
        <v>18.9</v>
      </c>
      <c r="FM348" s="22" t="n">
        <v>18.9</v>
      </c>
      <c r="FN348" s="22" t="n">
        <v>21.7</v>
      </c>
      <c r="FO348" s="18" t="n">
        <f aca="false">AVERAGE(FC348:FN348)</f>
        <v>19.0916666666667</v>
      </c>
      <c r="GA348" s="1" t="n">
        <v>1998</v>
      </c>
      <c r="GB348" s="34" t="s">
        <v>172</v>
      </c>
      <c r="GC348" s="15" t="n">
        <v>23.3</v>
      </c>
      <c r="GD348" s="15" t="n">
        <v>24.4</v>
      </c>
      <c r="GE348" s="15" t="n">
        <v>22.8</v>
      </c>
      <c r="GF348" s="15" t="n">
        <v>21.2</v>
      </c>
      <c r="GG348" s="15" t="n">
        <v>19</v>
      </c>
      <c r="GH348" s="15" t="n">
        <v>15.7</v>
      </c>
      <c r="GI348" s="15" t="n">
        <v>15.5</v>
      </c>
      <c r="GJ348" s="15" t="n">
        <v>16.5</v>
      </c>
      <c r="GK348" s="15" t="n">
        <v>18.4</v>
      </c>
      <c r="GL348" s="15" t="n">
        <v>19.5</v>
      </c>
      <c r="GM348" s="15" t="n">
        <v>19.6</v>
      </c>
      <c r="GN348" s="15" t="n">
        <v>21.9</v>
      </c>
      <c r="GO348" s="18" t="n">
        <f aca="false">AVERAGE(GC348:GN348)</f>
        <v>19.8166666666667</v>
      </c>
      <c r="HA348" s="1" t="n">
        <v>1998</v>
      </c>
      <c r="HB348" s="34" t="s">
        <v>172</v>
      </c>
      <c r="HC348" s="15" t="n">
        <v>25.9</v>
      </c>
      <c r="HD348" s="15" t="n">
        <v>26.7</v>
      </c>
      <c r="HE348" s="15" t="n">
        <v>26.4</v>
      </c>
      <c r="HF348" s="15" t="n">
        <v>26.3</v>
      </c>
      <c r="HG348" s="15" t="n">
        <v>25.2</v>
      </c>
      <c r="HH348" s="15" t="n">
        <v>24.2</v>
      </c>
      <c r="HI348" s="15" t="n">
        <v>23.7</v>
      </c>
      <c r="HJ348" s="15" t="n">
        <v>23.4</v>
      </c>
      <c r="HK348" s="15" t="n">
        <v>24.1</v>
      </c>
      <c r="HL348" s="15" t="n">
        <v>25.5</v>
      </c>
      <c r="HM348" s="15" t="n">
        <v>25</v>
      </c>
      <c r="HN348" s="15" t="n">
        <v>25.8</v>
      </c>
      <c r="HO348" s="18" t="n">
        <f aca="false">AVERAGE(HC348:HN348)</f>
        <v>25.1833333333333</v>
      </c>
      <c r="IA348" s="1" t="n">
        <f aca="false">IA347+1</f>
        <v>1998</v>
      </c>
      <c r="IB348" s="20" t="s">
        <v>172</v>
      </c>
      <c r="IC348" s="22" t="n">
        <v>13.1</v>
      </c>
      <c r="ID348" s="22" t="n">
        <v>10.2</v>
      </c>
      <c r="IE348" s="22" t="n">
        <v>10.6</v>
      </c>
      <c r="IF348" s="22" t="n">
        <v>8.7</v>
      </c>
      <c r="IG348" s="22" t="n">
        <v>7.7</v>
      </c>
      <c r="IH348" s="22" t="n">
        <v>6.3</v>
      </c>
      <c r="II348" s="22" t="n">
        <v>3.9</v>
      </c>
      <c r="IJ348" s="22" t="n">
        <v>5.9</v>
      </c>
      <c r="IK348" s="22" t="n">
        <v>6.6</v>
      </c>
      <c r="IL348" s="22" t="n">
        <v>6</v>
      </c>
      <c r="IM348" s="22" t="n">
        <v>8.8</v>
      </c>
      <c r="IN348" s="22" t="n">
        <v>10.9</v>
      </c>
      <c r="IO348" s="29" t="n">
        <f aca="false">SUM(IC348:IN348)/12</f>
        <v>8.225</v>
      </c>
      <c r="JA348" s="1" t="n">
        <v>1998</v>
      </c>
      <c r="JB348" s="33" t="s">
        <v>172</v>
      </c>
      <c r="JC348" s="31" t="n">
        <v>15.4</v>
      </c>
      <c r="JD348" s="31" t="n">
        <v>14.4</v>
      </c>
      <c r="JE348" s="31" t="n">
        <v>15.3</v>
      </c>
      <c r="JF348" s="31" t="n">
        <v>13.6</v>
      </c>
      <c r="JG348" s="31" t="n">
        <v>12.4</v>
      </c>
      <c r="JH348" s="31" t="n">
        <v>11.1</v>
      </c>
      <c r="JI348" s="31" t="n">
        <v>9.2</v>
      </c>
      <c r="JJ348" s="31" t="n">
        <v>11.1</v>
      </c>
      <c r="JK348" s="31" t="n">
        <v>10.5</v>
      </c>
      <c r="JL348" s="31" t="n">
        <v>10.6</v>
      </c>
      <c r="JM348" s="31" t="n">
        <v>12.4</v>
      </c>
      <c r="JN348" s="31" t="n">
        <v>14.4</v>
      </c>
      <c r="JO348" s="32" t="n">
        <f aca="false">AVERAGE(JC348:JN348)</f>
        <v>12.5333333333333</v>
      </c>
      <c r="KA348" s="1" t="n">
        <v>1998</v>
      </c>
      <c r="KB348" s="33" t="s">
        <v>172</v>
      </c>
      <c r="KC348" s="31" t="n">
        <v>17.4</v>
      </c>
      <c r="KD348" s="31" t="n">
        <v>17.3</v>
      </c>
      <c r="KE348" s="31" t="n">
        <v>17.2</v>
      </c>
      <c r="KF348" s="31" t="n">
        <v>15.9</v>
      </c>
      <c r="KG348" s="31" t="n">
        <v>14.2</v>
      </c>
      <c r="KH348" s="31" t="n">
        <v>11.8</v>
      </c>
      <c r="KI348" s="31" t="n">
        <v>10.7</v>
      </c>
      <c r="KJ348" s="31" t="n">
        <v>12.7</v>
      </c>
      <c r="KK348" s="31" t="n">
        <v>11.7</v>
      </c>
      <c r="KL348" s="31" t="n">
        <v>12.6</v>
      </c>
      <c r="KM348" s="31" t="n">
        <v>14.7</v>
      </c>
      <c r="KN348" s="31" t="n">
        <v>16.5</v>
      </c>
      <c r="KO348" s="32" t="n">
        <f aca="false">AVERAGE(KC348:KN348)</f>
        <v>14.3916666666667</v>
      </c>
      <c r="LB348" s="65" t="n">
        <v>1998</v>
      </c>
      <c r="LC348" s="22" t="n">
        <v>11.7</v>
      </c>
      <c r="LD348" s="22" t="n">
        <v>12</v>
      </c>
      <c r="LE348" s="22" t="n">
        <v>10.9</v>
      </c>
      <c r="LF348" s="22" t="n">
        <v>9.2</v>
      </c>
      <c r="LG348" s="22" t="n">
        <v>8.2</v>
      </c>
      <c r="LH348" s="22" t="n">
        <v>6.6</v>
      </c>
      <c r="LI348" s="22" t="n">
        <v>6.5</v>
      </c>
      <c r="LJ348" s="22" t="n">
        <v>5.8</v>
      </c>
      <c r="LK348" s="22" t="n">
        <v>7.6</v>
      </c>
      <c r="LL348" s="22" t="n">
        <v>7.7</v>
      </c>
      <c r="LM348" s="22" t="n">
        <v>9.2</v>
      </c>
      <c r="LN348" s="22" t="n">
        <v>10.6</v>
      </c>
      <c r="LO348" s="29" t="n">
        <f aca="false">SUM(LC348:LN348)/12</f>
        <v>8.83333333333333</v>
      </c>
      <c r="MA348" s="1" t="n">
        <f aca="false">MA347+1</f>
        <v>1998</v>
      </c>
      <c r="MB348" s="20" t="s">
        <v>172</v>
      </c>
      <c r="MC348" s="22" t="n">
        <v>10.3</v>
      </c>
      <c r="MD348" s="22" t="n">
        <v>10.9</v>
      </c>
      <c r="ME348" s="22" t="n">
        <v>9.8</v>
      </c>
      <c r="MF348" s="22" t="n">
        <v>9.3</v>
      </c>
      <c r="MG348" s="22" t="n">
        <v>7.2</v>
      </c>
      <c r="MH348" s="22" t="n">
        <v>4.9</v>
      </c>
      <c r="MI348" s="22" t="n">
        <v>5.5</v>
      </c>
      <c r="MJ348" s="22" t="n">
        <v>3.4</v>
      </c>
      <c r="MK348" s="22" t="n">
        <v>7.8</v>
      </c>
      <c r="ML348" s="22" t="n">
        <v>6.4</v>
      </c>
      <c r="MM348" s="22" t="n">
        <v>8.5</v>
      </c>
      <c r="MN348" s="22" t="n">
        <v>10.4</v>
      </c>
      <c r="MO348" s="29" t="n">
        <f aca="false">SUM(MC348:MN348)/12</f>
        <v>7.86666666666667</v>
      </c>
      <c r="NA348" s="1" t="n">
        <f aca="false">NA347+1</f>
        <v>1998</v>
      </c>
      <c r="NB348" s="20" t="s">
        <v>172</v>
      </c>
      <c r="NC348" s="22" t="n">
        <v>12.4</v>
      </c>
      <c r="ND348" s="22" t="n">
        <v>11.9</v>
      </c>
      <c r="NE348" s="22" t="n">
        <v>11.7</v>
      </c>
      <c r="NF348" s="22" t="n">
        <v>10.6</v>
      </c>
      <c r="NG348" s="22" t="n">
        <v>8.4</v>
      </c>
      <c r="NH348" s="22" t="n">
        <v>7.6</v>
      </c>
      <c r="NI348" s="22" t="n">
        <v>7</v>
      </c>
      <c r="NJ348" s="22" t="n">
        <v>7.1</v>
      </c>
      <c r="NK348" s="22" t="n">
        <v>8.3</v>
      </c>
      <c r="NL348" s="22" t="n">
        <v>7.8</v>
      </c>
      <c r="NM348" s="22" t="n">
        <v>9.2</v>
      </c>
      <c r="NN348" s="22" t="n">
        <v>11.3</v>
      </c>
      <c r="NO348" s="29" t="n">
        <f aca="false">SUM(NC348:NN348)/12</f>
        <v>9.44166666666667</v>
      </c>
      <c r="OA348" s="1" t="n">
        <f aca="false">OA347+1</f>
        <v>1998</v>
      </c>
      <c r="OB348" s="20" t="s">
        <v>172</v>
      </c>
      <c r="OC348" s="22" t="n">
        <v>14.5</v>
      </c>
      <c r="OD348" s="22" t="n">
        <v>13.3</v>
      </c>
      <c r="OE348" s="22" t="n">
        <v>12.7</v>
      </c>
      <c r="OF348" s="22" t="n">
        <v>10.7</v>
      </c>
      <c r="OG348" s="22" t="n">
        <v>12.4</v>
      </c>
      <c r="OH348" s="22" t="n">
        <v>8.4</v>
      </c>
      <c r="OI348" s="22" t="n">
        <v>6.6</v>
      </c>
      <c r="OJ348" s="22" t="n">
        <v>7.5</v>
      </c>
      <c r="OK348" s="22" t="n">
        <v>8.5</v>
      </c>
      <c r="OL348" s="22" t="n">
        <v>8.3</v>
      </c>
      <c r="OM348" s="22" t="n">
        <v>10.5</v>
      </c>
      <c r="ON348" s="22" t="n">
        <v>12.8</v>
      </c>
      <c r="OO348" s="29" t="n">
        <f aca="false">SUM(OC348:ON348)/12</f>
        <v>10.5166666666667</v>
      </c>
      <c r="PA348" s="1" t="n">
        <f aca="false">PA347+1</f>
        <v>1998</v>
      </c>
      <c r="PB348" s="38" t="s">
        <v>214</v>
      </c>
      <c r="PC348" s="22" t="n">
        <v>14.9</v>
      </c>
      <c r="PD348" s="22" t="n">
        <v>14.1</v>
      </c>
      <c r="PE348" s="22" t="n">
        <v>12.5</v>
      </c>
      <c r="PF348" s="22" t="n">
        <v>10.4</v>
      </c>
      <c r="PG348" s="22" t="n">
        <v>8.8</v>
      </c>
      <c r="PH348" s="22" t="n">
        <v>7.3</v>
      </c>
      <c r="PI348" s="22" t="n">
        <v>5.4</v>
      </c>
      <c r="PJ348" s="22" t="n">
        <v>6.7</v>
      </c>
      <c r="PK348" s="22" t="n">
        <v>8.7</v>
      </c>
      <c r="PL348" s="22" t="n">
        <v>9</v>
      </c>
      <c r="PM348" s="22" t="n">
        <v>9.8</v>
      </c>
      <c r="PN348" s="22" t="n">
        <v>12.7</v>
      </c>
      <c r="PO348" s="29" t="n">
        <f aca="false">SUM(PC348:PN348)/12</f>
        <v>10.025</v>
      </c>
    </row>
    <row r="349" customFormat="false" ht="12.8" hidden="false" customHeight="false" outlineLevel="0" collapsed="false">
      <c r="A349" s="4"/>
      <c r="B349" s="5" t="n">
        <f aca="false">AVERAGE(AO349,BO349,CO349,DO349,EO349,FO349,GO349,HO349,IO349,JO341,KO341)</f>
        <v>14.8060606060606</v>
      </c>
      <c r="C349" s="19" t="n">
        <f aca="false">AVERAGE(B345:B349)</f>
        <v>14.5364738292011</v>
      </c>
      <c r="D349" s="24" t="n">
        <f aca="false">AVERAGE(B340:B349)</f>
        <v>14.5538766452403</v>
      </c>
      <c r="E349" s="5" t="n">
        <f aca="false">AVERAGE(B330:B349)</f>
        <v>14.6187943832262</v>
      </c>
      <c r="F349" s="25" t="n">
        <f aca="false">AVERAGE(B300:B349)</f>
        <v>14.4447356137129</v>
      </c>
      <c r="G349" s="7" t="n">
        <f aca="false">MAX(AC349:AN349,BC349:BN349,CC349:CN349,DC349:DN349,EC349:EN349,FC349:FN349,GC349:GN349,HC349:HN349,IC349:IN349,JC341:JN341,KC341:KN341)</f>
        <v>26</v>
      </c>
      <c r="H349" s="10" t="n">
        <f aca="false">MEDIAN(AC349:AN349,BC349:BN349,CC349:CN349,DC349:DN349,EC349:EN349,FC349:FN349,GC349:GN349,HC349:HN349,IC349:IN349,JC341:JN341,KC341:KN341)</f>
        <v>14.35</v>
      </c>
      <c r="I349" s="11" t="n">
        <f aca="false">MIN(AC349:AN349,BC349:BN349,CC349:CN349,DC349:DN349,EC349:EN349,FC349:FN349,GC349:GN349,HC349:HN349,IC349:IN349,JC341:JN341,KC341:KN341)</f>
        <v>4.9</v>
      </c>
      <c r="J349" s="12" t="n">
        <f aca="false">(G349+I349)/2</f>
        <v>15.45</v>
      </c>
      <c r="K349" s="12" t="n">
        <f aca="false">(G349+I349)/2</f>
        <v>15.45</v>
      </c>
      <c r="AA349" s="13" t="n">
        <f aca="false">AA348+1</f>
        <v>2009</v>
      </c>
      <c r="AB349" s="34" t="s">
        <v>173</v>
      </c>
      <c r="AC349" s="15" t="n">
        <v>18.3</v>
      </c>
      <c r="AD349" s="15" t="n">
        <v>17</v>
      </c>
      <c r="AE349" s="15" t="n">
        <v>16.4</v>
      </c>
      <c r="AF349" s="15" t="n">
        <v>11.8</v>
      </c>
      <c r="AG349" s="15" t="n">
        <v>11</v>
      </c>
      <c r="AH349" s="15" t="n">
        <v>7.8</v>
      </c>
      <c r="AI349" s="15" t="n">
        <v>7.2</v>
      </c>
      <c r="AJ349" s="15" t="n">
        <v>8</v>
      </c>
      <c r="AK349" s="15" t="n">
        <v>10.1</v>
      </c>
      <c r="AL349" s="15" t="n">
        <v>12.6</v>
      </c>
      <c r="AM349" s="15" t="n">
        <v>11.8</v>
      </c>
      <c r="AN349" s="15" t="n">
        <v>15</v>
      </c>
      <c r="AO349" s="16" t="n">
        <f aca="false">AVERAGE(AC349:AN349)</f>
        <v>12.25</v>
      </c>
      <c r="BA349" s="13" t="n">
        <f aca="false">BA348+1</f>
        <v>2009</v>
      </c>
      <c r="BB349" s="34" t="s">
        <v>173</v>
      </c>
      <c r="BC349" s="15" t="n">
        <v>20.9</v>
      </c>
      <c r="BD349" s="15" t="n">
        <v>20.1</v>
      </c>
      <c r="BE349" s="15" t="n">
        <v>19.7</v>
      </c>
      <c r="BF349" s="15" t="n">
        <v>15</v>
      </c>
      <c r="BG349" s="15" t="n">
        <v>13.8</v>
      </c>
      <c r="BH349" s="15" t="n">
        <v>10.9</v>
      </c>
      <c r="BI349" s="15" t="n">
        <v>11</v>
      </c>
      <c r="BJ349" s="15" t="n">
        <v>10.2</v>
      </c>
      <c r="BK349" s="15" t="n">
        <v>13</v>
      </c>
      <c r="BL349" s="15" t="n">
        <v>15.7</v>
      </c>
      <c r="BM349" s="15" t="n">
        <v>14.3</v>
      </c>
      <c r="BN349" s="15" t="n">
        <v>17.6</v>
      </c>
      <c r="BO349" s="16" t="n">
        <f aca="false">AVERAGE(BC349:BN349)</f>
        <v>15.1833333333333</v>
      </c>
      <c r="CA349" s="17" t="n">
        <v>1999</v>
      </c>
      <c r="CB349" s="20" t="s">
        <v>173</v>
      </c>
      <c r="CC349" s="22" t="n">
        <v>14.5</v>
      </c>
      <c r="CD349" s="22" t="n">
        <v>15.4</v>
      </c>
      <c r="CE349" s="22" t="n">
        <v>13.1</v>
      </c>
      <c r="CF349" s="22" t="n">
        <v>11.1</v>
      </c>
      <c r="CG349" s="22" t="n">
        <v>10.8</v>
      </c>
      <c r="CH349" s="22" t="n">
        <v>9.2</v>
      </c>
      <c r="CI349" s="22" t="n">
        <v>9.3</v>
      </c>
      <c r="CJ349" s="22" t="n">
        <v>9.4</v>
      </c>
      <c r="CK349" s="22" t="n">
        <v>9.6</v>
      </c>
      <c r="CL349" s="22" t="n">
        <v>11.2</v>
      </c>
      <c r="CM349" s="22" t="n">
        <v>11.2</v>
      </c>
      <c r="CN349" s="22" t="n">
        <v>13</v>
      </c>
      <c r="CO349" s="18" t="n">
        <f aca="false">AVERAGE(CC349:CN349)</f>
        <v>11.4833333333333</v>
      </c>
      <c r="DA349" s="17" t="n">
        <v>1999</v>
      </c>
      <c r="DB349" s="20" t="s">
        <v>173</v>
      </c>
      <c r="DC349" s="22" t="n">
        <v>17.9</v>
      </c>
      <c r="DD349" s="22" t="n">
        <v>16.4</v>
      </c>
      <c r="DE349" s="22" t="n">
        <v>16</v>
      </c>
      <c r="DF349" s="22" t="n">
        <v>13</v>
      </c>
      <c r="DG349" s="22" t="n">
        <v>12.1</v>
      </c>
      <c r="DH349" s="22" t="n">
        <v>10.2</v>
      </c>
      <c r="DI349" s="22" t="n">
        <v>9.3</v>
      </c>
      <c r="DJ349" s="22" t="n">
        <v>9.9</v>
      </c>
      <c r="DK349" s="22" t="n">
        <v>11.4</v>
      </c>
      <c r="DL349" s="22" t="n">
        <v>12.8</v>
      </c>
      <c r="DM349" s="22" t="n">
        <v>12.4</v>
      </c>
      <c r="DN349" s="22" t="n">
        <v>15</v>
      </c>
      <c r="DO349" s="18" t="n">
        <f aca="false">AVERAGE(DC349:DN349)</f>
        <v>13.0333333333333</v>
      </c>
      <c r="EA349" s="17" t="n">
        <v>1999</v>
      </c>
      <c r="EB349" s="20" t="s">
        <v>173</v>
      </c>
      <c r="EC349" s="22" t="n">
        <v>15.4</v>
      </c>
      <c r="ED349" s="22" t="n">
        <v>16</v>
      </c>
      <c r="EE349" s="22" t="n">
        <v>14.8</v>
      </c>
      <c r="EF349" s="22" t="n">
        <v>12.8</v>
      </c>
      <c r="EG349" s="22" t="n">
        <v>12.4</v>
      </c>
      <c r="EH349" s="22" t="n">
        <v>10.5</v>
      </c>
      <c r="EI349" s="22" t="n">
        <v>9.8</v>
      </c>
      <c r="EJ349" s="22" t="n">
        <v>9.7</v>
      </c>
      <c r="EK349" s="22" t="n">
        <v>10.5</v>
      </c>
      <c r="EL349" s="22" t="n">
        <v>11.5</v>
      </c>
      <c r="EM349" s="22" t="n">
        <v>11.7</v>
      </c>
      <c r="EN349" s="22" t="n">
        <v>13.9</v>
      </c>
      <c r="EO349" s="18" t="n">
        <f aca="false">AVERAGE(EC349:EN349)</f>
        <v>12.4166666666667</v>
      </c>
      <c r="FA349" s="1" t="n">
        <v>1999</v>
      </c>
      <c r="FB349" s="20" t="s">
        <v>173</v>
      </c>
      <c r="FC349" s="22" t="n">
        <v>22.8</v>
      </c>
      <c r="FD349" s="22" t="n">
        <v>21.6</v>
      </c>
      <c r="FE349" s="22" t="n">
        <v>22.1</v>
      </c>
      <c r="FF349" s="22" t="n">
        <v>18.2</v>
      </c>
      <c r="FG349" s="22" t="n">
        <v>17.6</v>
      </c>
      <c r="FH349" s="22" t="n">
        <v>14</v>
      </c>
      <c r="FI349" s="22" t="n">
        <v>14.5</v>
      </c>
      <c r="FJ349" s="22" t="n">
        <v>14.6</v>
      </c>
      <c r="FK349" s="22" t="n">
        <v>16.7</v>
      </c>
      <c r="FL349" s="22" t="n">
        <v>18.8</v>
      </c>
      <c r="FM349" s="22" t="n">
        <v>18.5</v>
      </c>
      <c r="FN349" s="22" t="n">
        <v>19.9</v>
      </c>
      <c r="FO349" s="18" t="n">
        <f aca="false">AVERAGE(FC349:FN349)</f>
        <v>18.275</v>
      </c>
      <c r="GA349" s="1" t="n">
        <v>1999</v>
      </c>
      <c r="GB349" s="34" t="s">
        <v>173</v>
      </c>
      <c r="GC349" s="15" t="n">
        <v>23</v>
      </c>
      <c r="GD349" s="15" t="n">
        <v>22.3</v>
      </c>
      <c r="GE349" s="15" t="n">
        <v>22.6</v>
      </c>
      <c r="GF349" s="15" t="n">
        <v>19.7</v>
      </c>
      <c r="GG349" s="15" t="n">
        <v>18.2</v>
      </c>
      <c r="GH349" s="15" t="n">
        <v>15.2</v>
      </c>
      <c r="GI349" s="15" t="n">
        <v>14.9</v>
      </c>
      <c r="GJ349" s="15" t="n">
        <v>15.4</v>
      </c>
      <c r="GK349" s="15" t="n">
        <v>17.4</v>
      </c>
      <c r="GL349" s="15" t="n">
        <v>19.3</v>
      </c>
      <c r="GM349" s="15" t="n">
        <v>19.3</v>
      </c>
      <c r="GN349" s="15" t="n">
        <v>20.3</v>
      </c>
      <c r="GO349" s="18" t="n">
        <f aca="false">AVERAGE(GC349:GN349)</f>
        <v>18.9666666666667</v>
      </c>
      <c r="HA349" s="1" t="n">
        <v>1999</v>
      </c>
      <c r="HB349" s="34" t="s">
        <v>173</v>
      </c>
      <c r="HC349" s="15" t="n">
        <v>26</v>
      </c>
      <c r="HD349" s="15" t="n">
        <v>26</v>
      </c>
      <c r="HE349" s="15" t="n">
        <v>25.8</v>
      </c>
      <c r="HF349" s="15" t="n">
        <v>25.2</v>
      </c>
      <c r="HG349" s="15" t="n">
        <v>24.4</v>
      </c>
      <c r="HH349" s="15" t="n">
        <v>23.5</v>
      </c>
      <c r="HI349" s="15" t="n">
        <v>21.9</v>
      </c>
      <c r="HJ349" s="15" t="n">
        <v>21.8</v>
      </c>
      <c r="HK349" s="15" t="n">
        <v>22.9</v>
      </c>
      <c r="HL349" s="15" t="n">
        <v>24.7</v>
      </c>
      <c r="HM349" s="15" t="n">
        <v>25.5</v>
      </c>
      <c r="HN349" s="15" t="n">
        <v>25.4</v>
      </c>
      <c r="HO349" s="18" t="n">
        <f aca="false">AVERAGE(HC349:HN349)</f>
        <v>24.425</v>
      </c>
      <c r="IA349" s="1" t="n">
        <f aca="false">IA348+1</f>
        <v>1999</v>
      </c>
      <c r="IB349" s="20" t="s">
        <v>173</v>
      </c>
      <c r="IC349" s="22" t="n">
        <v>14.5</v>
      </c>
      <c r="ID349" s="22" t="n">
        <v>14.4</v>
      </c>
      <c r="IE349" s="22" t="n">
        <v>11.6</v>
      </c>
      <c r="IF349" s="22" t="n">
        <v>5.6</v>
      </c>
      <c r="IG349" s="22" t="n">
        <v>8.6</v>
      </c>
      <c r="IH349" s="22" t="n">
        <v>6.8</v>
      </c>
      <c r="II349" s="22" t="n">
        <v>7.6</v>
      </c>
      <c r="IJ349" s="22" t="n">
        <v>4.9</v>
      </c>
      <c r="IK349" s="22" t="n">
        <v>6.9</v>
      </c>
      <c r="IL349" s="22" t="n">
        <v>8.6</v>
      </c>
      <c r="IM349" s="22" t="n">
        <v>8.5</v>
      </c>
      <c r="IN349" s="22" t="n">
        <v>12.1</v>
      </c>
      <c r="IO349" s="29" t="n">
        <f aca="false">SUM(IC349:IN349)/12</f>
        <v>9.175</v>
      </c>
      <c r="JA349" s="1" t="n">
        <v>1999</v>
      </c>
      <c r="JB349" s="33" t="s">
        <v>173</v>
      </c>
      <c r="JC349" s="31" t="n">
        <v>15</v>
      </c>
      <c r="JD349" s="31" t="n">
        <v>15.9</v>
      </c>
      <c r="JE349" s="31" t="n">
        <v>16.2</v>
      </c>
      <c r="JF349" s="31" t="n">
        <v>15.1</v>
      </c>
      <c r="JG349" s="31" t="n">
        <v>14</v>
      </c>
      <c r="JH349" s="31" t="n">
        <v>11.6</v>
      </c>
      <c r="JI349" s="31" t="n">
        <v>11.3</v>
      </c>
      <c r="JJ349" s="31" t="n">
        <v>10</v>
      </c>
      <c r="JK349" s="31" t="n">
        <v>10.4</v>
      </c>
      <c r="JL349" s="31" t="n">
        <v>10.5</v>
      </c>
      <c r="JM349" s="31" t="n">
        <v>12.8</v>
      </c>
      <c r="JN349" s="31" t="n">
        <v>15.4</v>
      </c>
      <c r="JO349" s="32" t="n">
        <f aca="false">AVERAGE(JC349:JN349)</f>
        <v>13.1833333333333</v>
      </c>
      <c r="KA349" s="1" t="n">
        <v>1999</v>
      </c>
      <c r="KB349" s="33" t="s">
        <v>173</v>
      </c>
      <c r="KC349" s="31" t="n">
        <v>17.1</v>
      </c>
      <c r="KD349" s="31" t="n">
        <v>18</v>
      </c>
      <c r="KE349" s="31" t="n">
        <v>18</v>
      </c>
      <c r="KF349" s="31" t="n">
        <v>17.1</v>
      </c>
      <c r="KG349" s="31" t="n">
        <v>15</v>
      </c>
      <c r="KH349" s="31" t="n">
        <v>12.7</v>
      </c>
      <c r="KI349" s="31" t="n">
        <v>12</v>
      </c>
      <c r="KJ349" s="31" t="n">
        <v>11.4</v>
      </c>
      <c r="KK349" s="31" t="n">
        <v>12</v>
      </c>
      <c r="KL349" s="31" t="n">
        <v>12.7</v>
      </c>
      <c r="KM349" s="31" t="n">
        <v>14.7</v>
      </c>
      <c r="KN349" s="31" t="n">
        <v>17</v>
      </c>
      <c r="KO349" s="32" t="n">
        <f aca="false">AVERAGE(KC349:KN349)</f>
        <v>14.8083333333333</v>
      </c>
      <c r="LB349" s="65" t="n">
        <v>1999</v>
      </c>
      <c r="LC349" s="22" t="n">
        <v>12.1</v>
      </c>
      <c r="LD349" s="22" t="n">
        <v>13.6</v>
      </c>
      <c r="LE349" s="22" t="n">
        <v>11.4</v>
      </c>
      <c r="LF349" s="22" t="n">
        <v>9.4</v>
      </c>
      <c r="LG349" s="22" t="n">
        <v>9.9</v>
      </c>
      <c r="LH349" s="22" t="n">
        <v>7.4</v>
      </c>
      <c r="LI349" s="22" t="n">
        <v>6.5</v>
      </c>
      <c r="LJ349" s="22" t="n">
        <v>7.2</v>
      </c>
      <c r="LK349" s="22" t="n">
        <v>8.6</v>
      </c>
      <c r="LL349" s="22" t="n">
        <v>9</v>
      </c>
      <c r="LM349" s="22" t="n">
        <v>8.8</v>
      </c>
      <c r="LN349" s="22" t="n">
        <v>10.6</v>
      </c>
      <c r="LO349" s="29" t="n">
        <f aca="false">SUM(LC349:LN349)/12</f>
        <v>9.54166666666667</v>
      </c>
      <c r="MA349" s="1" t="n">
        <f aca="false">MA348+1</f>
        <v>1999</v>
      </c>
      <c r="MB349" s="38" t="s">
        <v>173</v>
      </c>
      <c r="MC349" s="40" t="n">
        <f aca="false">AVERAGE(MC345:MC347)</f>
        <v>10.7</v>
      </c>
      <c r="MD349" s="40" t="n">
        <f aca="false">AVERAGE(MD345:MD347)</f>
        <v>10.8</v>
      </c>
      <c r="ME349" s="40" t="n">
        <f aca="false">AVERAGE(ME345:ME347)</f>
        <v>8.9</v>
      </c>
      <c r="MF349" s="40" t="n">
        <f aca="false">AVERAGE(MF345:MF347)</f>
        <v>7.43333333333333</v>
      </c>
      <c r="MG349" s="40" t="n">
        <f aca="false">AVERAGE(MG345:MG347)</f>
        <v>6.93333333333333</v>
      </c>
      <c r="MH349" s="41" t="n">
        <f aca="false">(MH345+MH346+MH348+MH350+MH351+MH352)/6</f>
        <v>5.825</v>
      </c>
      <c r="MI349" s="40" t="n">
        <f aca="false">AVERAGE(MI345:MI347)</f>
        <v>4.3</v>
      </c>
      <c r="MJ349" s="40" t="n">
        <f aca="false">AVERAGE(MJ345:MJ347)</f>
        <v>5.7</v>
      </c>
      <c r="MK349" s="40" t="n">
        <f aca="false">AVERAGE(MK345:MK347)</f>
        <v>5.53333333333333</v>
      </c>
      <c r="ML349" s="41" t="n">
        <f aca="false">(ML345+ML346+ML348+ML350+ML351+ML352)/6</f>
        <v>7.18333333333333</v>
      </c>
      <c r="MM349" s="40" t="n">
        <f aca="false">AVERAGE(MM345:MM347)</f>
        <v>7.5</v>
      </c>
      <c r="MN349" s="41" t="n">
        <f aca="false">(MN345+MN346+MN348+MN350+MN351+MN352)/6</f>
        <v>9.06666666666667</v>
      </c>
      <c r="MO349" s="29" t="n">
        <f aca="false">SUM(MC349:MN349)/12</f>
        <v>7.48958333333333</v>
      </c>
      <c r="NA349" s="1" t="n">
        <f aca="false">NA348+1</f>
        <v>1999</v>
      </c>
      <c r="NB349" s="20" t="s">
        <v>173</v>
      </c>
      <c r="NC349" s="22" t="n">
        <v>12.7</v>
      </c>
      <c r="ND349" s="22" t="n">
        <v>14.7</v>
      </c>
      <c r="NE349" s="22" t="n">
        <v>12.1</v>
      </c>
      <c r="NF349" s="22" t="n">
        <v>9.5</v>
      </c>
      <c r="NG349" s="22" t="n">
        <v>9.7</v>
      </c>
      <c r="NH349" s="22" t="n">
        <v>8.6</v>
      </c>
      <c r="NI349" s="22" t="n">
        <v>8.7</v>
      </c>
      <c r="NJ349" s="22" t="n">
        <v>8.2</v>
      </c>
      <c r="NK349" s="22" t="n">
        <v>9</v>
      </c>
      <c r="NL349" s="22" t="n">
        <v>9.7</v>
      </c>
      <c r="NM349" s="22" t="n">
        <v>10</v>
      </c>
      <c r="NN349" s="22" t="n">
        <v>11.7</v>
      </c>
      <c r="NO349" s="29" t="n">
        <f aca="false">SUM(NC349:NN349)/12</f>
        <v>10.3833333333333</v>
      </c>
      <c r="OA349" s="1" t="n">
        <f aca="false">OA348+1</f>
        <v>1999</v>
      </c>
      <c r="OB349" s="20" t="s">
        <v>173</v>
      </c>
      <c r="OC349" s="22" t="n">
        <v>15.4</v>
      </c>
      <c r="OD349" s="22" t="n">
        <v>15.2</v>
      </c>
      <c r="OE349" s="22" t="n">
        <v>13.1</v>
      </c>
      <c r="OF349" s="22" t="n">
        <v>10.3</v>
      </c>
      <c r="OG349" s="22" t="n">
        <v>10.8</v>
      </c>
      <c r="OH349" s="22" t="n">
        <v>8.7</v>
      </c>
      <c r="OI349" s="22" t="n">
        <v>8.4</v>
      </c>
      <c r="OJ349" s="22" t="n">
        <v>7.7</v>
      </c>
      <c r="OK349" s="22" t="n">
        <v>9.5</v>
      </c>
      <c r="OL349" s="22" t="n">
        <v>10.8</v>
      </c>
      <c r="OM349" s="22" t="n">
        <v>10.2</v>
      </c>
      <c r="ON349" s="22" t="n">
        <v>12.5</v>
      </c>
      <c r="OO349" s="29" t="n">
        <f aca="false">SUM(OC349:ON349)/12</f>
        <v>11.05</v>
      </c>
      <c r="PA349" s="1" t="n">
        <f aca="false">PA348+1</f>
        <v>1999</v>
      </c>
      <c r="PB349" s="20" t="s">
        <v>173</v>
      </c>
      <c r="PC349" s="22" t="n">
        <v>14.5</v>
      </c>
      <c r="PD349" s="22" t="n">
        <v>15.5</v>
      </c>
      <c r="PE349" s="22" t="n">
        <v>13.2</v>
      </c>
      <c r="PF349" s="22" t="n">
        <v>10.1</v>
      </c>
      <c r="PG349" s="22" t="n">
        <v>10.9</v>
      </c>
      <c r="PH349" s="22" t="n">
        <v>7.3</v>
      </c>
      <c r="PI349" s="22" t="n">
        <v>7.4</v>
      </c>
      <c r="PJ349" s="22" t="n">
        <v>7.4</v>
      </c>
      <c r="PK349" s="22" t="n">
        <v>9.1</v>
      </c>
      <c r="PL349" s="22" t="n">
        <v>10.1</v>
      </c>
      <c r="PM349" s="22" t="n">
        <v>9.9</v>
      </c>
      <c r="PN349" s="22" t="n">
        <v>12.4</v>
      </c>
      <c r="PO349" s="29" t="n">
        <f aca="false">SUM(PC349:PN349)/12</f>
        <v>10.65</v>
      </c>
    </row>
    <row r="350" customFormat="false" ht="12.8" hidden="false" customHeight="false" outlineLevel="0" collapsed="false">
      <c r="A350" s="4" t="n">
        <f aca="false">A345+5</f>
        <v>2000</v>
      </c>
      <c r="B350" s="5" t="n">
        <f aca="false">AVERAGE(AO350,BO350,CO350,DO350,EO350,FO350,GO350,HO350,IO350,JO342,KO342)</f>
        <v>14.6818181818182</v>
      </c>
      <c r="C350" s="19" t="n">
        <f aca="false">AVERAGE(B346:B350)</f>
        <v>14.6328787878788</v>
      </c>
      <c r="D350" s="24" t="n">
        <f aca="false">AVERAGE(B341:B350)</f>
        <v>14.5447857361494</v>
      </c>
      <c r="E350" s="5" t="n">
        <f aca="false">AVERAGE(B331:B350)</f>
        <v>14.6115784741353</v>
      </c>
      <c r="F350" s="25" t="n">
        <f aca="false">AVERAGE(B301:B350)</f>
        <v>14.4468568258341</v>
      </c>
      <c r="G350" s="7" t="n">
        <f aca="false">MAX(AC350:AN350,BC350:BN350,CC350:CN350,DC350:DN350,EC350:EN350,FC350:FN350,GC350:GN350,HC350:HN350,IC350:IN350,JC342:JN342,KC342:KN342)</f>
        <v>25.8</v>
      </c>
      <c r="H350" s="10" t="n">
        <f aca="false">MEDIAN(AC350:AN350,BC350:BN350,CC350:CN350,DC350:DN350,EC350:EN350,FC350:FN350,GC350:GN350,HC350:HN350,IC350:IN350,JC342:JN342,KC342:KN342)</f>
        <v>14.3</v>
      </c>
      <c r="I350" s="11" t="n">
        <f aca="false">MIN(AC350:AN350,BC350:BN350,CC350:CN350,DC350:DN350,EC350:EN350,FC350:FN350,GC350:GN350,HC350:HN350,IC350:IN350,JC342:JN342,KC342:KN342)</f>
        <v>5.5</v>
      </c>
      <c r="J350" s="12" t="n">
        <f aca="false">(G350+I350)/2</f>
        <v>15.65</v>
      </c>
      <c r="K350" s="12" t="n">
        <f aca="false">(G350+I350)/2</f>
        <v>15.65</v>
      </c>
      <c r="AA350" s="13" t="n">
        <f aca="false">AA349+1</f>
        <v>2010</v>
      </c>
      <c r="AB350" s="34" t="s">
        <v>174</v>
      </c>
      <c r="AC350" s="15" t="n">
        <v>15.2</v>
      </c>
      <c r="AD350" s="15" t="n">
        <v>17.5</v>
      </c>
      <c r="AE350" s="15" t="n">
        <v>16.7</v>
      </c>
      <c r="AF350" s="15" t="n">
        <v>12.7</v>
      </c>
      <c r="AG350" s="15" t="n">
        <v>9.8</v>
      </c>
      <c r="AH350" s="15" t="n">
        <v>7</v>
      </c>
      <c r="AI350" s="15" t="n">
        <v>7.1</v>
      </c>
      <c r="AJ350" s="15" t="n">
        <v>7.1</v>
      </c>
      <c r="AK350" s="15" t="n">
        <v>9.6</v>
      </c>
      <c r="AL350" s="15" t="n">
        <v>11.7</v>
      </c>
      <c r="AM350" s="15" t="n">
        <v>15</v>
      </c>
      <c r="AN350" s="15" t="n">
        <v>15.6</v>
      </c>
      <c r="AO350" s="16" t="n">
        <f aca="false">AVERAGE(AC350:AN350)</f>
        <v>12.0833333333333</v>
      </c>
      <c r="BA350" s="13" t="n">
        <f aca="false">BA349+1</f>
        <v>2010</v>
      </c>
      <c r="BB350" s="34" t="s">
        <v>174</v>
      </c>
      <c r="BC350" s="15" t="n">
        <v>18.3</v>
      </c>
      <c r="BD350" s="15" t="n">
        <v>18.8</v>
      </c>
      <c r="BE350" s="15" t="n">
        <v>18.7</v>
      </c>
      <c r="BF350" s="15" t="n">
        <v>16.4</v>
      </c>
      <c r="BG350" s="15" t="n">
        <v>12.2</v>
      </c>
      <c r="BH350" s="15" t="n">
        <v>8.3</v>
      </c>
      <c r="BI350" s="15" t="n">
        <v>9</v>
      </c>
      <c r="BJ350" s="15" t="n">
        <v>9.7</v>
      </c>
      <c r="BK350" s="15" t="n">
        <v>12.4</v>
      </c>
      <c r="BL350" s="15" t="n">
        <v>14.7</v>
      </c>
      <c r="BM350" s="15" t="n">
        <v>17.1</v>
      </c>
      <c r="BN350" s="15" t="n">
        <v>19.9</v>
      </c>
      <c r="BO350" s="16" t="n">
        <f aca="false">AVERAGE(BC350:BN350)</f>
        <v>14.625</v>
      </c>
      <c r="CA350" s="17" t="n">
        <v>2000</v>
      </c>
      <c r="CB350" s="20" t="s">
        <v>174</v>
      </c>
      <c r="CC350" s="22" t="n">
        <v>13.8</v>
      </c>
      <c r="CD350" s="22" t="n">
        <v>15.9</v>
      </c>
      <c r="CE350" s="22" t="n">
        <v>14.6</v>
      </c>
      <c r="CF350" s="22" t="n">
        <v>12.3</v>
      </c>
      <c r="CG350" s="22" t="n">
        <v>10</v>
      </c>
      <c r="CH350" s="22" t="n">
        <v>8.9</v>
      </c>
      <c r="CI350" s="22" t="n">
        <v>8.3</v>
      </c>
      <c r="CJ350" s="22" t="n">
        <v>7.9</v>
      </c>
      <c r="CK350" s="22" t="n">
        <v>9.3</v>
      </c>
      <c r="CL350" s="22" t="n">
        <v>9.7</v>
      </c>
      <c r="CM350" s="22" t="n">
        <v>13.1</v>
      </c>
      <c r="CN350" s="22" t="n">
        <v>12.7</v>
      </c>
      <c r="CO350" s="18" t="n">
        <f aca="false">AVERAGE(CC350:CN350)</f>
        <v>11.375</v>
      </c>
      <c r="DA350" s="17" t="n">
        <v>2000</v>
      </c>
      <c r="DB350" s="20" t="s">
        <v>174</v>
      </c>
      <c r="DC350" s="22" t="n">
        <v>15.5</v>
      </c>
      <c r="DD350" s="22" t="n">
        <v>17.7</v>
      </c>
      <c r="DE350" s="22" t="n">
        <v>16.4</v>
      </c>
      <c r="DF350" s="22" t="n">
        <v>14.5</v>
      </c>
      <c r="DG350" s="22" t="n">
        <v>11.3</v>
      </c>
      <c r="DH350" s="22" t="n">
        <v>9.4</v>
      </c>
      <c r="DI350" s="22" t="n">
        <v>8.9</v>
      </c>
      <c r="DJ350" s="22" t="n">
        <v>8.9</v>
      </c>
      <c r="DK350" s="22" t="n">
        <v>10.5</v>
      </c>
      <c r="DL350" s="22" t="n">
        <v>11.6</v>
      </c>
      <c r="DM350" s="22" t="n">
        <v>15.1</v>
      </c>
      <c r="DN350" s="22" t="n">
        <v>15.1</v>
      </c>
      <c r="DO350" s="18" t="n">
        <f aca="false">AVERAGE(DC350:DN350)</f>
        <v>12.9083333333333</v>
      </c>
      <c r="EA350" s="17" t="n">
        <v>2000</v>
      </c>
      <c r="EB350" s="20" t="s">
        <v>174</v>
      </c>
      <c r="EC350" s="22" t="n">
        <v>14.8</v>
      </c>
      <c r="ED350" s="22" t="n">
        <v>16.9</v>
      </c>
      <c r="EE350" s="22" t="n">
        <v>15.4</v>
      </c>
      <c r="EF350" s="22" t="n">
        <v>13.6</v>
      </c>
      <c r="EG350" s="22" t="n">
        <v>11.4</v>
      </c>
      <c r="EH350" s="22" t="n">
        <v>10.2</v>
      </c>
      <c r="EI350" s="22" t="n">
        <v>9.3</v>
      </c>
      <c r="EJ350" s="22" t="n">
        <v>9</v>
      </c>
      <c r="EK350" s="22" t="n">
        <v>9.7</v>
      </c>
      <c r="EL350" s="22" t="n">
        <v>10.2</v>
      </c>
      <c r="EM350" s="22" t="n">
        <v>13.8</v>
      </c>
      <c r="EN350" s="22" t="n">
        <v>14.1</v>
      </c>
      <c r="EO350" s="18" t="n">
        <f aca="false">AVERAGE(EC350:EN350)</f>
        <v>12.3666666666667</v>
      </c>
      <c r="FA350" s="1" t="n">
        <v>2000</v>
      </c>
      <c r="FB350" s="20" t="s">
        <v>174</v>
      </c>
      <c r="FC350" s="22" t="n">
        <v>21.4</v>
      </c>
      <c r="FD350" s="22" t="n">
        <v>21.9</v>
      </c>
      <c r="FE350" s="22" t="n">
        <v>21.8</v>
      </c>
      <c r="FF350" s="22" t="n">
        <v>20.1</v>
      </c>
      <c r="FG350" s="22" t="n">
        <v>17.3</v>
      </c>
      <c r="FH350" s="22" t="n">
        <v>13.8</v>
      </c>
      <c r="FI350" s="22" t="n">
        <v>13.3</v>
      </c>
      <c r="FJ350" s="22" t="n">
        <v>14.6</v>
      </c>
      <c r="FK350" s="22" t="n">
        <v>17.4</v>
      </c>
      <c r="FL350" s="22" t="n">
        <v>18.5</v>
      </c>
      <c r="FM350" s="22" t="n">
        <v>19.2</v>
      </c>
      <c r="FN350" s="22" t="n">
        <v>21.5</v>
      </c>
      <c r="FO350" s="18" t="n">
        <f aca="false">AVERAGE(FC350:FN350)</f>
        <v>18.4</v>
      </c>
      <c r="GA350" s="1" t="n">
        <v>2000</v>
      </c>
      <c r="GB350" s="34" t="s">
        <v>174</v>
      </c>
      <c r="GC350" s="15" t="n">
        <v>21.7</v>
      </c>
      <c r="GD350" s="15" t="n">
        <v>21.5</v>
      </c>
      <c r="GE350" s="15" t="n">
        <v>21.8</v>
      </c>
      <c r="GF350" s="15" t="n">
        <v>20</v>
      </c>
      <c r="GG350" s="15" t="n">
        <v>18</v>
      </c>
      <c r="GH350" s="15" t="n">
        <v>14.8</v>
      </c>
      <c r="GI350" s="15" t="n">
        <v>13.7</v>
      </c>
      <c r="GJ350" s="15" t="n">
        <v>15.5</v>
      </c>
      <c r="GK350" s="15" t="n">
        <v>17.2</v>
      </c>
      <c r="GL350" s="15" t="n">
        <v>18.9</v>
      </c>
      <c r="GM350" s="15" t="n">
        <v>19.8</v>
      </c>
      <c r="GN350" s="15" t="n">
        <v>21.6</v>
      </c>
      <c r="GO350" s="18" t="n">
        <f aca="false">AVERAGE(GC350:GN350)</f>
        <v>18.7083333333333</v>
      </c>
      <c r="HA350" s="1" t="n">
        <v>2000</v>
      </c>
      <c r="HB350" s="34" t="s">
        <v>174</v>
      </c>
      <c r="HC350" s="15" t="n">
        <v>25.8</v>
      </c>
      <c r="HD350" s="15" t="n">
        <v>25.6</v>
      </c>
      <c r="HE350" s="15" t="n">
        <v>25.6</v>
      </c>
      <c r="HF350" s="15" t="n">
        <v>25.5</v>
      </c>
      <c r="HG350" s="15" t="n">
        <v>24.4</v>
      </c>
      <c r="HH350" s="15" t="n">
        <v>22.5</v>
      </c>
      <c r="HI350" s="15" t="n">
        <v>21.6</v>
      </c>
      <c r="HJ350" s="15" t="n">
        <v>22.3</v>
      </c>
      <c r="HK350" s="15" t="n">
        <v>23.1</v>
      </c>
      <c r="HL350" s="15" t="n">
        <v>24.4</v>
      </c>
      <c r="HM350" s="15" t="n">
        <v>25.8</v>
      </c>
      <c r="HN350" s="15" t="n">
        <v>25.5</v>
      </c>
      <c r="HO350" s="18" t="n">
        <f aca="false">AVERAGE(HC350:HN350)</f>
        <v>24.3416666666667</v>
      </c>
      <c r="IA350" s="1" t="n">
        <f aca="false">IA349+1</f>
        <v>2000</v>
      </c>
      <c r="IB350" s="20" t="s">
        <v>174</v>
      </c>
      <c r="IC350" s="22" t="n">
        <v>13.9</v>
      </c>
      <c r="ID350" s="22" t="n">
        <v>16.2</v>
      </c>
      <c r="IE350" s="22" t="n">
        <v>11.9</v>
      </c>
      <c r="IF350" s="22" t="n">
        <v>9.9</v>
      </c>
      <c r="IG350" s="22" t="n">
        <v>7.8</v>
      </c>
      <c r="IH350" s="22" t="n">
        <v>5.7</v>
      </c>
      <c r="II350" s="22" t="n">
        <v>6.6</v>
      </c>
      <c r="IJ350" s="22" t="n">
        <v>5.5</v>
      </c>
      <c r="IK350" s="22" t="n">
        <v>8.2</v>
      </c>
      <c r="IL350" s="22" t="n">
        <v>7.9</v>
      </c>
      <c r="IM350" s="22" t="n">
        <v>11.9</v>
      </c>
      <c r="IN350" s="22" t="n">
        <v>10.2</v>
      </c>
      <c r="IO350" s="29" t="n">
        <f aca="false">SUM(IC350:IN350)/12</f>
        <v>9.64166666666667</v>
      </c>
      <c r="JA350" s="1" t="n">
        <v>2000</v>
      </c>
      <c r="JB350" s="33" t="s">
        <v>174</v>
      </c>
      <c r="JC350" s="31" t="n">
        <v>16.6</v>
      </c>
      <c r="JD350" s="31" t="n">
        <v>16.4</v>
      </c>
      <c r="JE350" s="31" t="n">
        <v>14.8</v>
      </c>
      <c r="JF350" s="31" t="n">
        <v>14.4</v>
      </c>
      <c r="JG350" s="31" t="n">
        <v>12</v>
      </c>
      <c r="JH350" s="31" t="n">
        <v>11.5</v>
      </c>
      <c r="JI350" s="31" t="n">
        <v>10.6</v>
      </c>
      <c r="JJ350" s="31" t="n">
        <v>9.7</v>
      </c>
      <c r="JK350" s="31" t="n">
        <v>11.3</v>
      </c>
      <c r="JL350" s="31" t="n">
        <v>10.6</v>
      </c>
      <c r="JM350" s="31" t="n">
        <v>13.8</v>
      </c>
      <c r="JN350" s="31" t="n">
        <v>13.9</v>
      </c>
      <c r="JO350" s="32" t="n">
        <f aca="false">AVERAGE(JC350:JN350)</f>
        <v>12.9666666666667</v>
      </c>
      <c r="KA350" s="1" t="n">
        <v>2000</v>
      </c>
      <c r="KB350" s="33" t="s">
        <v>174</v>
      </c>
      <c r="KC350" s="31" t="n">
        <v>18.1</v>
      </c>
      <c r="KD350" s="31" t="n">
        <v>18.5</v>
      </c>
      <c r="KE350" s="31" t="n">
        <v>17.2</v>
      </c>
      <c r="KF350" s="31" t="n">
        <v>15.9</v>
      </c>
      <c r="KG350" s="31" t="n">
        <v>14.2</v>
      </c>
      <c r="KH350" s="31" t="n">
        <v>12.6</v>
      </c>
      <c r="KI350" s="31" t="n">
        <v>11.6</v>
      </c>
      <c r="KJ350" s="31" t="n">
        <v>11</v>
      </c>
      <c r="KK350" s="31" t="n">
        <v>13.1</v>
      </c>
      <c r="KL350" s="31" t="n">
        <v>13.3</v>
      </c>
      <c r="KM350" s="31" t="n">
        <v>15.2</v>
      </c>
      <c r="KN350" s="31" t="n">
        <v>16.5</v>
      </c>
      <c r="KO350" s="32" t="n">
        <f aca="false">AVERAGE(KC350:KN350)</f>
        <v>14.7666666666667</v>
      </c>
      <c r="LB350" s="65" t="n">
        <v>2000</v>
      </c>
      <c r="LC350" s="22" t="n">
        <v>12.2</v>
      </c>
      <c r="LD350" s="22" t="n">
        <v>13</v>
      </c>
      <c r="LE350" s="22" t="n">
        <v>11.5</v>
      </c>
      <c r="LF350" s="22" t="n">
        <v>9.9</v>
      </c>
      <c r="LG350" s="22" t="n">
        <v>8.9</v>
      </c>
      <c r="LH350" s="22" t="n">
        <v>7.5</v>
      </c>
      <c r="LI350" s="22" t="n">
        <v>7</v>
      </c>
      <c r="LJ350" s="22" t="n">
        <v>6.1</v>
      </c>
      <c r="LK350" s="22" t="n">
        <v>7.6</v>
      </c>
      <c r="LL350" s="22" t="n">
        <v>8</v>
      </c>
      <c r="LM350" s="22" t="n">
        <v>11</v>
      </c>
      <c r="LN350" s="22" t="n">
        <v>10.6</v>
      </c>
      <c r="LO350" s="29" t="n">
        <f aca="false">SUM(LC350:LN350)/12</f>
        <v>9.44166666666667</v>
      </c>
      <c r="MA350" s="1" t="n">
        <f aca="false">MA349+1</f>
        <v>2000</v>
      </c>
      <c r="MB350" s="20" t="s">
        <v>174</v>
      </c>
      <c r="MC350" s="40" t="n">
        <f aca="false">AVERAGE(MC351:MC353)</f>
        <v>11</v>
      </c>
      <c r="MD350" s="40" t="n">
        <f aca="false">AVERAGE(MD346:MD348)</f>
        <v>10.9</v>
      </c>
      <c r="ME350" s="40" t="n">
        <f aca="false">AVERAGE(ME351:ME353)</f>
        <v>10.4666666666667</v>
      </c>
      <c r="MF350" s="40" t="n">
        <f aca="false">AVERAGE(MF346:MF348)</f>
        <v>8.13333333333333</v>
      </c>
      <c r="MG350" s="40" t="n">
        <f aca="false">AVERAGE(MG351:MG353)</f>
        <v>7.16666666666667</v>
      </c>
      <c r="MH350" s="22" t="n">
        <v>6.9</v>
      </c>
      <c r="MI350" s="40" t="n">
        <f aca="false">AVERAGE(MI346:MI348)</f>
        <v>4.9</v>
      </c>
      <c r="MJ350" s="40" t="n">
        <f aca="false">AVERAGE(MJ346:MJ348)</f>
        <v>4.96666666666667</v>
      </c>
      <c r="MK350" s="40" t="n">
        <f aca="false">AVERAGE(MK351:MK353)</f>
        <v>6.43333333333333</v>
      </c>
      <c r="ML350" s="22" t="n">
        <v>7.6</v>
      </c>
      <c r="MM350" s="40" t="n">
        <f aca="false">AVERAGE(MM351:MM353)</f>
        <v>8.3</v>
      </c>
      <c r="MN350" s="22" t="n">
        <v>10.2</v>
      </c>
      <c r="MO350" s="29" t="n">
        <f aca="false">SUM(MC350:MN350)/12</f>
        <v>8.08055555555556</v>
      </c>
      <c r="NA350" s="1" t="n">
        <f aca="false">NA349+1</f>
        <v>2000</v>
      </c>
      <c r="NB350" s="20" t="s">
        <v>174</v>
      </c>
      <c r="NC350" s="22" t="n">
        <v>13</v>
      </c>
      <c r="ND350" s="22" t="n">
        <v>13.3</v>
      </c>
      <c r="NE350" s="22" t="n">
        <v>12.7</v>
      </c>
      <c r="NF350" s="22" t="n">
        <v>10.1</v>
      </c>
      <c r="NG350" s="22" t="n">
        <v>10.3</v>
      </c>
      <c r="NH350" s="22" t="n">
        <v>8.2</v>
      </c>
      <c r="NI350" s="22" t="n">
        <v>7.3</v>
      </c>
      <c r="NJ350" s="22" t="n">
        <v>6.8</v>
      </c>
      <c r="NK350" s="22" t="n">
        <v>9.3</v>
      </c>
      <c r="NL350" s="22" t="n">
        <v>9.1</v>
      </c>
      <c r="NM350" s="22" t="n">
        <v>12.1</v>
      </c>
      <c r="NN350" s="22" t="n">
        <v>10.7</v>
      </c>
      <c r="NO350" s="29" t="n">
        <f aca="false">SUM(NC350:NN350)/12</f>
        <v>10.2416666666667</v>
      </c>
      <c r="OA350" s="1" t="n">
        <f aca="false">OA349+1</f>
        <v>2000</v>
      </c>
      <c r="OB350" s="20" t="s">
        <v>174</v>
      </c>
      <c r="OC350" s="22" t="n">
        <v>13.6</v>
      </c>
      <c r="OD350" s="22" t="n">
        <v>15.7</v>
      </c>
      <c r="OE350" s="22" t="n">
        <v>14.1</v>
      </c>
      <c r="OF350" s="22" t="n">
        <v>11.5</v>
      </c>
      <c r="OG350" s="22" t="n">
        <v>9.8</v>
      </c>
      <c r="OH350" s="22" t="n">
        <v>8</v>
      </c>
      <c r="OI350" s="22" t="n">
        <v>7.7</v>
      </c>
      <c r="OJ350" s="22" t="n">
        <v>7.5</v>
      </c>
      <c r="OK350" s="22" t="n">
        <v>8.2</v>
      </c>
      <c r="OL350" s="22" t="n">
        <v>9</v>
      </c>
      <c r="OM350" s="22" t="n">
        <v>13.3</v>
      </c>
      <c r="ON350" s="22" t="n">
        <v>12</v>
      </c>
      <c r="OO350" s="29" t="n">
        <f aca="false">SUM(OC350:ON350)/12</f>
        <v>10.8666666666667</v>
      </c>
      <c r="PA350" s="1" t="n">
        <f aca="false">PA349+1</f>
        <v>2000</v>
      </c>
      <c r="PB350" s="20" t="s">
        <v>174</v>
      </c>
      <c r="PC350" s="22" t="n">
        <v>13.5</v>
      </c>
      <c r="PD350" s="22" t="n">
        <v>15.1</v>
      </c>
      <c r="PE350" s="22" t="n">
        <v>13.6</v>
      </c>
      <c r="PF350" s="22" t="n">
        <v>10.5</v>
      </c>
      <c r="PG350" s="22" t="n">
        <v>10.6</v>
      </c>
      <c r="PH350" s="22" t="n">
        <v>7</v>
      </c>
      <c r="PI350" s="22" t="n">
        <v>6.7</v>
      </c>
      <c r="PJ350" s="22" t="n">
        <v>6.6</v>
      </c>
      <c r="PK350" s="22" t="n">
        <v>8.5</v>
      </c>
      <c r="PL350" s="22" t="n">
        <v>9.7</v>
      </c>
      <c r="PM350" s="22" t="n">
        <v>12.9</v>
      </c>
      <c r="PN350" s="22" t="n">
        <v>12.6</v>
      </c>
      <c r="PO350" s="29" t="n">
        <f aca="false">SUM(PC350:PN350)/12</f>
        <v>10.6083333333333</v>
      </c>
    </row>
    <row r="351" customFormat="false" ht="12.8" hidden="false" customHeight="false" outlineLevel="0" collapsed="false">
      <c r="A351" s="4"/>
      <c r="B351" s="5" t="n">
        <f aca="false">AVERAGE(AO351,BO351,CO351,DO351,EO351,FO351,GO351,HO351,IO351,JO343,KO343)</f>
        <v>14.6195707070707</v>
      </c>
      <c r="C351" s="19" t="n">
        <f aca="false">AVERAGE(B347:B351)</f>
        <v>14.6805808080808</v>
      </c>
      <c r="D351" s="24" t="n">
        <f aca="false">AVERAGE(B342:B351)</f>
        <v>14.5153791704928</v>
      </c>
      <c r="E351" s="5" t="n">
        <f aca="false">AVERAGE(B332:B351)</f>
        <v>14.6076706458525</v>
      </c>
      <c r="F351" s="25" t="n">
        <f aca="false">AVERAGE(B302:B351)</f>
        <v>14.4553921793695</v>
      </c>
      <c r="G351" s="7" t="n">
        <f aca="false">MAX(AC351:AN351,BC351:BN351,CC351:CN351,DC351:DN351,EC351:EN351,FC351:FN351,GC351:GN351,HC351:HN351,IC351:IN351,JC343:JN343,KC343:KN343)</f>
        <v>26.8</v>
      </c>
      <c r="H351" s="10" t="n">
        <f aca="false">MEDIAN(AC351:AN351,BC351:BN351,CC351:CN351,DC351:DN351,EC351:EN351,FC351:FN351,GC351:GN351,HC351:HN351,IC351:IN351,JC343:JN343,KC343:KN343)</f>
        <v>13.9</v>
      </c>
      <c r="I351" s="11" t="n">
        <f aca="false">MIN(AC351:AN351,BC351:BN351,CC351:CN351,DC351:DN351,EC351:EN351,FC351:FN351,GC351:GN351,HC351:HN351,IC351:IN351,JC343:JN343,KC343:KN343)</f>
        <v>4.3</v>
      </c>
      <c r="J351" s="12" t="n">
        <f aca="false">(G351+I351)/2</f>
        <v>15.55</v>
      </c>
      <c r="K351" s="12" t="n">
        <f aca="false">(G351+I351)/2</f>
        <v>15.55</v>
      </c>
      <c r="AA351" s="13" t="n">
        <f aca="false">AA350+1</f>
        <v>2011</v>
      </c>
      <c r="AB351" s="34" t="s">
        <v>175</v>
      </c>
      <c r="AC351" s="15" t="n">
        <v>17.6</v>
      </c>
      <c r="AD351" s="15" t="n">
        <v>17.8</v>
      </c>
      <c r="AE351" s="15" t="n">
        <v>15.6</v>
      </c>
      <c r="AF351" s="15" t="n">
        <v>12.9</v>
      </c>
      <c r="AG351" s="15" t="n">
        <v>9.4</v>
      </c>
      <c r="AH351" s="15" t="n">
        <v>7.9</v>
      </c>
      <c r="AI351" s="15" t="n">
        <v>8.2</v>
      </c>
      <c r="AJ351" s="15" t="n">
        <v>8</v>
      </c>
      <c r="AK351" s="15" t="n">
        <v>11</v>
      </c>
      <c r="AL351" s="15" t="n">
        <v>11</v>
      </c>
      <c r="AM351" s="15" t="n">
        <v>13</v>
      </c>
      <c r="AN351" s="15" t="n">
        <v>14.8</v>
      </c>
      <c r="AO351" s="16" t="n">
        <f aca="false">AVERAGE(AC351:AN351)</f>
        <v>12.2666666666667</v>
      </c>
      <c r="BA351" s="13" t="n">
        <f aca="false">BA350+1</f>
        <v>2011</v>
      </c>
      <c r="BB351" s="34" t="s">
        <v>175</v>
      </c>
      <c r="BC351" s="15" t="n">
        <v>20.4</v>
      </c>
      <c r="BD351" s="15" t="n">
        <v>20.5</v>
      </c>
      <c r="BE351" s="15" t="n">
        <v>16.1</v>
      </c>
      <c r="BF351" s="15" t="n">
        <v>13.5</v>
      </c>
      <c r="BG351" s="15" t="n">
        <v>9.8</v>
      </c>
      <c r="BH351" s="15" t="n">
        <v>7.8</v>
      </c>
      <c r="BI351" s="66" t="n">
        <f aca="false">(BI348+BI349+BI350+BI352+BI353+BI354)/6</f>
        <v>9.2</v>
      </c>
      <c r="BJ351" s="66" t="n">
        <f aca="false">(BJ348+BJ349+BJ350+BJ352+BJ353+BJ354)/6</f>
        <v>10.2666666666667</v>
      </c>
      <c r="BK351" s="66" t="n">
        <f aca="false">(BK348+BK349+BK350+BK352+BK353+BK354)/6</f>
        <v>12.7166666666667</v>
      </c>
      <c r="BL351" s="15" t="n">
        <v>15.5</v>
      </c>
      <c r="BM351" s="15" t="n">
        <v>16.3</v>
      </c>
      <c r="BN351" s="15" t="n">
        <v>18.9</v>
      </c>
      <c r="BO351" s="16" t="n">
        <f aca="false">AVERAGE(BC351:BN351)</f>
        <v>14.2486111111111</v>
      </c>
      <c r="CA351" s="17" t="n">
        <v>2001</v>
      </c>
      <c r="CB351" s="20" t="s">
        <v>175</v>
      </c>
      <c r="CC351" s="22" t="n">
        <v>15.3</v>
      </c>
      <c r="CD351" s="22" t="n">
        <v>16.3</v>
      </c>
      <c r="CE351" s="22" t="n">
        <v>13.9</v>
      </c>
      <c r="CF351" s="22" t="n">
        <v>11.7</v>
      </c>
      <c r="CG351" s="22" t="n">
        <v>10.7</v>
      </c>
      <c r="CH351" s="22" t="n">
        <v>10</v>
      </c>
      <c r="CI351" s="22" t="n">
        <v>9.2</v>
      </c>
      <c r="CJ351" s="22" t="n">
        <v>8.7</v>
      </c>
      <c r="CK351" s="22" t="n">
        <v>10.2</v>
      </c>
      <c r="CL351" s="22" t="n">
        <v>9.8</v>
      </c>
      <c r="CM351" s="22" t="n">
        <v>11</v>
      </c>
      <c r="CN351" s="22" t="n">
        <v>11.3</v>
      </c>
      <c r="CO351" s="18" t="n">
        <f aca="false">AVERAGE(CC351:CN351)</f>
        <v>11.5083333333333</v>
      </c>
      <c r="DA351" s="17" t="n">
        <v>2001</v>
      </c>
      <c r="DB351" s="20" t="s">
        <v>175</v>
      </c>
      <c r="DC351" s="22" t="n">
        <v>17.6</v>
      </c>
      <c r="DD351" s="22" t="n">
        <v>17.1</v>
      </c>
      <c r="DE351" s="22" t="n">
        <v>15.3</v>
      </c>
      <c r="DF351" s="22" t="n">
        <v>13.3</v>
      </c>
      <c r="DG351" s="22" t="n">
        <v>11.9</v>
      </c>
      <c r="DH351" s="22" t="n">
        <v>9.9</v>
      </c>
      <c r="DI351" s="22" t="n">
        <v>9.8</v>
      </c>
      <c r="DJ351" s="22" t="n">
        <v>9.1</v>
      </c>
      <c r="DK351" s="22" t="n">
        <v>11.1</v>
      </c>
      <c r="DL351" s="22" t="n">
        <v>11.2</v>
      </c>
      <c r="DM351" s="22" t="n">
        <v>13</v>
      </c>
      <c r="DN351" s="22" t="n">
        <v>13.9</v>
      </c>
      <c r="DO351" s="18" t="n">
        <f aca="false">AVERAGE(DC351:DN351)</f>
        <v>12.7666666666667</v>
      </c>
      <c r="EA351" s="17" t="n">
        <v>2001</v>
      </c>
      <c r="EB351" s="20" t="s">
        <v>175</v>
      </c>
      <c r="EC351" s="22" t="n">
        <v>16.4</v>
      </c>
      <c r="ED351" s="22" t="n">
        <v>16.8</v>
      </c>
      <c r="EE351" s="22" t="n">
        <v>15.1</v>
      </c>
      <c r="EF351" s="22" t="n">
        <v>13.3</v>
      </c>
      <c r="EG351" s="22" t="n">
        <v>12.1</v>
      </c>
      <c r="EH351" s="22" t="n">
        <v>11.1</v>
      </c>
      <c r="EI351" s="22" t="n">
        <v>10.7</v>
      </c>
      <c r="EJ351" s="22" t="n">
        <v>9.2</v>
      </c>
      <c r="EK351" s="22" t="n">
        <v>10.9</v>
      </c>
      <c r="EL351" s="22" t="n">
        <v>10.9</v>
      </c>
      <c r="EM351" s="22" t="n">
        <v>11.4</v>
      </c>
      <c r="EN351" s="22" t="n">
        <v>12.3</v>
      </c>
      <c r="EO351" s="18" t="n">
        <f aca="false">AVERAGE(EC351:EN351)</f>
        <v>12.5166666666667</v>
      </c>
      <c r="FA351" s="1" t="n">
        <v>2001</v>
      </c>
      <c r="FB351" s="20" t="s">
        <v>175</v>
      </c>
      <c r="FC351" s="22" t="n">
        <v>22.2</v>
      </c>
      <c r="FD351" s="22" t="n">
        <v>22.1</v>
      </c>
      <c r="FE351" s="22" t="n">
        <v>22.3</v>
      </c>
      <c r="FF351" s="22" t="n">
        <v>19.9</v>
      </c>
      <c r="FG351" s="22" t="n">
        <v>16.4</v>
      </c>
      <c r="FH351" s="22" t="n">
        <v>16.1</v>
      </c>
      <c r="FI351" s="22" t="n">
        <v>14</v>
      </c>
      <c r="FJ351" s="22" t="n">
        <v>14.3</v>
      </c>
      <c r="FK351" s="22" t="n">
        <v>16.9</v>
      </c>
      <c r="FL351" s="22" t="n">
        <v>18.7</v>
      </c>
      <c r="FM351" s="22" t="n">
        <v>19.6</v>
      </c>
      <c r="FN351" s="22" t="n">
        <v>22.1</v>
      </c>
      <c r="FO351" s="18" t="n">
        <f aca="false">AVERAGE(FC351:FN351)</f>
        <v>18.7166666666667</v>
      </c>
      <c r="GA351" s="1" t="n">
        <v>2001</v>
      </c>
      <c r="GB351" s="34" t="s">
        <v>175</v>
      </c>
      <c r="GC351" s="15" t="n">
        <v>21.9</v>
      </c>
      <c r="GD351" s="15" t="n">
        <v>22.5</v>
      </c>
      <c r="GE351" s="15" t="n">
        <v>23</v>
      </c>
      <c r="GF351" s="15" t="n">
        <v>20.2</v>
      </c>
      <c r="GG351" s="15" t="n">
        <v>17.4</v>
      </c>
      <c r="GH351" s="15" t="n">
        <v>16.7</v>
      </c>
      <c r="GI351" s="15" t="n">
        <v>14.8</v>
      </c>
      <c r="GJ351" s="15" t="n">
        <v>15.2</v>
      </c>
      <c r="GK351" s="15" t="n">
        <v>17.5</v>
      </c>
      <c r="GL351" s="15" t="n">
        <v>19.5</v>
      </c>
      <c r="GM351" s="15" t="n">
        <v>20.4</v>
      </c>
      <c r="GN351" s="15" t="n">
        <v>23.1</v>
      </c>
      <c r="GO351" s="18" t="n">
        <f aca="false">AVERAGE(GC351:GN351)</f>
        <v>19.35</v>
      </c>
      <c r="HA351" s="1" t="n">
        <v>2001</v>
      </c>
      <c r="HB351" s="34" t="s">
        <v>175</v>
      </c>
      <c r="HC351" s="15" t="n">
        <v>26</v>
      </c>
      <c r="HD351" s="15" t="n">
        <v>25.4</v>
      </c>
      <c r="HE351" s="15" t="n">
        <v>25.7</v>
      </c>
      <c r="HF351" s="15" t="n">
        <v>25.2</v>
      </c>
      <c r="HG351" s="15" t="n">
        <v>24</v>
      </c>
      <c r="HH351" s="15" t="n">
        <v>22.8</v>
      </c>
      <c r="HI351" s="15" t="n">
        <v>22.1</v>
      </c>
      <c r="HJ351" s="15" t="n">
        <v>22.1</v>
      </c>
      <c r="HK351" s="15" t="n">
        <v>23.4</v>
      </c>
      <c r="HL351" s="15" t="n">
        <v>24.3</v>
      </c>
      <c r="HM351" s="15" t="n">
        <v>25.9</v>
      </c>
      <c r="HN351" s="15" t="n">
        <v>26.8</v>
      </c>
      <c r="HO351" s="18" t="n">
        <f aca="false">AVERAGE(HC351:HN351)</f>
        <v>24.475</v>
      </c>
      <c r="IA351" s="1" t="n">
        <f aca="false">IA350+1</f>
        <v>2001</v>
      </c>
      <c r="IB351" s="20" t="s">
        <v>175</v>
      </c>
      <c r="IC351" s="22" t="n">
        <v>15.4</v>
      </c>
      <c r="ID351" s="22" t="n">
        <v>15.5</v>
      </c>
      <c r="IE351" s="22" t="n">
        <v>11.6</v>
      </c>
      <c r="IF351" s="22" t="n">
        <v>6.9</v>
      </c>
      <c r="IG351" s="22" t="n">
        <v>6.9</v>
      </c>
      <c r="IH351" s="22" t="n">
        <v>7.5</v>
      </c>
      <c r="II351" s="22" t="n">
        <v>4.3</v>
      </c>
      <c r="IJ351" s="22" t="n">
        <v>5.8</v>
      </c>
      <c r="IK351" s="22" t="n">
        <v>7.7</v>
      </c>
      <c r="IL351" s="22" t="n">
        <v>7.4</v>
      </c>
      <c r="IM351" s="22" t="n">
        <v>9.4</v>
      </c>
      <c r="IN351" s="22" t="n">
        <v>9.2</v>
      </c>
      <c r="IO351" s="29" t="n">
        <f aca="false">SUM(IC351:IN351)/12</f>
        <v>8.96666666666667</v>
      </c>
      <c r="JA351" s="1" t="n">
        <v>2001</v>
      </c>
      <c r="JB351" s="33" t="s">
        <v>175</v>
      </c>
      <c r="JC351" s="31" t="n">
        <v>15.4</v>
      </c>
      <c r="JD351" s="31" t="n">
        <v>14.8</v>
      </c>
      <c r="JE351" s="31" t="n">
        <v>14.2</v>
      </c>
      <c r="JF351" s="31" t="n">
        <v>14</v>
      </c>
      <c r="JG351" s="31" t="n">
        <v>12.7</v>
      </c>
      <c r="JH351" s="31" t="n">
        <v>12.1</v>
      </c>
      <c r="JI351" s="31" t="n">
        <v>10.3</v>
      </c>
      <c r="JJ351" s="31" t="n">
        <v>10.4</v>
      </c>
      <c r="JK351" s="31" t="n">
        <v>10.9</v>
      </c>
      <c r="JL351" s="31" t="n">
        <v>9.4</v>
      </c>
      <c r="JM351" s="31" t="n">
        <v>12.6</v>
      </c>
      <c r="JN351" s="31" t="n">
        <v>12</v>
      </c>
      <c r="JO351" s="32" t="n">
        <f aca="false">AVERAGE(JC351:JN351)</f>
        <v>12.4</v>
      </c>
      <c r="KA351" s="1" t="n">
        <v>2001</v>
      </c>
      <c r="KB351" s="33" t="s">
        <v>175</v>
      </c>
      <c r="KC351" s="31" t="n">
        <v>17.6</v>
      </c>
      <c r="KD351" s="31" t="n">
        <v>17.3</v>
      </c>
      <c r="KE351" s="31" t="n">
        <v>16.5</v>
      </c>
      <c r="KF351" s="31" t="n">
        <v>15.8</v>
      </c>
      <c r="KG351" s="31" t="n">
        <v>14.4</v>
      </c>
      <c r="KH351" s="31" t="n">
        <v>13.2</v>
      </c>
      <c r="KI351" s="31" t="n">
        <v>12</v>
      </c>
      <c r="KJ351" s="31" t="n">
        <v>12</v>
      </c>
      <c r="KK351" s="31" t="n">
        <v>12.3</v>
      </c>
      <c r="KL351" s="31" t="n">
        <v>12.1</v>
      </c>
      <c r="KM351" s="31" t="n">
        <v>14.7</v>
      </c>
      <c r="KN351" s="31" t="n">
        <v>14.8</v>
      </c>
      <c r="KO351" s="32" t="n">
        <f aca="false">AVERAGE(KC351:KN351)</f>
        <v>14.3916666666667</v>
      </c>
      <c r="LB351" s="65" t="n">
        <v>2001</v>
      </c>
      <c r="LC351" s="22" t="n">
        <v>13.1</v>
      </c>
      <c r="LD351" s="22" t="n">
        <v>13</v>
      </c>
      <c r="LE351" s="22" t="n">
        <v>12.6</v>
      </c>
      <c r="LF351" s="22" t="n">
        <v>10</v>
      </c>
      <c r="LG351" s="22" t="n">
        <v>8.1</v>
      </c>
      <c r="LH351" s="22" t="n">
        <v>7.3</v>
      </c>
      <c r="LI351" s="22" t="n">
        <v>6.9</v>
      </c>
      <c r="LJ351" s="22" t="n">
        <v>6.6</v>
      </c>
      <c r="LK351" s="22" t="n">
        <v>8.8</v>
      </c>
      <c r="LL351" s="22" t="n">
        <v>9</v>
      </c>
      <c r="LM351" s="22" t="n">
        <v>9.3</v>
      </c>
      <c r="LN351" s="22" t="n">
        <v>9.8</v>
      </c>
      <c r="LO351" s="29" t="n">
        <f aca="false">SUM(LC351:LN351)/12</f>
        <v>9.54166666666667</v>
      </c>
      <c r="MA351" s="1" t="n">
        <f aca="false">MA350+1</f>
        <v>2001</v>
      </c>
      <c r="MB351" s="20" t="s">
        <v>175</v>
      </c>
      <c r="MC351" s="22" t="n">
        <v>11.8</v>
      </c>
      <c r="MD351" s="40" t="n">
        <f aca="false">AVERAGE(MD352:MD354)</f>
        <v>10.5333333333333</v>
      </c>
      <c r="ME351" s="22" t="n">
        <v>11</v>
      </c>
      <c r="MF351" s="40" t="n">
        <f aca="false">AVERAGE(MF352:MF354)</f>
        <v>7.83333333333333</v>
      </c>
      <c r="MG351" s="22" t="n">
        <v>6.9</v>
      </c>
      <c r="MH351" s="41" t="n">
        <f aca="false">(MH347+MH348+MH350+MH352+MH353+MH354)/6</f>
        <v>6.15</v>
      </c>
      <c r="MI351" s="40" t="n">
        <f aca="false">AVERAGE(MI352:MI354)</f>
        <v>5.7</v>
      </c>
      <c r="MJ351" s="40" t="n">
        <f aca="false">AVERAGE(MJ352:MJ354)</f>
        <v>5.6</v>
      </c>
      <c r="MK351" s="22" t="n">
        <v>7.8</v>
      </c>
      <c r="ML351" s="22" t="n">
        <v>8.1</v>
      </c>
      <c r="MM351" s="22" t="n">
        <v>8.2</v>
      </c>
      <c r="MN351" s="22" t="n">
        <v>8.9</v>
      </c>
      <c r="MO351" s="29" t="n">
        <f aca="false">SUM(MC351:MN351)/12</f>
        <v>8.20972222222222</v>
      </c>
      <c r="NA351" s="1" t="n">
        <f aca="false">NA350+1</f>
        <v>2001</v>
      </c>
      <c r="NB351" s="20" t="s">
        <v>175</v>
      </c>
      <c r="NC351" s="22" t="n">
        <v>13.6</v>
      </c>
      <c r="ND351" s="22" t="n">
        <v>14.2</v>
      </c>
      <c r="NE351" s="22" t="n">
        <v>12.3</v>
      </c>
      <c r="NF351" s="22" t="n">
        <v>10.2</v>
      </c>
      <c r="NG351" s="22" t="n">
        <v>8.2</v>
      </c>
      <c r="NH351" s="22" t="n">
        <v>9.4</v>
      </c>
      <c r="NI351" s="22" t="n">
        <v>8.1</v>
      </c>
      <c r="NJ351" s="35" t="n">
        <f aca="false">(SUM(NJ348:NJ350)+SUM(NJ352:NJ354))/6</f>
        <v>7.53333333333333</v>
      </c>
      <c r="NK351" s="22" t="n">
        <v>9</v>
      </c>
      <c r="NL351" s="22" t="n">
        <v>9.2</v>
      </c>
      <c r="NM351" s="22" t="n">
        <v>9.9</v>
      </c>
      <c r="NN351" s="22" t="n">
        <v>10.2</v>
      </c>
      <c r="NO351" s="29" t="n">
        <f aca="false">SUM(NC351:NN351)/12</f>
        <v>10.1527777777778</v>
      </c>
      <c r="OA351" s="1" t="n">
        <f aca="false">OA350+1</f>
        <v>2001</v>
      </c>
      <c r="OB351" s="20" t="s">
        <v>175</v>
      </c>
      <c r="OC351" s="22" t="n">
        <v>15</v>
      </c>
      <c r="OD351" s="22" t="n">
        <v>15.6</v>
      </c>
      <c r="OE351" s="22" t="n">
        <v>14</v>
      </c>
      <c r="OF351" s="22" t="n">
        <v>11.6</v>
      </c>
      <c r="OG351" s="22" t="n">
        <v>9.6</v>
      </c>
      <c r="OH351" s="22" t="n">
        <v>9</v>
      </c>
      <c r="OI351" s="22" t="n">
        <v>9</v>
      </c>
      <c r="OJ351" s="22" t="n">
        <v>8.1</v>
      </c>
      <c r="OK351" s="22" t="n">
        <v>9.6</v>
      </c>
      <c r="OL351" s="22" t="n">
        <v>9.3</v>
      </c>
      <c r="OM351" s="22" t="n">
        <v>10.5</v>
      </c>
      <c r="ON351" s="22" t="n">
        <v>10.9</v>
      </c>
      <c r="OO351" s="29" t="n">
        <f aca="false">SUM(OC351:ON351)/12</f>
        <v>11.0166666666667</v>
      </c>
      <c r="PA351" s="1" t="n">
        <f aca="false">PA350+1</f>
        <v>2001</v>
      </c>
      <c r="PB351" s="20" t="s">
        <v>175</v>
      </c>
      <c r="PC351" s="22" t="n">
        <v>14.6</v>
      </c>
      <c r="PD351" s="22" t="n">
        <v>15.5</v>
      </c>
      <c r="PE351" s="22" t="n">
        <v>14</v>
      </c>
      <c r="PF351" s="22" t="n">
        <v>10.9</v>
      </c>
      <c r="PG351" s="22" t="n">
        <v>7.4</v>
      </c>
      <c r="PH351" s="22" t="n">
        <v>8.7</v>
      </c>
      <c r="PI351" s="22" t="n">
        <v>6.8</v>
      </c>
      <c r="PJ351" s="22" t="n">
        <v>7.2</v>
      </c>
      <c r="PK351" s="22" t="n">
        <v>8.6</v>
      </c>
      <c r="PL351" s="22" t="n">
        <v>9.9</v>
      </c>
      <c r="PM351" s="22" t="n">
        <v>10.6</v>
      </c>
      <c r="PN351" s="22" t="n">
        <v>11.3</v>
      </c>
      <c r="PO351" s="29" t="n">
        <f aca="false">SUM(PC351:PN351)/12</f>
        <v>10.4583333333333</v>
      </c>
    </row>
    <row r="352" customFormat="false" ht="12.8" hidden="false" customHeight="false" outlineLevel="0" collapsed="false">
      <c r="A352" s="4"/>
      <c r="B352" s="5" t="n">
        <f aca="false">AVERAGE(AO352,BO352,CO352,DO352,EO352,FO352,GO352,HO352,IO352,JO344,KO344)</f>
        <v>14.6613636363636</v>
      </c>
      <c r="C352" s="19" t="n">
        <f aca="false">AVERAGE(B348:B352)</f>
        <v>14.697095959596</v>
      </c>
      <c r="D352" s="24" t="n">
        <f aca="false">AVERAGE(B343:B352)</f>
        <v>14.5227781603918</v>
      </c>
      <c r="E352" s="5" t="n">
        <f aca="false">AVERAGE(B333:B352)</f>
        <v>14.619375191307</v>
      </c>
      <c r="F352" s="25" t="n">
        <f aca="false">AVERAGE(B303:B352)</f>
        <v>14.4627558157331</v>
      </c>
      <c r="G352" s="7" t="n">
        <f aca="false">MAX(AC352:AN352,BC352:BN352,CC352:CN352,DC352:DN352,EC352:EN352,FC352:FN352,GC352:GN352,HC352:HN352,IC352:IN352,JC344:JN344,KC344:KN344)</f>
        <v>27</v>
      </c>
      <c r="H352" s="10" t="n">
        <f aca="false">MEDIAN(AC352:AN352,BC352:BN352,CC352:CN352,DC352:DN352,EC352:EN352,FC352:FN352,GC352:GN352,HC352:HN352,IC352:IN352,JC344:JN344,KC344:KN344)</f>
        <v>14.35</v>
      </c>
      <c r="I352" s="11" t="n">
        <f aca="false">MIN(AC352:AN352,BC352:BN352,CC352:CN352,DC352:DN352,EC352:EN352,FC352:FN352,GC352:GN352,HC352:HN352,IC352:IN352,JC344:JN344,KC344:KN344)</f>
        <v>4.8</v>
      </c>
      <c r="J352" s="12" t="n">
        <f aca="false">(G352+I352)/2</f>
        <v>15.9</v>
      </c>
      <c r="K352" s="12" t="n">
        <f aca="false">(G352+I352)/2</f>
        <v>15.9</v>
      </c>
      <c r="AA352" s="13" t="n">
        <f aca="false">AA351+1</f>
        <v>2012</v>
      </c>
      <c r="AB352" s="34" t="s">
        <v>176</v>
      </c>
      <c r="AC352" s="15" t="n">
        <v>16.4</v>
      </c>
      <c r="AD352" s="15" t="n">
        <v>16.4</v>
      </c>
      <c r="AE352" s="15" t="n">
        <v>15.6</v>
      </c>
      <c r="AF352" s="15" t="n">
        <v>13.9</v>
      </c>
      <c r="AG352" s="15" t="n">
        <v>10</v>
      </c>
      <c r="AH352" s="15" t="n">
        <v>8.3</v>
      </c>
      <c r="AI352" s="15" t="n">
        <v>5.9</v>
      </c>
      <c r="AJ352" s="15" t="n">
        <v>6.5</v>
      </c>
      <c r="AK352" s="15" t="n">
        <v>8.5</v>
      </c>
      <c r="AL352" s="15" t="n">
        <v>10.6</v>
      </c>
      <c r="AM352" s="15" t="n">
        <v>14</v>
      </c>
      <c r="AN352" s="15" t="n">
        <v>15</v>
      </c>
      <c r="AO352" s="16" t="n">
        <f aca="false">AVERAGE(AC352:AN352)</f>
        <v>11.7583333333333</v>
      </c>
      <c r="BA352" s="13" t="n">
        <f aca="false">BA351+1</f>
        <v>2012</v>
      </c>
      <c r="BB352" s="34" t="s">
        <v>176</v>
      </c>
      <c r="BC352" s="15" t="n">
        <v>20</v>
      </c>
      <c r="BD352" s="15" t="n">
        <v>19.9</v>
      </c>
      <c r="BE352" s="15" t="n">
        <v>18.6</v>
      </c>
      <c r="BF352" s="15" t="n">
        <v>16.8</v>
      </c>
      <c r="BG352" s="15" t="n">
        <v>12.4</v>
      </c>
      <c r="BH352" s="15" t="n">
        <v>10.5</v>
      </c>
      <c r="BI352" s="15" t="n">
        <v>8.4</v>
      </c>
      <c r="BJ352" s="15" t="n">
        <v>10.2</v>
      </c>
      <c r="BK352" s="15" t="n">
        <v>12.1</v>
      </c>
      <c r="BL352" s="15" t="n">
        <v>14.8</v>
      </c>
      <c r="BM352" s="15" t="n">
        <v>17.5</v>
      </c>
      <c r="BN352" s="15" t="n">
        <v>18.5</v>
      </c>
      <c r="BO352" s="16" t="n">
        <f aca="false">AVERAGE(BC352:BN352)</f>
        <v>14.975</v>
      </c>
      <c r="CA352" s="17" t="n">
        <v>2002</v>
      </c>
      <c r="CB352" s="20" t="s">
        <v>176</v>
      </c>
      <c r="CC352" s="22" t="n">
        <v>13.2</v>
      </c>
      <c r="CD352" s="22" t="n">
        <v>13.9</v>
      </c>
      <c r="CE352" s="22" t="n">
        <v>13.5</v>
      </c>
      <c r="CF352" s="22" t="n">
        <v>13.1</v>
      </c>
      <c r="CG352" s="22" t="n">
        <v>11.3</v>
      </c>
      <c r="CH352" s="22" t="n">
        <v>9.1</v>
      </c>
      <c r="CI352" s="22" t="n">
        <v>8.6</v>
      </c>
      <c r="CJ352" s="22" t="n">
        <v>8.4</v>
      </c>
      <c r="CK352" s="22" t="n">
        <v>9.2</v>
      </c>
      <c r="CL352" s="22" t="n">
        <v>9.6</v>
      </c>
      <c r="CM352" s="22" t="n">
        <v>10.9</v>
      </c>
      <c r="CN352" s="22" t="n">
        <v>12.2</v>
      </c>
      <c r="CO352" s="18" t="n">
        <f aca="false">AVERAGE(CC352:CN352)</f>
        <v>11.0833333333333</v>
      </c>
      <c r="DA352" s="17" t="n">
        <v>2002</v>
      </c>
      <c r="DB352" s="20" t="s">
        <v>176</v>
      </c>
      <c r="DC352" s="22" t="n">
        <v>15.9</v>
      </c>
      <c r="DD352" s="22" t="n">
        <v>15.9</v>
      </c>
      <c r="DE352" s="22" t="n">
        <v>15.5</v>
      </c>
      <c r="DF352" s="22" t="n">
        <v>14.9</v>
      </c>
      <c r="DG352" s="22" t="n">
        <v>11.5</v>
      </c>
      <c r="DH352" s="22" t="n">
        <v>9.6</v>
      </c>
      <c r="DI352" s="22" t="n">
        <v>8.2</v>
      </c>
      <c r="DJ352" s="22" t="n">
        <v>8.8</v>
      </c>
      <c r="DK352" s="22" t="n">
        <v>9.5</v>
      </c>
      <c r="DL352" s="22" t="n">
        <v>11.2</v>
      </c>
      <c r="DM352" s="22" t="n">
        <v>13.4</v>
      </c>
      <c r="DN352" s="22" t="n">
        <v>14.5</v>
      </c>
      <c r="DO352" s="18" t="n">
        <f aca="false">AVERAGE(DC352:DN352)</f>
        <v>12.4083333333333</v>
      </c>
      <c r="EA352" s="17" t="n">
        <v>2002</v>
      </c>
      <c r="EB352" s="20" t="s">
        <v>176</v>
      </c>
      <c r="EC352" s="22" t="n">
        <v>14.3</v>
      </c>
      <c r="ED352" s="22" t="n">
        <v>14.9</v>
      </c>
      <c r="EE352" s="22" t="n">
        <v>14.7</v>
      </c>
      <c r="EF352" s="22" t="n">
        <v>14.4</v>
      </c>
      <c r="EG352" s="22" t="n">
        <v>12.6</v>
      </c>
      <c r="EH352" s="22" t="n">
        <v>10.4</v>
      </c>
      <c r="EI352" s="22" t="n">
        <v>9.4</v>
      </c>
      <c r="EJ352" s="22" t="n">
        <v>9.6</v>
      </c>
      <c r="EK352" s="22" t="n">
        <v>10</v>
      </c>
      <c r="EL352" s="22" t="n">
        <v>10.5</v>
      </c>
      <c r="EM352" s="22" t="n">
        <v>11.8</v>
      </c>
      <c r="EN352" s="22" t="n">
        <v>13.4</v>
      </c>
      <c r="EO352" s="18" t="n">
        <f aca="false">AVERAGE(EC352:EN352)</f>
        <v>12.1666666666667</v>
      </c>
      <c r="FA352" s="1" t="n">
        <v>2002</v>
      </c>
      <c r="FB352" s="20" t="s">
        <v>176</v>
      </c>
      <c r="FC352" s="22" t="n">
        <v>23</v>
      </c>
      <c r="FD352" s="22" t="n">
        <v>23.4</v>
      </c>
      <c r="FE352" s="22" t="n">
        <v>21.4</v>
      </c>
      <c r="FF352" s="22" t="n">
        <v>19.8</v>
      </c>
      <c r="FG352" s="22" t="n">
        <v>17.1</v>
      </c>
      <c r="FH352" s="22" t="n">
        <v>15.3</v>
      </c>
      <c r="FI352" s="22" t="n">
        <v>13.4</v>
      </c>
      <c r="FJ352" s="22" t="n">
        <v>14.7</v>
      </c>
      <c r="FK352" s="22" t="n">
        <v>17.5</v>
      </c>
      <c r="FL352" s="22" t="n">
        <v>19</v>
      </c>
      <c r="FM352" s="22" t="n">
        <v>20.9</v>
      </c>
      <c r="FN352" s="22" t="n">
        <v>22.4</v>
      </c>
      <c r="FO352" s="18" t="n">
        <f aca="false">AVERAGE(FC352:FN352)</f>
        <v>18.9916666666667</v>
      </c>
      <c r="GA352" s="1" t="n">
        <v>2002</v>
      </c>
      <c r="GB352" s="34" t="s">
        <v>176</v>
      </c>
      <c r="GC352" s="15" t="n">
        <v>23.5</v>
      </c>
      <c r="GD352" s="15" t="n">
        <v>23.7</v>
      </c>
      <c r="GE352" s="15" t="n">
        <v>22.1</v>
      </c>
      <c r="GF352" s="15" t="n">
        <v>20.3</v>
      </c>
      <c r="GG352" s="15" t="n">
        <v>17.4</v>
      </c>
      <c r="GH352" s="15" t="n">
        <v>15.6</v>
      </c>
      <c r="GI352" s="15" t="n">
        <v>14.5</v>
      </c>
      <c r="GJ352" s="15" t="n">
        <v>15</v>
      </c>
      <c r="GK352" s="15" t="n">
        <v>17.6</v>
      </c>
      <c r="GL352" s="15" t="n">
        <v>19.2</v>
      </c>
      <c r="GM352" s="15" t="n">
        <v>20</v>
      </c>
      <c r="GN352" s="15" t="n">
        <v>21.2</v>
      </c>
      <c r="GO352" s="18" t="n">
        <f aca="false">AVERAGE(GC352:GN352)</f>
        <v>19.175</v>
      </c>
      <c r="HA352" s="1" t="n">
        <v>2002</v>
      </c>
      <c r="HB352" s="34" t="s">
        <v>176</v>
      </c>
      <c r="HC352" s="15" t="n">
        <v>26.8</v>
      </c>
      <c r="HD352" s="15" t="n">
        <v>27</v>
      </c>
      <c r="HE352" s="15" t="n">
        <v>25.6</v>
      </c>
      <c r="HF352" s="15" t="n">
        <v>25.1</v>
      </c>
      <c r="HG352" s="15" t="n">
        <v>24</v>
      </c>
      <c r="HH352" s="15" t="n">
        <v>23.3</v>
      </c>
      <c r="HI352" s="15" t="n">
        <v>22</v>
      </c>
      <c r="HJ352" s="15" t="n">
        <v>21.9</v>
      </c>
      <c r="HK352" s="15" t="n">
        <v>22.8</v>
      </c>
      <c r="HL352" s="15" t="n">
        <v>24.1</v>
      </c>
      <c r="HM352" s="15" t="n">
        <v>24.4</v>
      </c>
      <c r="HN352" s="15" t="n">
        <v>25.8</v>
      </c>
      <c r="HO352" s="18" t="n">
        <f aca="false">AVERAGE(HC352:HN352)</f>
        <v>24.4</v>
      </c>
      <c r="IA352" s="1" t="n">
        <f aca="false">IA351+1</f>
        <v>2002</v>
      </c>
      <c r="IB352" s="20" t="s">
        <v>176</v>
      </c>
      <c r="IC352" s="22" t="n">
        <v>11.4</v>
      </c>
      <c r="ID352" s="22" t="n">
        <v>12.2</v>
      </c>
      <c r="IE352" s="22" t="n">
        <v>9.8</v>
      </c>
      <c r="IF352" s="22" t="n">
        <v>9.2</v>
      </c>
      <c r="IG352" s="22" t="n">
        <v>7.2</v>
      </c>
      <c r="IH352" s="22" t="n">
        <v>6.5</v>
      </c>
      <c r="II352" s="22" t="n">
        <v>7</v>
      </c>
      <c r="IJ352" s="22" t="n">
        <v>4.8</v>
      </c>
      <c r="IK352" s="22" t="n">
        <v>6.2</v>
      </c>
      <c r="IL352" s="22" t="n">
        <v>7.3</v>
      </c>
      <c r="IM352" s="22" t="n">
        <v>8.7</v>
      </c>
      <c r="IN352" s="22" t="n">
        <v>11.7</v>
      </c>
      <c r="IO352" s="29" t="n">
        <f aca="false">SUM(IC352:IN352)/12</f>
        <v>8.5</v>
      </c>
      <c r="JA352" s="1" t="n">
        <v>2002</v>
      </c>
      <c r="JB352" s="33" t="s">
        <v>176</v>
      </c>
      <c r="JC352" s="31" t="n">
        <v>14.3</v>
      </c>
      <c r="JD352" s="31" t="n">
        <v>15.4</v>
      </c>
      <c r="JE352" s="31" t="n">
        <v>14.7</v>
      </c>
      <c r="JF352" s="31" t="n">
        <v>13.7</v>
      </c>
      <c r="JG352" s="31" t="n">
        <v>12.9</v>
      </c>
      <c r="JH352" s="31" t="n">
        <v>11.8</v>
      </c>
      <c r="JI352" s="31" t="n">
        <v>10.9</v>
      </c>
      <c r="JJ352" s="31" t="n">
        <v>9.6</v>
      </c>
      <c r="JK352" s="31" t="n">
        <v>10.5</v>
      </c>
      <c r="JL352" s="31" t="n">
        <v>11.6</v>
      </c>
      <c r="JM352" s="31" t="n">
        <v>11.9</v>
      </c>
      <c r="JN352" s="31" t="n">
        <v>15</v>
      </c>
      <c r="JO352" s="32" t="n">
        <f aca="false">AVERAGE(JC352:JN352)</f>
        <v>12.6916666666667</v>
      </c>
      <c r="KA352" s="1" t="n">
        <v>2002</v>
      </c>
      <c r="KB352" s="33" t="s">
        <v>176</v>
      </c>
      <c r="KC352" s="31" t="n">
        <v>16.6</v>
      </c>
      <c r="KD352" s="31" t="n">
        <v>17</v>
      </c>
      <c r="KE352" s="31" t="n">
        <v>16.7</v>
      </c>
      <c r="KF352" s="31" t="n">
        <v>15.7</v>
      </c>
      <c r="KG352" s="31" t="n">
        <v>14.5</v>
      </c>
      <c r="KH352" s="31" t="n">
        <v>13.1</v>
      </c>
      <c r="KI352" s="31" t="n">
        <v>11.9</v>
      </c>
      <c r="KJ352" s="31" t="n">
        <v>11.1</v>
      </c>
      <c r="KK352" s="31" t="n">
        <v>12.4</v>
      </c>
      <c r="KL352" s="31" t="n">
        <v>13.4</v>
      </c>
      <c r="KM352" s="31" t="n">
        <v>14.3</v>
      </c>
      <c r="KN352" s="31" t="n">
        <v>16.4</v>
      </c>
      <c r="KO352" s="32" t="n">
        <f aca="false">AVERAGE(KC352:KN352)</f>
        <v>14.425</v>
      </c>
      <c r="LB352" s="65" t="n">
        <v>2002</v>
      </c>
      <c r="LC352" s="22" t="n">
        <v>11.9</v>
      </c>
      <c r="LD352" s="22" t="n">
        <v>12.2</v>
      </c>
      <c r="LE352" s="22" t="n">
        <v>11.5</v>
      </c>
      <c r="LF352" s="22" t="n">
        <v>10.7</v>
      </c>
      <c r="LG352" s="22" t="n">
        <v>9.5</v>
      </c>
      <c r="LH352" s="22" t="n">
        <v>8.2</v>
      </c>
      <c r="LI352" s="22" t="n">
        <v>7.5</v>
      </c>
      <c r="LJ352" s="22" t="n">
        <v>7.5</v>
      </c>
      <c r="LK352" s="22" t="n">
        <v>7.1</v>
      </c>
      <c r="LL352" s="22" t="n">
        <v>7.9</v>
      </c>
      <c r="LM352" s="22" t="n">
        <v>9.9</v>
      </c>
      <c r="LN352" s="22" t="n">
        <v>10.9</v>
      </c>
      <c r="LO352" s="29" t="n">
        <f aca="false">SUM(LC352:LN352)/12</f>
        <v>9.56666666666667</v>
      </c>
      <c r="MA352" s="1" t="n">
        <f aca="false">MA351+1</f>
        <v>2002</v>
      </c>
      <c r="MB352" s="20" t="s">
        <v>176</v>
      </c>
      <c r="MC352" s="22" t="n">
        <v>10.2</v>
      </c>
      <c r="MD352" s="22" t="n">
        <v>11.1</v>
      </c>
      <c r="ME352" s="22" t="n">
        <v>10.5</v>
      </c>
      <c r="MF352" s="22" t="n">
        <v>8.5</v>
      </c>
      <c r="MG352" s="22" t="n">
        <v>7</v>
      </c>
      <c r="MH352" s="22" t="n">
        <v>6.9</v>
      </c>
      <c r="MI352" s="22" t="n">
        <v>7</v>
      </c>
      <c r="MJ352" s="22" t="n">
        <v>6</v>
      </c>
      <c r="MK352" s="22" t="n">
        <v>6.7</v>
      </c>
      <c r="ML352" s="22" t="n">
        <v>7.1</v>
      </c>
      <c r="MM352" s="22" t="n">
        <v>8.3</v>
      </c>
      <c r="MN352" s="22" t="n">
        <v>9.8</v>
      </c>
      <c r="MO352" s="29" t="n">
        <f aca="false">SUM(MC352:MN352)/12</f>
        <v>8.25833333333333</v>
      </c>
      <c r="NA352" s="1" t="n">
        <f aca="false">NA351+1</f>
        <v>2002</v>
      </c>
      <c r="NB352" s="20" t="s">
        <v>176</v>
      </c>
      <c r="NC352" s="22" t="n">
        <v>11.4</v>
      </c>
      <c r="ND352" s="22" t="n">
        <v>12.8</v>
      </c>
      <c r="NE352" s="22" t="n">
        <v>12.1</v>
      </c>
      <c r="NF352" s="22" t="n">
        <v>10.8</v>
      </c>
      <c r="NG352" s="22" t="n">
        <v>8.7</v>
      </c>
      <c r="NH352" s="22" t="n">
        <v>9.3</v>
      </c>
      <c r="NI352" s="22" t="n">
        <v>8.8</v>
      </c>
      <c r="NJ352" s="22" t="n">
        <v>7.7</v>
      </c>
      <c r="NK352" s="22" t="n">
        <v>8.2</v>
      </c>
      <c r="NL352" s="22" t="n">
        <v>9</v>
      </c>
      <c r="NM352" s="22" t="n">
        <v>9.4</v>
      </c>
      <c r="NN352" s="22" t="n">
        <v>11</v>
      </c>
      <c r="NO352" s="29" t="n">
        <f aca="false">SUM(NC352:NN352)/12</f>
        <v>9.93333333333333</v>
      </c>
      <c r="OA352" s="1" t="n">
        <f aca="false">OA351+1</f>
        <v>2002</v>
      </c>
      <c r="OB352" s="20" t="s">
        <v>176</v>
      </c>
      <c r="OC352" s="22" t="n">
        <v>13.7</v>
      </c>
      <c r="OD352" s="22" t="n">
        <v>14</v>
      </c>
      <c r="OE352" s="22" t="n">
        <v>13</v>
      </c>
      <c r="OF352" s="22" t="n">
        <v>12.9</v>
      </c>
      <c r="OG352" s="22" t="n">
        <v>10</v>
      </c>
      <c r="OH352" s="22" t="n">
        <v>8.6</v>
      </c>
      <c r="OI352" s="22" t="n">
        <v>7.6</v>
      </c>
      <c r="OJ352" s="22" t="n">
        <v>7.4</v>
      </c>
      <c r="OK352" s="22" t="n">
        <v>7.9</v>
      </c>
      <c r="OL352" s="22" t="n">
        <v>9.1</v>
      </c>
      <c r="OM352" s="22" t="n">
        <v>11.6</v>
      </c>
      <c r="ON352" s="22" t="n">
        <v>13.2</v>
      </c>
      <c r="OO352" s="29" t="n">
        <f aca="false">SUM(OC352:ON352)/12</f>
        <v>10.75</v>
      </c>
      <c r="PA352" s="1" t="n">
        <f aca="false">PA351+1</f>
        <v>2002</v>
      </c>
      <c r="PB352" s="20" t="s">
        <v>176</v>
      </c>
      <c r="PC352" s="22" t="n">
        <v>13.4</v>
      </c>
      <c r="PD352" s="22" t="n">
        <v>13.2</v>
      </c>
      <c r="PE352" s="22" t="n">
        <v>12.5</v>
      </c>
      <c r="PF352" s="22" t="n">
        <v>11.4</v>
      </c>
      <c r="PG352" s="22" t="n">
        <v>8.5</v>
      </c>
      <c r="PH352" s="22" t="n">
        <v>8.5</v>
      </c>
      <c r="PI352" s="22" t="n">
        <v>8.3</v>
      </c>
      <c r="PJ352" s="22" t="n">
        <v>7</v>
      </c>
      <c r="PK352" s="22" t="n">
        <v>8.5</v>
      </c>
      <c r="PL352" s="22" t="n">
        <v>9.5</v>
      </c>
      <c r="PM352" s="22" t="n">
        <v>11.3</v>
      </c>
      <c r="PN352" s="22" t="n">
        <v>13.1</v>
      </c>
      <c r="PO352" s="29" t="n">
        <f aca="false">SUM(PC352:PN352)/12</f>
        <v>10.4333333333333</v>
      </c>
    </row>
    <row r="353" customFormat="false" ht="12.8" hidden="false" customHeight="false" outlineLevel="0" collapsed="false">
      <c r="A353" s="4"/>
      <c r="B353" s="5" t="n">
        <f aca="false">AVERAGE(AO353,BO353,CO353,DO353,EO353,FO353,GO353,HO353,IO353,JO345,KO345)</f>
        <v>14.6848484848485</v>
      </c>
      <c r="C353" s="19" t="n">
        <f aca="false">AVERAGE(B349:B353)</f>
        <v>14.6907323232323</v>
      </c>
      <c r="D353" s="24" t="n">
        <f aca="false">AVERAGE(B344:B353)</f>
        <v>14.5367596418733</v>
      </c>
      <c r="E353" s="5" t="n">
        <f aca="false">AVERAGE(B334:B353)</f>
        <v>14.6194130700949</v>
      </c>
      <c r="F353" s="25" t="n">
        <f aca="false">AVERAGE(B304:B353)</f>
        <v>14.4709679369452</v>
      </c>
      <c r="G353" s="7" t="n">
        <f aca="false">MAX(AC353:AN353,BC353:BN353,CC353:CN353,DC353:DN353,EC353:EN353,FC353:FN353,GC353:GN353,HC353:HN353,IC353:IN353,JC345:JN345,KC345:KN345)</f>
        <v>26.4</v>
      </c>
      <c r="H353" s="10" t="n">
        <f aca="false">MEDIAN(AC353:AN353,BC353:BN353,CC353:CN353,DC353:DN353,EC353:EN353,FC353:FN353,GC353:GN353,HC353:HN353,IC353:IN353,JC345:JN345,KC345:KN345)</f>
        <v>14.05</v>
      </c>
      <c r="I353" s="11" t="n">
        <f aca="false">MIN(AC353:AN353,BC353:BN353,CC353:CN353,DC353:DN353,EC353:EN353,FC353:FN353,GC353:GN353,HC353:HN353,IC353:IN353,JC345:JN345,KC345:KN345)</f>
        <v>6.2</v>
      </c>
      <c r="J353" s="12" t="n">
        <f aca="false">(G353+I353)/2</f>
        <v>16.3</v>
      </c>
      <c r="K353" s="12" t="n">
        <f aca="false">(G353+I353)/2</f>
        <v>16.3</v>
      </c>
      <c r="AA353" s="13" t="n">
        <f aca="false">AA352+1</f>
        <v>2013</v>
      </c>
      <c r="AB353" s="34" t="s">
        <v>177</v>
      </c>
      <c r="AC353" s="15" t="n">
        <v>16.7</v>
      </c>
      <c r="AD353" s="15" t="n">
        <v>17.8</v>
      </c>
      <c r="AE353" s="15" t="n">
        <v>15.1</v>
      </c>
      <c r="AF353" s="15" t="n">
        <v>13.1</v>
      </c>
      <c r="AG353" s="15" t="n">
        <v>11.3</v>
      </c>
      <c r="AH353" s="15" t="n">
        <v>8.5</v>
      </c>
      <c r="AI353" s="15" t="n">
        <v>7</v>
      </c>
      <c r="AJ353" s="15" t="n">
        <v>6.6</v>
      </c>
      <c r="AK353" s="15" t="n">
        <v>8.5</v>
      </c>
      <c r="AL353" s="15" t="n">
        <v>9.9</v>
      </c>
      <c r="AM353" s="15" t="n">
        <v>12.9</v>
      </c>
      <c r="AN353" s="15" t="n">
        <v>16.1</v>
      </c>
      <c r="AO353" s="16" t="n">
        <f aca="false">AVERAGE(AC353:AN353)</f>
        <v>11.9583333333333</v>
      </c>
      <c r="BA353" s="13" t="n">
        <f aca="false">BA352+1</f>
        <v>2013</v>
      </c>
      <c r="BB353" s="34" t="s">
        <v>177</v>
      </c>
      <c r="BC353" s="15" t="n">
        <v>19.7</v>
      </c>
      <c r="BD353" s="15" t="n">
        <v>20.5</v>
      </c>
      <c r="BE353" s="15" t="n">
        <v>17.7</v>
      </c>
      <c r="BF353" s="15" t="n">
        <v>15.8</v>
      </c>
      <c r="BG353" s="15" t="n">
        <v>13.7</v>
      </c>
      <c r="BH353" s="15" t="n">
        <v>10.9</v>
      </c>
      <c r="BI353" s="15" t="n">
        <v>9.4</v>
      </c>
      <c r="BJ353" s="15" t="n">
        <v>9.4</v>
      </c>
      <c r="BK353" s="15" t="n">
        <v>12.7</v>
      </c>
      <c r="BL353" s="15" t="n">
        <v>13.9</v>
      </c>
      <c r="BM353" s="15" t="n">
        <v>15.4</v>
      </c>
      <c r="BN353" s="15" t="n">
        <v>19</v>
      </c>
      <c r="BO353" s="16" t="n">
        <f aca="false">AVERAGE(BC353:BN353)</f>
        <v>14.8416666666667</v>
      </c>
      <c r="CA353" s="17" t="n">
        <v>2003</v>
      </c>
      <c r="CB353" s="20" t="s">
        <v>177</v>
      </c>
      <c r="CC353" s="22" t="n">
        <v>13.7</v>
      </c>
      <c r="CD353" s="22" t="n">
        <v>14.9</v>
      </c>
      <c r="CE353" s="22" t="n">
        <v>13.3</v>
      </c>
      <c r="CF353" s="22" t="n">
        <v>12.7</v>
      </c>
      <c r="CG353" s="22" t="n">
        <v>10.8</v>
      </c>
      <c r="CH353" s="22" t="n">
        <v>9.2</v>
      </c>
      <c r="CI353" s="22" t="n">
        <v>8.4</v>
      </c>
      <c r="CJ353" s="22" t="n">
        <v>8</v>
      </c>
      <c r="CK353" s="22" t="n">
        <v>7.9</v>
      </c>
      <c r="CL353" s="22" t="n">
        <v>8.9</v>
      </c>
      <c r="CM353" s="22" t="n">
        <v>11.5</v>
      </c>
      <c r="CN353" s="22" t="n">
        <v>13.5</v>
      </c>
      <c r="CO353" s="18" t="n">
        <f aca="false">AVERAGE(CC353:CN353)</f>
        <v>11.0666666666667</v>
      </c>
      <c r="DA353" s="17" t="n">
        <v>2003</v>
      </c>
      <c r="DB353" s="20" t="s">
        <v>177</v>
      </c>
      <c r="DC353" s="22" t="n">
        <v>16.2</v>
      </c>
      <c r="DD353" s="22" t="n">
        <v>16.9</v>
      </c>
      <c r="DE353" s="22" t="n">
        <v>14.8</v>
      </c>
      <c r="DF353" s="22" t="n">
        <v>14</v>
      </c>
      <c r="DG353" s="22" t="n">
        <v>12.5</v>
      </c>
      <c r="DH353" s="22" t="n">
        <v>9.9</v>
      </c>
      <c r="DI353" s="22" t="n">
        <v>8.6</v>
      </c>
      <c r="DJ353" s="22" t="n">
        <v>8.4</v>
      </c>
      <c r="DK353" s="22" t="n">
        <v>8.8</v>
      </c>
      <c r="DL353" s="22" t="n">
        <v>10.2</v>
      </c>
      <c r="DM353" s="22" t="n">
        <v>13.1</v>
      </c>
      <c r="DN353" s="22" t="n">
        <v>15</v>
      </c>
      <c r="DO353" s="18" t="n">
        <f aca="false">AVERAGE(DC353:DN353)</f>
        <v>12.3666666666667</v>
      </c>
      <c r="EA353" s="17" t="n">
        <v>2003</v>
      </c>
      <c r="EB353" s="20" t="s">
        <v>177</v>
      </c>
      <c r="EC353" s="22" t="n">
        <v>14.9</v>
      </c>
      <c r="ED353" s="22" t="n">
        <v>15.9</v>
      </c>
      <c r="EE353" s="22" t="n">
        <v>14.8</v>
      </c>
      <c r="EF353" s="22" t="n">
        <v>13.8</v>
      </c>
      <c r="EG353" s="22" t="n">
        <v>12.6</v>
      </c>
      <c r="EH353" s="22" t="n">
        <v>10.3</v>
      </c>
      <c r="EI353" s="22" t="n">
        <v>9.2</v>
      </c>
      <c r="EJ353" s="22" t="n">
        <v>8.9</v>
      </c>
      <c r="EK353" s="22" t="n">
        <v>8.6</v>
      </c>
      <c r="EL353" s="22" t="n">
        <v>9.4</v>
      </c>
      <c r="EM353" s="22" t="n">
        <v>12.2</v>
      </c>
      <c r="EN353" s="22" t="n">
        <v>14.4</v>
      </c>
      <c r="EO353" s="18" t="n">
        <f aca="false">AVERAGE(EC353:EN353)</f>
        <v>12.0833333333333</v>
      </c>
      <c r="FA353" s="1" t="n">
        <v>2003</v>
      </c>
      <c r="FB353" s="20" t="s">
        <v>177</v>
      </c>
      <c r="FC353" s="22" t="n">
        <v>23.4</v>
      </c>
      <c r="FD353" s="22" t="n">
        <v>24.1</v>
      </c>
      <c r="FE353" s="22" t="n">
        <v>22.4</v>
      </c>
      <c r="FF353" s="22" t="n">
        <v>18.9</v>
      </c>
      <c r="FG353" s="22" t="n">
        <v>17.1</v>
      </c>
      <c r="FH353" s="22" t="n">
        <v>15.9</v>
      </c>
      <c r="FI353" s="22" t="n">
        <v>14.2</v>
      </c>
      <c r="FJ353" s="22" t="n">
        <v>14.8</v>
      </c>
      <c r="FK353" s="22" t="n">
        <v>17.7</v>
      </c>
      <c r="FL353" s="22" t="n">
        <v>18.1</v>
      </c>
      <c r="FM353" s="22" t="n">
        <v>19.7</v>
      </c>
      <c r="FN353" s="22" t="n">
        <v>22</v>
      </c>
      <c r="FO353" s="18" t="n">
        <f aca="false">AVERAGE(FC353:FN353)</f>
        <v>19.025</v>
      </c>
      <c r="GA353" s="1" t="n">
        <v>2003</v>
      </c>
      <c r="GB353" s="34" t="s">
        <v>177</v>
      </c>
      <c r="GC353" s="15" t="n">
        <v>21.6</v>
      </c>
      <c r="GD353" s="15" t="n">
        <v>22.2</v>
      </c>
      <c r="GE353" s="15" t="n">
        <v>21.3</v>
      </c>
      <c r="GF353" s="15" t="n">
        <v>19.6</v>
      </c>
      <c r="GG353" s="15" t="n">
        <v>17.9</v>
      </c>
      <c r="GH353" s="15" t="n">
        <v>16.5</v>
      </c>
      <c r="GI353" s="15" t="n">
        <v>14.6</v>
      </c>
      <c r="GJ353" s="15" t="n">
        <v>15.6</v>
      </c>
      <c r="GK353" s="15" t="n">
        <v>18.1</v>
      </c>
      <c r="GL353" s="15" t="n">
        <v>19</v>
      </c>
      <c r="GM353" s="15" t="n">
        <v>19.3</v>
      </c>
      <c r="GN353" s="15" t="n">
        <v>21.7</v>
      </c>
      <c r="GO353" s="18" t="n">
        <f aca="false">AVERAGE(GC353:GN353)</f>
        <v>18.95</v>
      </c>
      <c r="HA353" s="1" t="n">
        <v>2003</v>
      </c>
      <c r="HB353" s="34" t="s">
        <v>177</v>
      </c>
      <c r="HC353" s="15" t="n">
        <v>25.8</v>
      </c>
      <c r="HD353" s="15" t="n">
        <v>26.4</v>
      </c>
      <c r="HE353" s="15" t="n">
        <v>26</v>
      </c>
      <c r="HF353" s="15" t="n">
        <v>25.2</v>
      </c>
      <c r="HG353" s="15" t="n">
        <v>24.2</v>
      </c>
      <c r="HH353" s="15" t="n">
        <v>23.1</v>
      </c>
      <c r="HI353" s="15" t="n">
        <v>22.6</v>
      </c>
      <c r="HJ353" s="15" t="n">
        <v>22.1</v>
      </c>
      <c r="HK353" s="15" t="n">
        <v>22.9</v>
      </c>
      <c r="HL353" s="15" t="n">
        <v>24.3</v>
      </c>
      <c r="HM353" s="15" t="n">
        <v>24.6</v>
      </c>
      <c r="HN353" s="15" t="n">
        <v>26.4</v>
      </c>
      <c r="HO353" s="18" t="n">
        <f aca="false">AVERAGE(HC353:HN353)</f>
        <v>24.4666666666667</v>
      </c>
      <c r="IA353" s="1" t="n">
        <f aca="false">IA352+1</f>
        <v>2003</v>
      </c>
      <c r="IB353" s="20" t="s">
        <v>177</v>
      </c>
      <c r="IC353" s="22" t="n">
        <v>12.7</v>
      </c>
      <c r="ID353" s="22" t="n">
        <v>14.5</v>
      </c>
      <c r="IE353" s="22" t="n">
        <v>10</v>
      </c>
      <c r="IF353" s="22" t="n">
        <v>8.6</v>
      </c>
      <c r="IG353" s="22" t="n">
        <v>8.8</v>
      </c>
      <c r="IH353" s="22" t="n">
        <v>7.1</v>
      </c>
      <c r="II353" s="22" t="n">
        <v>6.2</v>
      </c>
      <c r="IJ353" s="22" t="n">
        <v>6.5</v>
      </c>
      <c r="IK353" s="22" t="n">
        <v>6.8</v>
      </c>
      <c r="IL353" s="22" t="n">
        <v>6.3</v>
      </c>
      <c r="IM353" s="22" t="n">
        <v>10.1</v>
      </c>
      <c r="IN353" s="22" t="n">
        <v>12.2</v>
      </c>
      <c r="IO353" s="29" t="n">
        <f aca="false">SUM(IC353:IN353)/12</f>
        <v>9.15</v>
      </c>
      <c r="JA353" s="1" t="n">
        <v>2003</v>
      </c>
      <c r="JB353" s="33" t="s">
        <v>177</v>
      </c>
      <c r="JC353" s="31" t="n">
        <v>14.8</v>
      </c>
      <c r="JD353" s="31" t="n">
        <v>16.1</v>
      </c>
      <c r="JE353" s="31" t="n">
        <v>16.6</v>
      </c>
      <c r="JF353" s="31" t="n">
        <v>14.9</v>
      </c>
      <c r="JG353" s="31" t="n">
        <v>14.4</v>
      </c>
      <c r="JH353" s="31" t="n">
        <v>11.5</v>
      </c>
      <c r="JI353" s="31" t="n">
        <v>11</v>
      </c>
      <c r="JJ353" s="31" t="n">
        <v>9.4</v>
      </c>
      <c r="JK353" s="31" t="n">
        <v>10.5</v>
      </c>
      <c r="JL353" s="31" t="n">
        <v>11.1</v>
      </c>
      <c r="JM353" s="31" t="n">
        <v>12.7</v>
      </c>
      <c r="JN353" s="31" t="n">
        <v>13.6</v>
      </c>
      <c r="JO353" s="32" t="n">
        <f aca="false">AVERAGE(JC353:JN353)</f>
        <v>13.05</v>
      </c>
      <c r="KA353" s="1" t="n">
        <v>2003</v>
      </c>
      <c r="KB353" s="33" t="s">
        <v>177</v>
      </c>
      <c r="KC353" s="31" t="n">
        <v>16.7</v>
      </c>
      <c r="KD353" s="31" t="n">
        <v>17.9</v>
      </c>
      <c r="KE353" s="31" t="n">
        <v>17.8</v>
      </c>
      <c r="KF353" s="31" t="n">
        <v>16.5</v>
      </c>
      <c r="KG353" s="31" t="n">
        <v>15.3</v>
      </c>
      <c r="KH353" s="31" t="n">
        <v>12.4</v>
      </c>
      <c r="KI353" s="31" t="n">
        <v>12.1</v>
      </c>
      <c r="KJ353" s="31" t="n">
        <v>11.3</v>
      </c>
      <c r="KK353" s="31" t="n">
        <v>11.8</v>
      </c>
      <c r="KL353" s="31" t="n">
        <v>13.1</v>
      </c>
      <c r="KM353" s="31" t="n">
        <v>14.7</v>
      </c>
      <c r="KN353" s="31" t="n">
        <v>15.9</v>
      </c>
      <c r="KO353" s="32" t="n">
        <f aca="false">AVERAGE(KC353:KN353)</f>
        <v>14.625</v>
      </c>
      <c r="LB353" s="65" t="n">
        <v>2003</v>
      </c>
      <c r="LC353" s="22" t="n">
        <v>13</v>
      </c>
      <c r="LD353" s="22" t="n">
        <v>12.4</v>
      </c>
      <c r="LE353" s="22" t="n">
        <v>11.5</v>
      </c>
      <c r="LF353" s="22" t="n">
        <v>10.3</v>
      </c>
      <c r="LG353" s="22" t="n">
        <v>9.6</v>
      </c>
      <c r="LH353" s="22" t="n">
        <v>7.8</v>
      </c>
      <c r="LI353" s="22" t="n">
        <v>6.8</v>
      </c>
      <c r="LJ353" s="22" t="n">
        <v>6.6</v>
      </c>
      <c r="LK353" s="22" t="n">
        <v>5.6</v>
      </c>
      <c r="LL353" s="22" t="n">
        <v>7.1</v>
      </c>
      <c r="LM353" s="22" t="n">
        <v>9.4</v>
      </c>
      <c r="LN353" s="22" t="n">
        <v>11.3</v>
      </c>
      <c r="LO353" s="29" t="n">
        <f aca="false">SUM(LC353:LN353)/12</f>
        <v>9.28333333333333</v>
      </c>
      <c r="MA353" s="1" t="n">
        <f aca="false">MA352+1</f>
        <v>2003</v>
      </c>
      <c r="MB353" s="20" t="s">
        <v>177</v>
      </c>
      <c r="MC353" s="22" t="n">
        <v>11</v>
      </c>
      <c r="MD353" s="22" t="n">
        <v>10.6</v>
      </c>
      <c r="ME353" s="22" t="n">
        <v>9.9</v>
      </c>
      <c r="MF353" s="22" t="n">
        <v>7.1</v>
      </c>
      <c r="MG353" s="22" t="n">
        <v>7.6</v>
      </c>
      <c r="MH353" s="22" t="n">
        <v>6.9</v>
      </c>
      <c r="MI353" s="22" t="n">
        <v>5.2</v>
      </c>
      <c r="MJ353" s="22" t="n">
        <v>5.7</v>
      </c>
      <c r="MK353" s="22" t="n">
        <v>4.8</v>
      </c>
      <c r="ML353" s="22" t="n">
        <v>6</v>
      </c>
      <c r="MM353" s="22" t="n">
        <v>8.4</v>
      </c>
      <c r="MN353" s="22" t="n">
        <v>10.3</v>
      </c>
      <c r="MO353" s="29" t="n">
        <f aca="false">SUM(MC353:MN353)/12</f>
        <v>7.79166666666667</v>
      </c>
      <c r="NA353" s="1" t="n">
        <f aca="false">NA352+1</f>
        <v>2003</v>
      </c>
      <c r="NB353" s="20" t="s">
        <v>177</v>
      </c>
      <c r="NC353" s="22" t="n">
        <v>12.5</v>
      </c>
      <c r="ND353" s="22" t="n">
        <v>12.5</v>
      </c>
      <c r="NE353" s="22" t="n">
        <v>11.6</v>
      </c>
      <c r="NF353" s="22" t="n">
        <v>10.4</v>
      </c>
      <c r="NG353" s="22" t="n">
        <v>9.5</v>
      </c>
      <c r="NH353" s="22" t="n">
        <v>8.9</v>
      </c>
      <c r="NI353" s="22" t="n">
        <v>7.8</v>
      </c>
      <c r="NJ353" s="22" t="n">
        <v>7.7</v>
      </c>
      <c r="NK353" s="22" t="n">
        <v>7.7</v>
      </c>
      <c r="NL353" s="22" t="n">
        <v>7.6</v>
      </c>
      <c r="NM353" s="22" t="n">
        <v>9.6</v>
      </c>
      <c r="NN353" s="22" t="n">
        <v>12</v>
      </c>
      <c r="NO353" s="29" t="n">
        <f aca="false">SUM(NC353:NN353)/12</f>
        <v>9.81666666666667</v>
      </c>
      <c r="OA353" s="1" t="n">
        <f aca="false">OA352+1</f>
        <v>2003</v>
      </c>
      <c r="OB353" s="20" t="s">
        <v>177</v>
      </c>
      <c r="OC353" s="22" t="n">
        <v>14.5</v>
      </c>
      <c r="OD353" s="22" t="n">
        <v>15.2</v>
      </c>
      <c r="OE353" s="22" t="n">
        <v>13.3</v>
      </c>
      <c r="OF353" s="22" t="n">
        <v>12.5</v>
      </c>
      <c r="OG353" s="22" t="n">
        <v>11.3</v>
      </c>
      <c r="OH353" s="22" t="n">
        <v>8.6</v>
      </c>
      <c r="OI353" s="22" t="n">
        <v>7.4</v>
      </c>
      <c r="OJ353" s="22" t="n">
        <v>7.5</v>
      </c>
      <c r="OK353" s="22" t="n">
        <v>6.5</v>
      </c>
      <c r="OL353" s="22" t="n">
        <v>7.7</v>
      </c>
      <c r="OM353" s="22" t="n">
        <v>10.4</v>
      </c>
      <c r="ON353" s="22" t="n">
        <v>12.9</v>
      </c>
      <c r="OO353" s="29" t="n">
        <f aca="false">SUM(OC353:ON353)/12</f>
        <v>10.65</v>
      </c>
      <c r="PA353" s="1" t="n">
        <f aca="false">PA352+1</f>
        <v>2003</v>
      </c>
      <c r="PB353" s="20" t="s">
        <v>177</v>
      </c>
      <c r="PC353" s="22" t="n">
        <v>14.2</v>
      </c>
      <c r="PD353" s="22" t="n">
        <v>14.6</v>
      </c>
      <c r="PE353" s="22" t="n">
        <v>12.7</v>
      </c>
      <c r="PF353" s="22" t="n">
        <v>11.1</v>
      </c>
      <c r="PG353" s="22" t="n">
        <v>10.1</v>
      </c>
      <c r="PH353" s="22" t="n">
        <v>8.8</v>
      </c>
      <c r="PI353" s="22" t="n">
        <v>7.1</v>
      </c>
      <c r="PJ353" s="22" t="n">
        <v>7</v>
      </c>
      <c r="PK353" s="22" t="n">
        <v>6.9</v>
      </c>
      <c r="PL353" s="22" t="n">
        <v>8.1</v>
      </c>
      <c r="PM353" s="22" t="n">
        <v>10.7</v>
      </c>
      <c r="PN353" s="22" t="n">
        <v>13.2</v>
      </c>
      <c r="PO353" s="29" t="n">
        <f aca="false">SUM(PC353:PN353)/12</f>
        <v>10.375</v>
      </c>
    </row>
    <row r="354" customFormat="false" ht="12.8" hidden="false" customHeight="false" outlineLevel="0" collapsed="false">
      <c r="A354" s="4"/>
      <c r="B354" s="5" t="n">
        <f aca="false">AVERAGE(AO354,BO354,CO354,DO354,EO354,FO354,GO354,HO354,IO354,JO346,KO346)</f>
        <v>14.6075757575758</v>
      </c>
      <c r="C354" s="19" t="n">
        <f aca="false">AVERAGE(B350:B354)</f>
        <v>14.6510353535354</v>
      </c>
      <c r="D354" s="24" t="n">
        <f aca="false">AVERAGE(B345:B354)</f>
        <v>14.5937545913682</v>
      </c>
      <c r="E354" s="5" t="n">
        <f aca="false">AVERAGE(B335:B354)</f>
        <v>14.6262312519131</v>
      </c>
      <c r="F354" s="25" t="n">
        <f aca="false">AVERAGE(B305:B354)</f>
        <v>14.4769401591674</v>
      </c>
      <c r="G354" s="7" t="n">
        <f aca="false">MAX(AC354:AN354,BC354:BN354,CC354:CN354,DC354:DN354,EC354:EN354,FC354:FN354,GC354:GN354,HC354:HN354,IC354:IN354,JC346:JN346,KC346:KN346)</f>
        <v>26.8</v>
      </c>
      <c r="H354" s="10" t="n">
        <f aca="false">MEDIAN(AC354:AN354,BC354:BN354,CC354:CN354,DC354:DN354,EC354:EN354,FC354:FN354,GC354:GN354,HC354:HN354,IC354:IN354,JC346:JN346,KC346:KN346)</f>
        <v>13.85</v>
      </c>
      <c r="I354" s="11" t="n">
        <f aca="false">MIN(AC354:AN354,BC354:BN354,CC354:CN354,DC354:DN354,EC354:EN354,FC354:FN354,GC354:GN354,HC354:HN354,IC354:IN354,JC346:JN346,KC346:KN346)</f>
        <v>5.9</v>
      </c>
      <c r="J354" s="12" t="n">
        <f aca="false">(G354+I354)/2</f>
        <v>16.35</v>
      </c>
      <c r="K354" s="12" t="n">
        <f aca="false">(G354+I354)/2</f>
        <v>16.35</v>
      </c>
      <c r="AA354" s="13" t="n">
        <f aca="false">AA353+1</f>
        <v>2014</v>
      </c>
      <c r="AB354" s="34" t="s">
        <v>178</v>
      </c>
      <c r="AC354" s="15" t="n">
        <v>16.4</v>
      </c>
      <c r="AD354" s="15" t="n">
        <v>17.5</v>
      </c>
      <c r="AE354" s="15" t="n">
        <v>15.5</v>
      </c>
      <c r="AF354" s="15" t="n">
        <v>13.6</v>
      </c>
      <c r="AG354" s="15" t="n">
        <v>9.2</v>
      </c>
      <c r="AH354" s="15" t="n">
        <v>8.1</v>
      </c>
      <c r="AI354" s="15" t="n">
        <v>6.4</v>
      </c>
      <c r="AJ354" s="15" t="n">
        <v>7.7</v>
      </c>
      <c r="AK354" s="15" t="n">
        <v>8.8</v>
      </c>
      <c r="AL354" s="15" t="n">
        <v>11.9</v>
      </c>
      <c r="AM354" s="15" t="n">
        <v>13.8</v>
      </c>
      <c r="AN354" s="15" t="n">
        <v>15.4</v>
      </c>
      <c r="AO354" s="16" t="n">
        <f aca="false">AVERAGE(AC354:AN354)</f>
        <v>12.025</v>
      </c>
      <c r="BA354" s="13" t="n">
        <f aca="false">BA353+1</f>
        <v>2014</v>
      </c>
      <c r="BB354" s="34" t="s">
        <v>178</v>
      </c>
      <c r="BC354" s="15" t="n">
        <v>19.5</v>
      </c>
      <c r="BD354" s="15" t="n">
        <v>20.3</v>
      </c>
      <c r="BE354" s="15" t="n">
        <v>19.1</v>
      </c>
      <c r="BF354" s="15" t="n">
        <v>16</v>
      </c>
      <c r="BG354" s="15" t="n">
        <v>11.3</v>
      </c>
      <c r="BH354" s="15" t="n">
        <v>9.5</v>
      </c>
      <c r="BI354" s="15" t="n">
        <v>8.8</v>
      </c>
      <c r="BJ354" s="15" t="n">
        <v>10.5</v>
      </c>
      <c r="BK354" s="15" t="n">
        <v>12.2</v>
      </c>
      <c r="BL354" s="15" t="n">
        <v>15.1</v>
      </c>
      <c r="BM354" s="15" t="n">
        <v>16.5</v>
      </c>
      <c r="BN354" s="15" t="n">
        <v>17.9</v>
      </c>
      <c r="BO354" s="16" t="n">
        <f aca="false">AVERAGE(BC354:BN354)</f>
        <v>14.725</v>
      </c>
      <c r="CA354" s="17" t="n">
        <v>2004</v>
      </c>
      <c r="CB354" s="20" t="s">
        <v>178</v>
      </c>
      <c r="CC354" s="22" t="n">
        <v>12.6</v>
      </c>
      <c r="CD354" s="22" t="n">
        <v>13.8</v>
      </c>
      <c r="CE354" s="22" t="n">
        <v>13.1</v>
      </c>
      <c r="CF354" s="22" t="n">
        <v>12.3</v>
      </c>
      <c r="CG354" s="22" t="n">
        <v>10.3</v>
      </c>
      <c r="CH354" s="22" t="n">
        <v>9</v>
      </c>
      <c r="CI354" s="22" t="n">
        <v>8</v>
      </c>
      <c r="CJ354" s="22" t="n">
        <v>8.8</v>
      </c>
      <c r="CK354" s="22" t="n">
        <v>9</v>
      </c>
      <c r="CL354" s="22" t="n">
        <v>10.6</v>
      </c>
      <c r="CM354" s="22" t="n">
        <v>11.4</v>
      </c>
      <c r="CN354" s="22" t="n">
        <v>13</v>
      </c>
      <c r="CO354" s="18" t="n">
        <f aca="false">AVERAGE(CC354:CN354)</f>
        <v>10.9916666666667</v>
      </c>
      <c r="DA354" s="17" t="n">
        <v>2004</v>
      </c>
      <c r="DB354" s="20" t="s">
        <v>178</v>
      </c>
      <c r="DC354" s="22" t="n">
        <v>15.5</v>
      </c>
      <c r="DD354" s="22" t="n">
        <v>16.7</v>
      </c>
      <c r="DE354" s="22" t="n">
        <v>15.5</v>
      </c>
      <c r="DF354" s="22" t="n">
        <v>14</v>
      </c>
      <c r="DG354" s="22" t="n">
        <v>11.2</v>
      </c>
      <c r="DH354" s="22" t="n">
        <v>9.2</v>
      </c>
      <c r="DI354" s="22" t="n">
        <v>8.1</v>
      </c>
      <c r="DJ354" s="22" t="n">
        <v>8.8</v>
      </c>
      <c r="DK354" s="22" t="n">
        <v>10.2</v>
      </c>
      <c r="DL354" s="22" t="n">
        <v>11.7</v>
      </c>
      <c r="DM354" s="22" t="n">
        <v>12.9</v>
      </c>
      <c r="DN354" s="22" t="n">
        <v>14.5</v>
      </c>
      <c r="DO354" s="18" t="n">
        <f aca="false">AVERAGE(DC354:DN354)</f>
        <v>12.3583333333333</v>
      </c>
      <c r="EA354" s="17" t="n">
        <v>2004</v>
      </c>
      <c r="EB354" s="20" t="s">
        <v>178</v>
      </c>
      <c r="EC354" s="22" t="n">
        <v>13.9</v>
      </c>
      <c r="ED354" s="22" t="n">
        <v>14.8</v>
      </c>
      <c r="EE354" s="22" t="n">
        <v>14.1</v>
      </c>
      <c r="EF354" s="22" t="n">
        <v>13.4</v>
      </c>
      <c r="EG354" s="22" t="n">
        <v>11</v>
      </c>
      <c r="EH354" s="22" t="n">
        <v>9.8</v>
      </c>
      <c r="EI354" s="22" t="n">
        <v>8.4</v>
      </c>
      <c r="EJ354" s="22" t="n">
        <v>9.1</v>
      </c>
      <c r="EK354" s="22" t="n">
        <v>9.6</v>
      </c>
      <c r="EL354" s="22" t="n">
        <v>11.2</v>
      </c>
      <c r="EM354" s="22" t="n">
        <v>12.1</v>
      </c>
      <c r="EN354" s="22" t="n">
        <v>13.8</v>
      </c>
      <c r="EO354" s="18" t="n">
        <f aca="false">AVERAGE(EC354:EN354)</f>
        <v>11.7666666666667</v>
      </c>
      <c r="FA354" s="1" t="n">
        <v>2004</v>
      </c>
      <c r="FB354" s="20" t="s">
        <v>178</v>
      </c>
      <c r="FC354" s="22" t="n">
        <v>23.1</v>
      </c>
      <c r="FD354" s="22" t="n">
        <v>23.6</v>
      </c>
      <c r="FE354" s="22" t="n">
        <v>22</v>
      </c>
      <c r="FF354" s="22" t="n">
        <v>20.2</v>
      </c>
      <c r="FG354" s="22" t="n">
        <v>16.8</v>
      </c>
      <c r="FH354" s="22" t="n">
        <v>15</v>
      </c>
      <c r="FI354" s="22" t="n">
        <v>14.2</v>
      </c>
      <c r="FJ354" s="22" t="n">
        <v>14.5</v>
      </c>
      <c r="FK354" s="22" t="n">
        <v>16.6</v>
      </c>
      <c r="FL354" s="22" t="n">
        <v>19.2</v>
      </c>
      <c r="FM354" s="22" t="n">
        <v>20.4</v>
      </c>
      <c r="FN354" s="22" t="n">
        <v>21.3</v>
      </c>
      <c r="FO354" s="18" t="n">
        <f aca="false">AVERAGE(FC354:FN354)</f>
        <v>18.9083333333333</v>
      </c>
      <c r="GA354" s="1" t="n">
        <v>2004</v>
      </c>
      <c r="GB354" s="34" t="s">
        <v>178</v>
      </c>
      <c r="GC354" s="15" t="n">
        <v>23.1</v>
      </c>
      <c r="GD354" s="15" t="n">
        <v>24</v>
      </c>
      <c r="GE354" s="15" t="n">
        <v>21.5</v>
      </c>
      <c r="GF354" s="15" t="n">
        <v>20.1</v>
      </c>
      <c r="GG354" s="15" t="n">
        <v>16.4</v>
      </c>
      <c r="GH354" s="15" t="n">
        <v>15</v>
      </c>
      <c r="GI354" s="15" t="n">
        <v>14.6</v>
      </c>
      <c r="GJ354" s="15" t="n">
        <v>15.6</v>
      </c>
      <c r="GK354" s="15" t="n">
        <v>16</v>
      </c>
      <c r="GL354" s="15" t="n">
        <v>18.1</v>
      </c>
      <c r="GM354" s="15" t="n">
        <v>20.2</v>
      </c>
      <c r="GN354" s="15" t="n">
        <v>21.9</v>
      </c>
      <c r="GO354" s="18" t="n">
        <f aca="false">AVERAGE(GC354:GN354)</f>
        <v>18.875</v>
      </c>
      <c r="HA354" s="1" t="n">
        <v>2004</v>
      </c>
      <c r="HB354" s="34" t="s">
        <v>178</v>
      </c>
      <c r="HC354" s="15" t="n">
        <v>26.8</v>
      </c>
      <c r="HD354" s="15" t="n">
        <v>26.7</v>
      </c>
      <c r="HE354" s="15" t="n">
        <v>25.4</v>
      </c>
      <c r="HF354" s="15" t="n">
        <v>24.8</v>
      </c>
      <c r="HG354" s="15" t="n">
        <v>24.4</v>
      </c>
      <c r="HH354" s="15" t="n">
        <v>22.3</v>
      </c>
      <c r="HI354" s="15" t="n">
        <v>22.6</v>
      </c>
      <c r="HJ354" s="15" t="n">
        <v>22.5</v>
      </c>
      <c r="HK354" s="15" t="n">
        <v>22.8</v>
      </c>
      <c r="HL354" s="15" t="n">
        <v>23.3</v>
      </c>
      <c r="HM354" s="21" t="n">
        <f aca="false">(HM352+HM353)/2</f>
        <v>24.5</v>
      </c>
      <c r="HN354" s="21" t="n">
        <f aca="false">(HN352+HN353)/2</f>
        <v>26.1</v>
      </c>
      <c r="HO354" s="18" t="n">
        <f aca="false">AVERAGE(HC354:HN354)</f>
        <v>24.35</v>
      </c>
      <c r="IA354" s="1" t="n">
        <f aca="false">IA353+1</f>
        <v>2004</v>
      </c>
      <c r="IB354" s="20" t="s">
        <v>178</v>
      </c>
      <c r="IC354" s="22" t="n">
        <v>10.8</v>
      </c>
      <c r="ID354" s="22" t="n">
        <v>13</v>
      </c>
      <c r="IE354" s="22" t="n">
        <v>9.5</v>
      </c>
      <c r="IF354" s="22" t="n">
        <v>9.8</v>
      </c>
      <c r="IG354" s="22" t="n">
        <v>6.7</v>
      </c>
      <c r="IH354" s="22" t="n">
        <v>9</v>
      </c>
      <c r="II354" s="22" t="n">
        <v>5.9</v>
      </c>
      <c r="IJ354" s="22" t="n">
        <v>6.3</v>
      </c>
      <c r="IK354" s="22" t="n">
        <v>6.1</v>
      </c>
      <c r="IL354" s="22" t="n">
        <v>6.6</v>
      </c>
      <c r="IM354" s="22" t="n">
        <v>9.3</v>
      </c>
      <c r="IN354" s="22" t="n">
        <v>11.4</v>
      </c>
      <c r="IO354" s="29" t="n">
        <f aca="false">SUM(IC354:IN354)/12</f>
        <v>8.7</v>
      </c>
      <c r="JA354" s="1" t="n">
        <v>2004</v>
      </c>
      <c r="JB354" s="33" t="s">
        <v>178</v>
      </c>
      <c r="JC354" s="31" t="n">
        <v>15.3</v>
      </c>
      <c r="JD354" s="31" t="n">
        <v>16.2</v>
      </c>
      <c r="JE354" s="31" t="n">
        <v>14.3</v>
      </c>
      <c r="JF354" s="31" t="n">
        <v>14.7</v>
      </c>
      <c r="JG354" s="31" t="n">
        <v>12.6</v>
      </c>
      <c r="JH354" s="31" t="n">
        <v>12.5</v>
      </c>
      <c r="JI354" s="31" t="n">
        <v>9.6</v>
      </c>
      <c r="JJ354" s="31" t="n">
        <v>9.6</v>
      </c>
      <c r="JK354" s="31" t="n">
        <v>9.3</v>
      </c>
      <c r="JL354" s="31" t="n">
        <v>11.4</v>
      </c>
      <c r="JM354" s="31" t="n">
        <v>13.1</v>
      </c>
      <c r="JN354" s="31" t="n">
        <v>14.2</v>
      </c>
      <c r="JO354" s="32" t="n">
        <f aca="false">AVERAGE(JC354:JN354)</f>
        <v>12.7333333333333</v>
      </c>
      <c r="KA354" s="1" t="n">
        <v>2004</v>
      </c>
      <c r="KB354" s="33" t="s">
        <v>178</v>
      </c>
      <c r="KC354" s="31" t="n">
        <v>16.9</v>
      </c>
      <c r="KD354" s="31" t="n">
        <v>18.2</v>
      </c>
      <c r="KE354" s="31" t="n">
        <v>16.6</v>
      </c>
      <c r="KF354" s="31" t="n">
        <v>16.1</v>
      </c>
      <c r="KG354" s="31" t="n">
        <v>14.1</v>
      </c>
      <c r="KH354" s="31" t="n">
        <v>13</v>
      </c>
      <c r="KI354" s="31" t="n">
        <v>11.2</v>
      </c>
      <c r="KJ354" s="31" t="n">
        <v>11.3</v>
      </c>
      <c r="KK354" s="31" t="n">
        <v>11.7</v>
      </c>
      <c r="KL354" s="31" t="n">
        <v>13.1</v>
      </c>
      <c r="KM354" s="31" t="n">
        <v>14.3</v>
      </c>
      <c r="KN354" s="31" t="n">
        <v>16.3</v>
      </c>
      <c r="KO354" s="32" t="n">
        <f aca="false">AVERAGE(KC354:KN354)</f>
        <v>14.4</v>
      </c>
      <c r="LB354" s="65" t="n">
        <v>2004</v>
      </c>
      <c r="LC354" s="22" t="n">
        <v>10.9</v>
      </c>
      <c r="LD354" s="22" t="n">
        <v>11.3</v>
      </c>
      <c r="LE354" s="22" t="n">
        <v>11</v>
      </c>
      <c r="LF354" s="22" t="n">
        <v>9.6</v>
      </c>
      <c r="LG354" s="22" t="n">
        <v>8</v>
      </c>
      <c r="LH354" s="22" t="n">
        <v>6.8</v>
      </c>
      <c r="LI354" s="22" t="n">
        <v>5.9</v>
      </c>
      <c r="LJ354" s="22" t="n">
        <v>5.7</v>
      </c>
      <c r="LK354" s="22" t="n">
        <v>7.4</v>
      </c>
      <c r="LL354" s="22" t="n">
        <v>8.2</v>
      </c>
      <c r="LM354" s="22" t="n">
        <v>9.9</v>
      </c>
      <c r="LN354" s="22" t="n">
        <v>10.8</v>
      </c>
      <c r="LO354" s="29" t="n">
        <f aca="false">SUM(LC354:LN354)/12</f>
        <v>8.79166666666667</v>
      </c>
      <c r="MA354" s="1" t="n">
        <f aca="false">MA353+1</f>
        <v>2004</v>
      </c>
      <c r="MB354" s="20" t="s">
        <v>178</v>
      </c>
      <c r="MC354" s="22" t="n">
        <v>10.1</v>
      </c>
      <c r="MD354" s="22" t="n">
        <v>9.9</v>
      </c>
      <c r="ME354" s="22" t="n">
        <v>9.6</v>
      </c>
      <c r="MF354" s="22" t="n">
        <v>7.9</v>
      </c>
      <c r="MG354" s="22" t="n">
        <v>6.2</v>
      </c>
      <c r="MH354" s="22" t="n">
        <v>6.4</v>
      </c>
      <c r="MI354" s="22" t="n">
        <v>4.9</v>
      </c>
      <c r="MJ354" s="22" t="n">
        <v>5.1</v>
      </c>
      <c r="MK354" s="22" t="n">
        <v>6.8</v>
      </c>
      <c r="ML354" s="22" t="n">
        <v>7.1</v>
      </c>
      <c r="MM354" s="22" t="n">
        <v>8.7</v>
      </c>
      <c r="MN354" s="22" t="n">
        <v>10.5</v>
      </c>
      <c r="MO354" s="29" t="n">
        <f aca="false">SUM(MC354:MN354)/12</f>
        <v>7.76666666666667</v>
      </c>
      <c r="NA354" s="1" t="n">
        <f aca="false">NA353+1</f>
        <v>2004</v>
      </c>
      <c r="NB354" s="20" t="s">
        <v>178</v>
      </c>
      <c r="NC354" s="22" t="n">
        <v>11.2</v>
      </c>
      <c r="ND354" s="22" t="n">
        <v>11.7</v>
      </c>
      <c r="NE354" s="22" t="n">
        <v>11.3</v>
      </c>
      <c r="NF354" s="22" t="n">
        <v>10.1</v>
      </c>
      <c r="NG354" s="22" t="n">
        <v>8.7</v>
      </c>
      <c r="NH354" s="22" t="n">
        <v>8.5</v>
      </c>
      <c r="NI354" s="22" t="n">
        <v>7.5</v>
      </c>
      <c r="NJ354" s="22" t="n">
        <v>7.7</v>
      </c>
      <c r="NK354" s="22" t="n">
        <v>8</v>
      </c>
      <c r="NL354" s="22" t="n">
        <v>8.7</v>
      </c>
      <c r="NM354" s="22" t="n">
        <v>10.2</v>
      </c>
      <c r="NN354" s="22" t="n">
        <v>11.6</v>
      </c>
      <c r="NO354" s="29" t="n">
        <f aca="false">SUM(NC354:NN354)/12</f>
        <v>9.6</v>
      </c>
      <c r="OA354" s="1" t="n">
        <f aca="false">OA353+1</f>
        <v>2004</v>
      </c>
      <c r="OB354" s="20" t="s">
        <v>178</v>
      </c>
      <c r="OC354" s="22" t="n">
        <v>12.2</v>
      </c>
      <c r="OD354" s="22" t="n">
        <v>13.9</v>
      </c>
      <c r="OE354" s="22" t="n">
        <v>12.7</v>
      </c>
      <c r="OF354" s="22" t="n">
        <v>11.9</v>
      </c>
      <c r="OG354" s="22" t="n">
        <v>8.9</v>
      </c>
      <c r="OH354" s="22" t="n">
        <v>8</v>
      </c>
      <c r="OI354" s="22" t="n">
        <v>6.7</v>
      </c>
      <c r="OJ354" s="22" t="n">
        <v>6.8</v>
      </c>
      <c r="OK354" s="22" t="n">
        <v>8</v>
      </c>
      <c r="OL354" s="22" t="n">
        <v>9.1</v>
      </c>
      <c r="OM354" s="22" t="n">
        <v>11</v>
      </c>
      <c r="ON354" s="22" t="n">
        <v>12.6</v>
      </c>
      <c r="OO354" s="29" t="n">
        <f aca="false">SUM(OC354:ON354)/12</f>
        <v>10.15</v>
      </c>
      <c r="PA354" s="1" t="n">
        <f aca="false">PA353+1</f>
        <v>2004</v>
      </c>
      <c r="PB354" s="20" t="s">
        <v>178</v>
      </c>
      <c r="PC354" s="22" t="n">
        <v>12.6</v>
      </c>
      <c r="PD354" s="22" t="n">
        <v>14</v>
      </c>
      <c r="PE354" s="22" t="n">
        <v>12.3</v>
      </c>
      <c r="PF354" s="22" t="n">
        <v>10.4</v>
      </c>
      <c r="PG354" s="22" t="n">
        <v>8.5</v>
      </c>
      <c r="PH354" s="22" t="n">
        <v>8.3</v>
      </c>
      <c r="PI354" s="22" t="n">
        <v>6.6</v>
      </c>
      <c r="PJ354" s="22" t="n">
        <v>6.2</v>
      </c>
      <c r="PK354" s="22" t="n">
        <v>8.6</v>
      </c>
      <c r="PL354" s="22" t="n">
        <v>9.3</v>
      </c>
      <c r="PM354" s="22" t="n">
        <v>11.5</v>
      </c>
      <c r="PN354" s="22" t="n">
        <v>12.9</v>
      </c>
      <c r="PO354" s="29" t="n">
        <f aca="false">SUM(PC354:PN354)/12</f>
        <v>10.1</v>
      </c>
    </row>
    <row r="355" customFormat="false" ht="12.8" hidden="false" customHeight="false" outlineLevel="0" collapsed="false">
      <c r="A355" s="4" t="n">
        <f aca="false">A350+5</f>
        <v>2005</v>
      </c>
      <c r="B355" s="5" t="n">
        <f aca="false">AVERAGE(AO355,BO355,CO355,DO355,EO355,FO355,GO355,HO355,IO355,JO347,KO347)</f>
        <v>14.8397727272727</v>
      </c>
      <c r="C355" s="19" t="n">
        <f aca="false">AVERAGE(B351:B355)</f>
        <v>14.6826262626263</v>
      </c>
      <c r="D355" s="24" t="n">
        <f aca="false">AVERAGE(B346:B355)</f>
        <v>14.6577525252525</v>
      </c>
      <c r="E355" s="5" t="n">
        <f aca="false">AVERAGE(B336:B355)</f>
        <v>14.6356630700949</v>
      </c>
      <c r="F355" s="25" t="n">
        <f aca="false">AVERAGE(B306:B355)</f>
        <v>14.4849174318947</v>
      </c>
      <c r="G355" s="7" t="n">
        <f aca="false">MAX(AC355:AN355,BC355:BN355,CC355:CN355,DC355:DN355,EC355:EN355,FC355:FN355,GC355:GN355,HC355:HN355,IC355:IN355,JC347:JN347,KC347:KN347)</f>
        <v>26.55</v>
      </c>
      <c r="H355" s="10" t="n">
        <f aca="false">MEDIAN(AC355:AN355,BC355:BN355,CC355:CN355,DC355:DN355,EC355:EN355,FC355:FN355,GC355:GN355,HC355:HN355,IC355:IN355,JC347:JN347,KC347:KN347)</f>
        <v>14.3</v>
      </c>
      <c r="I355" s="11" t="n">
        <f aca="false">MIN(AC355:AN355,BC355:BN355,CC355:CN355,DC355:DN355,EC355:EN355,FC355:FN355,GC355:GN355,HC355:HN355,IC355:IN355,JC347:JN347,KC347:KN347)</f>
        <v>6.3</v>
      </c>
      <c r="J355" s="12" t="n">
        <f aca="false">(G355+I355)/2</f>
        <v>16.425</v>
      </c>
      <c r="K355" s="12" t="n">
        <f aca="false">(G355+I355)/2</f>
        <v>16.425</v>
      </c>
      <c r="AA355" s="13" t="n">
        <f aca="false">AA354+1</f>
        <v>2015</v>
      </c>
      <c r="AB355" s="34" t="s">
        <v>179</v>
      </c>
      <c r="AC355" s="15" t="n">
        <v>16.5</v>
      </c>
      <c r="AD355" s="15" t="n">
        <v>16.6</v>
      </c>
      <c r="AE355" s="15" t="n">
        <v>14.5</v>
      </c>
      <c r="AF355" s="15" t="n">
        <v>14.1</v>
      </c>
      <c r="AG355" s="15" t="n">
        <v>10.3</v>
      </c>
      <c r="AH355" s="15" t="n">
        <v>8.9</v>
      </c>
      <c r="AI355" s="15" t="n">
        <v>7</v>
      </c>
      <c r="AJ355" s="15" t="n">
        <v>6.9</v>
      </c>
      <c r="AK355" s="15" t="n">
        <v>9.2</v>
      </c>
      <c r="AL355" s="15" t="n">
        <v>12.4</v>
      </c>
      <c r="AM355" s="15" t="n">
        <v>14.3</v>
      </c>
      <c r="AN355" s="15" t="n">
        <v>15.3</v>
      </c>
      <c r="AO355" s="16" t="n">
        <f aca="false">AVERAGE(AC355:AN355)</f>
        <v>12.1666666666667</v>
      </c>
      <c r="BA355" s="13" t="n">
        <f aca="false">BA354+1</f>
        <v>2015</v>
      </c>
      <c r="BB355" s="34" t="s">
        <v>179</v>
      </c>
      <c r="BC355" s="15" t="n">
        <v>19.7</v>
      </c>
      <c r="BD355" s="15" t="n">
        <v>19.6</v>
      </c>
      <c r="BE355" s="15" t="n">
        <v>17.7</v>
      </c>
      <c r="BF355" s="15" t="n">
        <v>16.8</v>
      </c>
      <c r="BG355" s="15" t="n">
        <v>12.9</v>
      </c>
      <c r="BH355" s="15" t="n">
        <v>11.3</v>
      </c>
      <c r="BI355" s="15" t="n">
        <v>9.9</v>
      </c>
      <c r="BJ355" s="15" t="n">
        <v>9.6</v>
      </c>
      <c r="BK355" s="15" t="n">
        <v>12.9</v>
      </c>
      <c r="BL355" s="15" t="n">
        <v>16.1</v>
      </c>
      <c r="BM355" s="15" t="n">
        <v>17.3</v>
      </c>
      <c r="BN355" s="15" t="n">
        <v>19.6</v>
      </c>
      <c r="BO355" s="16" t="n">
        <f aca="false">AVERAGE(BC355:BN355)</f>
        <v>15.2833333333333</v>
      </c>
      <c r="CA355" s="17" t="n">
        <v>2005</v>
      </c>
      <c r="CB355" s="20" t="s">
        <v>179</v>
      </c>
      <c r="CC355" s="22" t="n">
        <v>13.7</v>
      </c>
      <c r="CD355" s="22" t="n">
        <v>13.2</v>
      </c>
      <c r="CE355" s="22" t="n">
        <v>13.3</v>
      </c>
      <c r="CF355" s="22" t="n">
        <v>12.9</v>
      </c>
      <c r="CG355" s="22" t="n">
        <v>11.2</v>
      </c>
      <c r="CH355" s="22" t="n">
        <v>9</v>
      </c>
      <c r="CI355" s="22" t="n">
        <v>9</v>
      </c>
      <c r="CJ355" s="22" t="n">
        <v>9</v>
      </c>
      <c r="CK355" s="22" t="n">
        <v>9.1</v>
      </c>
      <c r="CL355" s="22" t="n">
        <v>10.6</v>
      </c>
      <c r="CM355" s="22" t="n">
        <v>12.2</v>
      </c>
      <c r="CN355" s="22" t="n">
        <v>13.2</v>
      </c>
      <c r="CO355" s="18" t="n">
        <f aca="false">AVERAGE(CC355:CN355)</f>
        <v>11.3666666666667</v>
      </c>
      <c r="DA355" s="17" t="n">
        <v>2005</v>
      </c>
      <c r="DB355" s="20" t="s">
        <v>179</v>
      </c>
      <c r="DC355" s="22" t="n">
        <v>16.3</v>
      </c>
      <c r="DD355" s="22" t="n">
        <v>15.9</v>
      </c>
      <c r="DE355" s="22" t="n">
        <v>14.8</v>
      </c>
      <c r="DF355" s="22" t="n">
        <v>14.7</v>
      </c>
      <c r="DG355" s="22" t="n">
        <v>12.2</v>
      </c>
      <c r="DH355" s="22" t="n">
        <v>10</v>
      </c>
      <c r="DI355" s="22" t="n">
        <v>9.5</v>
      </c>
      <c r="DJ355" s="22" t="n">
        <v>8.9</v>
      </c>
      <c r="DK355" s="22" t="n">
        <v>9.6</v>
      </c>
      <c r="DL355" s="22" t="n">
        <v>12.2</v>
      </c>
      <c r="DM355" s="22" t="n">
        <v>13.9</v>
      </c>
      <c r="DN355" s="22" t="n">
        <v>14.7</v>
      </c>
      <c r="DO355" s="18" t="n">
        <f aca="false">AVERAGE(DC355:DN355)</f>
        <v>12.725</v>
      </c>
      <c r="EA355" s="17" t="n">
        <v>2005</v>
      </c>
      <c r="EB355" s="20" t="s">
        <v>179</v>
      </c>
      <c r="EC355" s="22" t="n">
        <v>15.2</v>
      </c>
      <c r="ED355" s="22" t="n">
        <v>14.3</v>
      </c>
      <c r="EE355" s="22" t="n">
        <v>14.2</v>
      </c>
      <c r="EF355" s="22" t="n">
        <v>14.9</v>
      </c>
      <c r="EG355" s="22" t="n">
        <v>12.2</v>
      </c>
      <c r="EH355" s="22" t="n">
        <v>11</v>
      </c>
      <c r="EI355" s="22" t="n">
        <v>10.1</v>
      </c>
      <c r="EJ355" s="22" t="n">
        <v>9.6</v>
      </c>
      <c r="EK355" s="22" t="n">
        <v>9.9</v>
      </c>
      <c r="EL355" s="22" t="n">
        <v>11.9</v>
      </c>
      <c r="EM355" s="22" t="n">
        <v>13.4</v>
      </c>
      <c r="EN355" s="22" t="n">
        <v>14.1</v>
      </c>
      <c r="EO355" s="18" t="n">
        <f aca="false">AVERAGE(EC355:EN355)</f>
        <v>12.5666666666667</v>
      </c>
      <c r="FA355" s="1" t="n">
        <v>2005</v>
      </c>
      <c r="FB355" s="20" t="s">
        <v>179</v>
      </c>
      <c r="FC355" s="22" t="n">
        <v>22.6</v>
      </c>
      <c r="FD355" s="22" t="n">
        <v>23.3</v>
      </c>
      <c r="FE355" s="22" t="n">
        <v>21.6</v>
      </c>
      <c r="FF355" s="22" t="n">
        <v>20</v>
      </c>
      <c r="FG355" s="22" t="n">
        <v>16.7</v>
      </c>
      <c r="FH355" s="22" t="n">
        <v>15.9</v>
      </c>
      <c r="FI355" s="22" t="n">
        <v>14.9</v>
      </c>
      <c r="FJ355" s="22" t="n">
        <v>14.8</v>
      </c>
      <c r="FK355" s="22" t="n">
        <v>17.3</v>
      </c>
      <c r="FL355" s="22" t="n">
        <v>19.7</v>
      </c>
      <c r="FM355" s="22" t="n">
        <v>20.3</v>
      </c>
      <c r="FN355" s="22" t="n">
        <v>22.9</v>
      </c>
      <c r="FO355" s="18" t="n">
        <f aca="false">AVERAGE(FC355:FN355)</f>
        <v>19.1666666666667</v>
      </c>
      <c r="GA355" s="1" t="n">
        <v>2005</v>
      </c>
      <c r="GB355" s="34" t="s">
        <v>179</v>
      </c>
      <c r="GC355" s="15" t="n">
        <v>22.2</v>
      </c>
      <c r="GD355" s="15" t="n">
        <v>22.9</v>
      </c>
      <c r="GE355" s="15" t="n">
        <v>21.2</v>
      </c>
      <c r="GF355" s="15" t="n">
        <v>20.1</v>
      </c>
      <c r="GG355" s="15" t="n">
        <v>16.9</v>
      </c>
      <c r="GH355" s="15" t="n">
        <v>15.8</v>
      </c>
      <c r="GI355" s="15" t="n">
        <v>15.4</v>
      </c>
      <c r="GJ355" s="15" t="n">
        <v>15.1</v>
      </c>
      <c r="GK355" s="15" t="n">
        <v>17.6</v>
      </c>
      <c r="GL355" s="15" t="n">
        <v>20</v>
      </c>
      <c r="GM355" s="15" t="n">
        <v>20.8</v>
      </c>
      <c r="GN355" s="15" t="n">
        <v>23.5</v>
      </c>
      <c r="GO355" s="18" t="n">
        <f aca="false">AVERAGE(GC355:GN355)</f>
        <v>19.2916666666667</v>
      </c>
      <c r="HA355" s="1" t="n">
        <v>2005</v>
      </c>
      <c r="HB355" s="34" t="n">
        <v>2005</v>
      </c>
      <c r="HC355" s="21" t="n">
        <f aca="false">(HC353+HC354)/2</f>
        <v>26.3</v>
      </c>
      <c r="HD355" s="21" t="n">
        <f aca="false">(HD353+HD354)/2</f>
        <v>26.55</v>
      </c>
      <c r="HE355" s="21" t="n">
        <f aca="false">(HE353+HE354)/2</f>
        <v>25.7</v>
      </c>
      <c r="HF355" s="21" t="n">
        <f aca="false">(HF353+HF354)/2</f>
        <v>25</v>
      </c>
      <c r="HG355" s="21" t="n">
        <f aca="false">(HG353+HG354)/2</f>
        <v>24.3</v>
      </c>
      <c r="HH355" s="21" t="n">
        <f aca="false">(HH353+HH354)/2</f>
        <v>22.7</v>
      </c>
      <c r="HI355" s="21" t="n">
        <f aca="false">(HI353+HI354)/2</f>
        <v>22.6</v>
      </c>
      <c r="HJ355" s="21" t="n">
        <f aca="false">(HJ353+HJ354)/2</f>
        <v>22.3</v>
      </c>
      <c r="HK355" s="21" t="n">
        <f aca="false">(HK353+HK354)/2</f>
        <v>22.85</v>
      </c>
      <c r="HL355" s="26" t="n">
        <f aca="false">(HL354+HL356)/2</f>
        <v>23.2</v>
      </c>
      <c r="HM355" s="21" t="n">
        <f aca="false">(HM356+HM357)/2</f>
        <v>24.75</v>
      </c>
      <c r="HN355" s="21" t="n">
        <f aca="false">(HN356+HN357)/2</f>
        <v>25.6</v>
      </c>
      <c r="HO355" s="18" t="n">
        <f aca="false">AVERAGE(HC355:HN355)</f>
        <v>24.3208333333333</v>
      </c>
      <c r="IA355" s="1" t="n">
        <f aca="false">IA354+1</f>
        <v>2005</v>
      </c>
      <c r="IB355" s="20" t="s">
        <v>179</v>
      </c>
      <c r="IC355" s="22" t="n">
        <v>11.8</v>
      </c>
      <c r="ID355" s="22" t="n">
        <v>11.5</v>
      </c>
      <c r="IE355" s="22" t="n">
        <v>11.5</v>
      </c>
      <c r="IF355" s="22" t="n">
        <v>8.6</v>
      </c>
      <c r="IG355" s="22" t="n">
        <v>7.4</v>
      </c>
      <c r="IH355" s="22" t="n">
        <v>6.7</v>
      </c>
      <c r="II355" s="22" t="n">
        <v>6.5</v>
      </c>
      <c r="IJ355" s="22" t="n">
        <v>7.3</v>
      </c>
      <c r="IK355" s="22" t="n">
        <v>6.3</v>
      </c>
      <c r="IL355" s="22" t="n">
        <v>7.8</v>
      </c>
      <c r="IM355" s="22" t="n">
        <v>9.7</v>
      </c>
      <c r="IN355" s="22" t="n">
        <v>10.5</v>
      </c>
      <c r="IO355" s="29" t="n">
        <f aca="false">SUM(IC355:IN355)/12</f>
        <v>8.8</v>
      </c>
      <c r="JA355" s="1" t="n">
        <v>2005</v>
      </c>
      <c r="JB355" s="33" t="s">
        <v>179</v>
      </c>
      <c r="JC355" s="31" t="n">
        <v>14.4</v>
      </c>
      <c r="JD355" s="31" t="n">
        <v>15</v>
      </c>
      <c r="JE355" s="31" t="n">
        <v>16.8</v>
      </c>
      <c r="JF355" s="31" t="n">
        <v>12.8</v>
      </c>
      <c r="JG355" s="31" t="n">
        <v>14.6</v>
      </c>
      <c r="JH355" s="31" t="n">
        <v>12.1</v>
      </c>
      <c r="JI355" s="31" t="n">
        <v>10.7</v>
      </c>
      <c r="JJ355" s="31" t="n">
        <v>10.2</v>
      </c>
      <c r="JK355" s="31" t="n">
        <v>10</v>
      </c>
      <c r="JL355" s="31" t="n">
        <v>10</v>
      </c>
      <c r="JM355" s="31" t="n">
        <v>10.6</v>
      </c>
      <c r="JN355" s="31" t="n">
        <v>13</v>
      </c>
      <c r="JO355" s="32" t="n">
        <f aca="false">AVERAGE(JC355:JN355)</f>
        <v>12.5166666666667</v>
      </c>
      <c r="KA355" s="1" t="n">
        <v>2005</v>
      </c>
      <c r="KB355" s="33" t="s">
        <v>179</v>
      </c>
      <c r="KC355" s="31" t="n">
        <v>17.1</v>
      </c>
      <c r="KD355" s="31" t="n">
        <v>17.2</v>
      </c>
      <c r="KE355" s="31" t="n">
        <v>18.1</v>
      </c>
      <c r="KF355" s="31" t="n">
        <v>15.1</v>
      </c>
      <c r="KG355" s="31" t="n">
        <v>15.8</v>
      </c>
      <c r="KH355" s="31" t="n">
        <v>12.1</v>
      </c>
      <c r="KI355" s="31" t="n">
        <v>11.8</v>
      </c>
      <c r="KJ355" s="31" t="n">
        <v>11.8</v>
      </c>
      <c r="KK355" s="31" t="n">
        <v>11.6</v>
      </c>
      <c r="KL355" s="31" t="n">
        <v>11.8</v>
      </c>
      <c r="KM355" s="31" t="n">
        <v>13.2</v>
      </c>
      <c r="KN355" s="31" t="n">
        <v>14.8</v>
      </c>
      <c r="KO355" s="32" t="n">
        <f aca="false">AVERAGE(KC355:KN355)</f>
        <v>14.2</v>
      </c>
      <c r="LB355" s="65" t="n">
        <v>2005</v>
      </c>
      <c r="LC355" s="22" t="n">
        <v>11.8</v>
      </c>
      <c r="LD355" s="22" t="n">
        <v>11.4</v>
      </c>
      <c r="LE355" s="22" t="n">
        <v>10.8</v>
      </c>
      <c r="LF355" s="22" t="n">
        <v>10.2</v>
      </c>
      <c r="LG355" s="22" t="n">
        <v>8.2</v>
      </c>
      <c r="LH355" s="22" t="n">
        <v>7.1</v>
      </c>
      <c r="LI355" s="22" t="n">
        <v>7.5</v>
      </c>
      <c r="LJ355" s="22" t="n">
        <v>7.2</v>
      </c>
      <c r="LK355" s="22" t="n">
        <v>7.7</v>
      </c>
      <c r="LL355" s="22" t="n">
        <v>9.3</v>
      </c>
      <c r="LM355" s="22" t="n">
        <v>10.7</v>
      </c>
      <c r="LN355" s="22" t="n">
        <v>12</v>
      </c>
      <c r="LO355" s="29" t="n">
        <f aca="false">SUM(LC355:LN355)/12</f>
        <v>9.49166666666667</v>
      </c>
      <c r="MA355" s="1" t="n">
        <f aca="false">MA354+1</f>
        <v>2005</v>
      </c>
      <c r="MB355" s="20" t="s">
        <v>179</v>
      </c>
      <c r="MC355" s="22" t="n">
        <v>11</v>
      </c>
      <c r="MD355" s="22" t="n">
        <v>10.4</v>
      </c>
      <c r="ME355" s="22" t="n">
        <v>8.9</v>
      </c>
      <c r="MF355" s="22" t="n">
        <v>9.7</v>
      </c>
      <c r="MG355" s="22" t="n">
        <v>7.4</v>
      </c>
      <c r="MH355" s="22" t="n">
        <v>5.9</v>
      </c>
      <c r="MI355" s="22" t="n">
        <v>6.9</v>
      </c>
      <c r="MJ355" s="22" t="n">
        <v>6.9</v>
      </c>
      <c r="MK355" s="22" t="n">
        <v>6.3</v>
      </c>
      <c r="ML355" s="22" t="n">
        <v>8.4</v>
      </c>
      <c r="MM355" s="22" t="n">
        <v>9.5</v>
      </c>
      <c r="MN355" s="22" t="n">
        <v>11.1</v>
      </c>
      <c r="MO355" s="29" t="n">
        <f aca="false">SUM(MC355:MN355)/12</f>
        <v>8.53333333333333</v>
      </c>
      <c r="NA355" s="1" t="n">
        <f aca="false">NA354+1</f>
        <v>2005</v>
      </c>
      <c r="NB355" s="20" t="s">
        <v>179</v>
      </c>
      <c r="NC355" s="22" t="n">
        <v>12.1</v>
      </c>
      <c r="ND355" s="22" t="n">
        <v>12</v>
      </c>
      <c r="NE355" s="22" t="n">
        <v>11.4</v>
      </c>
      <c r="NF355" s="22" t="n">
        <v>11.2</v>
      </c>
      <c r="NG355" s="22" t="n">
        <v>9.7</v>
      </c>
      <c r="NH355" s="22" t="n">
        <v>7.4</v>
      </c>
      <c r="NI355" s="22" t="n">
        <v>8.4</v>
      </c>
      <c r="NJ355" s="22" t="n">
        <v>8.8</v>
      </c>
      <c r="NK355" s="22" t="n">
        <v>7.7</v>
      </c>
      <c r="NL355" s="22" t="n">
        <v>9.6</v>
      </c>
      <c r="NM355" s="22" t="n">
        <v>10.8</v>
      </c>
      <c r="NN355" s="22" t="n">
        <v>12.4</v>
      </c>
      <c r="NO355" s="29" t="n">
        <f aca="false">SUM(NC355:NN355)/12</f>
        <v>10.125</v>
      </c>
      <c r="OA355" s="1" t="n">
        <f aca="false">OA354+1</f>
        <v>2005</v>
      </c>
      <c r="OB355" s="20" t="s">
        <v>179</v>
      </c>
      <c r="OC355" s="22" t="n">
        <v>13.6</v>
      </c>
      <c r="OD355" s="22" t="n">
        <v>13.5</v>
      </c>
      <c r="OE355" s="22" t="n">
        <v>12.4</v>
      </c>
      <c r="OF355" s="22" t="n">
        <v>12.2</v>
      </c>
      <c r="OG355" s="22" t="n">
        <v>9.5</v>
      </c>
      <c r="OH355" s="22" t="n">
        <v>8.5</v>
      </c>
      <c r="OI355" s="22" t="n">
        <v>8.1</v>
      </c>
      <c r="OJ355" s="22" t="n">
        <v>7.5</v>
      </c>
      <c r="OK355" s="22" t="n">
        <v>8.2</v>
      </c>
      <c r="OL355" s="22" t="n">
        <v>10.2</v>
      </c>
      <c r="OM355" s="22" t="n">
        <v>11.9</v>
      </c>
      <c r="ON355" s="22" t="n">
        <v>12.7</v>
      </c>
      <c r="OO355" s="29" t="n">
        <f aca="false">SUM(OC355:ON355)/12</f>
        <v>10.6916666666667</v>
      </c>
      <c r="PA355" s="1" t="n">
        <f aca="false">PA354+1</f>
        <v>2005</v>
      </c>
      <c r="PB355" s="20" t="s">
        <v>179</v>
      </c>
      <c r="PC355" s="22" t="n">
        <v>14.5</v>
      </c>
      <c r="PD355" s="22" t="n">
        <v>13.4</v>
      </c>
      <c r="PE355" s="22" t="n">
        <v>11.9</v>
      </c>
      <c r="PF355" s="22" t="n">
        <v>12</v>
      </c>
      <c r="PG355" s="22" t="n">
        <v>9.6</v>
      </c>
      <c r="PH355" s="22" t="n">
        <v>7</v>
      </c>
      <c r="PI355" s="22" t="n">
        <v>8.5</v>
      </c>
      <c r="PJ355" s="22" t="n">
        <v>8.2</v>
      </c>
      <c r="PK355" s="22" t="n">
        <v>8.3</v>
      </c>
      <c r="PL355" s="22" t="n">
        <v>10.8</v>
      </c>
      <c r="PM355" s="22" t="n">
        <v>12</v>
      </c>
      <c r="PN355" s="22" t="n">
        <v>13.5</v>
      </c>
      <c r="PO355" s="29" t="n">
        <f aca="false">SUM(PC355:PN355)/12</f>
        <v>10.8083333333333</v>
      </c>
    </row>
    <row r="356" customFormat="false" ht="12.8" hidden="false" customHeight="false" outlineLevel="0" collapsed="false">
      <c r="A356" s="4"/>
      <c r="B356" s="5" t="n">
        <f aca="false">AVERAGE(AO356,BO356,CO356,DO356,EO356,FO356,GO356,HO356,IO356,JO348,KO348)</f>
        <v>14.4579545454545</v>
      </c>
      <c r="C356" s="19" t="n">
        <f aca="false">AVERAGE(B352:B356)</f>
        <v>14.650303030303</v>
      </c>
      <c r="D356" s="24" t="n">
        <f aca="false">AVERAGE(B347:B356)</f>
        <v>14.6654419191919</v>
      </c>
      <c r="E356" s="5" t="n">
        <f aca="false">AVERAGE(B337:B356)</f>
        <v>14.6253979185797</v>
      </c>
      <c r="F356" s="25" t="n">
        <f aca="false">AVERAGE(B307:B356)</f>
        <v>14.4910083409856</v>
      </c>
      <c r="G356" s="7" t="n">
        <f aca="false">MAX(AC356:AN356,BC356:BN356,CC356:CN356,DC356:DN356,EC356:EN356,FC356:FN356,GC356:GN356,HC356:HN356,IC356:IN356,JC348:JN348,KC348:KN348)</f>
        <v>25.9</v>
      </c>
      <c r="H356" s="10" t="n">
        <f aca="false">MEDIAN(AC356:AN356,BC356:BN356,CC356:CN356,DC356:DN356,EC356:EN356,FC356:FN356,GC356:GN356,HC356:HN356,IC356:IN356,JC348:JN348,KC348:KN348)</f>
        <v>14.1</v>
      </c>
      <c r="I356" s="11" t="n">
        <f aca="false">MIN(AC356:AN356,BC356:BN356,CC356:CN356,DC356:DN356,EC356:EN356,FC356:FN356,GC356:GN356,HC356:HN356,IC356:IN356,JC348:JN348,KC348:KN348)</f>
        <v>2.6</v>
      </c>
      <c r="J356" s="12" t="n">
        <f aca="false">(G356+I356)/2</f>
        <v>14.25</v>
      </c>
      <c r="K356" s="12" t="n">
        <f aca="false">(G356+I356)/2</f>
        <v>14.25</v>
      </c>
      <c r="AA356" s="13" t="n">
        <f aca="false">AA355+1</f>
        <v>2016</v>
      </c>
      <c r="AB356" s="34" t="s">
        <v>180</v>
      </c>
      <c r="AC356" s="15" t="n">
        <v>18</v>
      </c>
      <c r="AD356" s="15" t="n">
        <v>17.3</v>
      </c>
      <c r="AE356" s="15" t="n">
        <v>16.5</v>
      </c>
      <c r="AF356" s="15" t="n">
        <v>11</v>
      </c>
      <c r="AG356" s="15" t="n">
        <v>8.8</v>
      </c>
      <c r="AH356" s="15" t="n">
        <v>6.7</v>
      </c>
      <c r="AI356" s="15" t="n">
        <v>7.5</v>
      </c>
      <c r="AJ356" s="15" t="n">
        <v>6.6</v>
      </c>
      <c r="AK356" s="15" t="n">
        <v>10.1</v>
      </c>
      <c r="AL356" s="15" t="n">
        <v>10.4</v>
      </c>
      <c r="AM356" s="15" t="n">
        <v>12.6</v>
      </c>
      <c r="AN356" s="15" t="n">
        <v>14</v>
      </c>
      <c r="AO356" s="16" t="n">
        <f aca="false">AVERAGE(AC356:AN356)</f>
        <v>11.625</v>
      </c>
      <c r="BA356" s="13" t="n">
        <f aca="false">BA355+1</f>
        <v>2016</v>
      </c>
      <c r="BB356" s="34" t="s">
        <v>180</v>
      </c>
      <c r="BC356" s="15" t="n">
        <v>21</v>
      </c>
      <c r="BD356" s="15" t="n">
        <v>21.3</v>
      </c>
      <c r="BE356" s="15" t="n">
        <v>20.4</v>
      </c>
      <c r="BF356" s="15" t="n">
        <v>14.9</v>
      </c>
      <c r="BG356" s="15" t="n">
        <v>11.7</v>
      </c>
      <c r="BH356" s="15" t="n">
        <v>10.3</v>
      </c>
      <c r="BI356" s="15" t="n">
        <v>10.2</v>
      </c>
      <c r="BJ356" s="15" t="n">
        <v>11.2</v>
      </c>
      <c r="BK356" s="15" t="n">
        <v>13</v>
      </c>
      <c r="BL356" s="15" t="n">
        <v>15</v>
      </c>
      <c r="BM356" s="15" t="n">
        <v>16.6</v>
      </c>
      <c r="BN356" s="15" t="n">
        <v>17.3</v>
      </c>
      <c r="BO356" s="16" t="n">
        <f aca="false">AVERAGE(BC356:BN356)</f>
        <v>15.2416666666667</v>
      </c>
      <c r="CA356" s="17" t="n">
        <v>2006</v>
      </c>
      <c r="CB356" s="20" t="s">
        <v>180</v>
      </c>
      <c r="CC356" s="22" t="n">
        <v>14.4</v>
      </c>
      <c r="CD356" s="22" t="n">
        <v>13.8</v>
      </c>
      <c r="CE356" s="22" t="n">
        <v>14.3</v>
      </c>
      <c r="CF356" s="22" t="n">
        <v>11.2</v>
      </c>
      <c r="CG356" s="22" t="n">
        <v>9.7</v>
      </c>
      <c r="CH356" s="22" t="n">
        <v>7.6</v>
      </c>
      <c r="CI356" s="22" t="n">
        <v>8.7</v>
      </c>
      <c r="CJ356" s="22" t="n">
        <v>8.6</v>
      </c>
      <c r="CK356" s="22" t="n">
        <v>9.6</v>
      </c>
      <c r="CL356" s="22" t="n">
        <v>9.5</v>
      </c>
      <c r="CM356" s="22" t="n">
        <v>10.2</v>
      </c>
      <c r="CN356" s="22" t="n">
        <v>11.8</v>
      </c>
      <c r="CO356" s="18" t="n">
        <f aca="false">AVERAGE(CC356:CN356)</f>
        <v>10.7833333333333</v>
      </c>
      <c r="DA356" s="17" t="n">
        <v>2006</v>
      </c>
      <c r="DB356" s="20" t="s">
        <v>180</v>
      </c>
      <c r="DC356" s="22" t="n">
        <v>17.3</v>
      </c>
      <c r="DD356" s="22" t="n">
        <v>16.5</v>
      </c>
      <c r="DE356" s="22" t="n">
        <v>16.4</v>
      </c>
      <c r="DF356" s="22" t="n">
        <v>11.6</v>
      </c>
      <c r="DG356" s="22" t="n">
        <v>10.8</v>
      </c>
      <c r="DH356" s="22" t="n">
        <v>9.2</v>
      </c>
      <c r="DI356" s="22" t="n">
        <v>9.8</v>
      </c>
      <c r="DJ356" s="22" t="n">
        <v>9</v>
      </c>
      <c r="DK356" s="22" t="n">
        <v>10.6</v>
      </c>
      <c r="DL356" s="22" t="n">
        <v>10.5</v>
      </c>
      <c r="DM356" s="22" t="n">
        <v>12.3</v>
      </c>
      <c r="DN356" s="22" t="n">
        <v>14</v>
      </c>
      <c r="DO356" s="18" t="n">
        <f aca="false">AVERAGE(DC356:DN356)</f>
        <v>12.3333333333333</v>
      </c>
      <c r="EA356" s="17" t="n">
        <v>2006</v>
      </c>
      <c r="EB356" s="20" t="s">
        <v>180</v>
      </c>
      <c r="EC356" s="22" t="n">
        <v>15.7</v>
      </c>
      <c r="ED356" s="22" t="n">
        <v>15.4</v>
      </c>
      <c r="EE356" s="22" t="n">
        <v>15.8</v>
      </c>
      <c r="EF356" s="22" t="n">
        <v>11.9</v>
      </c>
      <c r="EG356" s="22" t="n">
        <v>10.8</v>
      </c>
      <c r="EH356" s="22" t="n">
        <v>9.8</v>
      </c>
      <c r="EI356" s="22" t="n">
        <v>9.5</v>
      </c>
      <c r="EJ356" s="22" t="n">
        <v>9.6</v>
      </c>
      <c r="EK356" s="22" t="n">
        <v>10.4</v>
      </c>
      <c r="EL356" s="22" t="n">
        <v>10.5</v>
      </c>
      <c r="EM356" s="22" t="n">
        <v>11.2</v>
      </c>
      <c r="EN356" s="22" t="n">
        <v>12.5</v>
      </c>
      <c r="EO356" s="18" t="n">
        <f aca="false">AVERAGE(EC356:EN356)</f>
        <v>11.925</v>
      </c>
      <c r="FA356" s="1" t="n">
        <v>2006</v>
      </c>
      <c r="FB356" s="20" t="s">
        <v>180</v>
      </c>
      <c r="FC356" s="22" t="n">
        <v>23.3</v>
      </c>
      <c r="FD356" s="22" t="n">
        <v>23.4</v>
      </c>
      <c r="FE356" s="22" t="n">
        <v>22.1</v>
      </c>
      <c r="FF356" s="22" t="n">
        <v>20.6</v>
      </c>
      <c r="FG356" s="22" t="n">
        <v>16.7</v>
      </c>
      <c r="FH356" s="22" t="n">
        <v>14.9</v>
      </c>
      <c r="FI356" s="22" t="n">
        <v>14.8</v>
      </c>
      <c r="FJ356" s="22" t="n">
        <v>15.3</v>
      </c>
      <c r="FK356" s="22" t="n">
        <v>16.8</v>
      </c>
      <c r="FL356" s="22" t="n">
        <v>18.6</v>
      </c>
      <c r="FM356" s="22" t="n">
        <v>19.7</v>
      </c>
      <c r="FN356" s="22" t="n">
        <v>20.3</v>
      </c>
      <c r="FO356" s="18" t="n">
        <f aca="false">AVERAGE(FC356:FN356)</f>
        <v>18.875</v>
      </c>
      <c r="GA356" s="1" t="n">
        <v>2006</v>
      </c>
      <c r="GB356" s="34" t="s">
        <v>180</v>
      </c>
      <c r="GC356" s="15" t="n">
        <v>23.3</v>
      </c>
      <c r="GD356" s="15" t="n">
        <v>23.5</v>
      </c>
      <c r="GE356" s="15" t="n">
        <v>21.8</v>
      </c>
      <c r="GF356" s="15" t="n">
        <v>21</v>
      </c>
      <c r="GG356" s="15" t="n">
        <v>16.8</v>
      </c>
      <c r="GH356" s="15" t="n">
        <v>15.7</v>
      </c>
      <c r="GI356" s="15" t="n">
        <v>15.3</v>
      </c>
      <c r="GJ356" s="15" t="n">
        <v>15.8</v>
      </c>
      <c r="GK356" s="15" t="n">
        <v>16.9</v>
      </c>
      <c r="GL356" s="15" t="n">
        <v>18</v>
      </c>
      <c r="GM356" s="15" t="n">
        <v>19.8</v>
      </c>
      <c r="GN356" s="15" t="n">
        <v>20</v>
      </c>
      <c r="GO356" s="18" t="n">
        <f aca="false">AVERAGE(GC356:GN356)</f>
        <v>18.9916666666667</v>
      </c>
      <c r="HA356" s="1" t="n">
        <v>2006</v>
      </c>
      <c r="HB356" s="34" t="s">
        <v>180</v>
      </c>
      <c r="HC356" s="21" t="n">
        <f aca="false">(HC357+HC358)/2</f>
        <v>25.9</v>
      </c>
      <c r="HD356" s="21" t="n">
        <f aca="false">(HD357+HD358)/2</f>
        <v>25.55</v>
      </c>
      <c r="HE356" s="21" t="n">
        <f aca="false">(HE357+HE358)/2</f>
        <v>25.45</v>
      </c>
      <c r="HF356" s="21" t="n">
        <f aca="false">(HF357+HF358)/2</f>
        <v>24.7</v>
      </c>
      <c r="HG356" s="21" t="n">
        <f aca="false">(HG357+HG358)/2</f>
        <v>23.85</v>
      </c>
      <c r="HH356" s="21" t="n">
        <f aca="false">(HH357+HH358)/2</f>
        <v>23.05</v>
      </c>
      <c r="HI356" s="21" t="n">
        <f aca="false">(HI357+HI358)/2</f>
        <v>22.3</v>
      </c>
      <c r="HJ356" s="21" t="n">
        <f aca="false">(HJ357+HJ358)/2</f>
        <v>22.65</v>
      </c>
      <c r="HK356" s="21" t="n">
        <f aca="false">(HK357+HK358)/2</f>
        <v>23.2</v>
      </c>
      <c r="HL356" s="15" t="n">
        <v>23.1</v>
      </c>
      <c r="HM356" s="15" t="n">
        <v>24.7</v>
      </c>
      <c r="HN356" s="15" t="n">
        <v>25.3</v>
      </c>
      <c r="HO356" s="18" t="n">
        <f aca="false">AVERAGE(HC356:HN356)</f>
        <v>24.1458333333333</v>
      </c>
      <c r="IA356" s="1" t="n">
        <f aca="false">IA355+1</f>
        <v>2006</v>
      </c>
      <c r="IB356" s="20" t="s">
        <v>180</v>
      </c>
      <c r="IC356" s="22" t="n">
        <v>15.3</v>
      </c>
      <c r="ID356" s="22" t="n">
        <v>12.4</v>
      </c>
      <c r="IE356" s="22" t="n">
        <v>12.2</v>
      </c>
      <c r="IF356" s="22" t="n">
        <v>8.5</v>
      </c>
      <c r="IG356" s="22" t="n">
        <v>6.9</v>
      </c>
      <c r="IH356" s="22" t="n">
        <v>2.6</v>
      </c>
      <c r="II356" s="22" t="n">
        <v>5.9</v>
      </c>
      <c r="IJ356" s="22" t="n">
        <v>4.3</v>
      </c>
      <c r="IK356" s="22" t="n">
        <v>5</v>
      </c>
      <c r="IL356" s="22" t="n">
        <v>5.1</v>
      </c>
      <c r="IM356" s="22" t="n">
        <v>9.7</v>
      </c>
      <c r="IN356" s="22" t="n">
        <v>10.4</v>
      </c>
      <c r="IO356" s="29" t="n">
        <f aca="false">SUM(IC356:IN356)/12</f>
        <v>8.19166666666667</v>
      </c>
      <c r="JA356" s="1" t="n">
        <v>2006</v>
      </c>
      <c r="JB356" s="33" t="s">
        <v>180</v>
      </c>
      <c r="JC356" s="31" t="n">
        <v>13.7</v>
      </c>
      <c r="JD356" s="31" t="n">
        <v>14.7</v>
      </c>
      <c r="JE356" s="31" t="n">
        <v>15.1</v>
      </c>
      <c r="JF356" s="31" t="n">
        <v>12.7</v>
      </c>
      <c r="JG356" s="31" t="n">
        <v>11.7</v>
      </c>
      <c r="JH356" s="31" t="n">
        <v>10.2</v>
      </c>
      <c r="JI356" s="31" t="n">
        <v>10.4</v>
      </c>
      <c r="JJ356" s="31" t="n">
        <v>12</v>
      </c>
      <c r="JK356" s="31" t="n">
        <v>11.4</v>
      </c>
      <c r="JL356" s="31" t="n">
        <v>11.4</v>
      </c>
      <c r="JM356" s="31" t="n">
        <v>14.5</v>
      </c>
      <c r="JN356" s="31" t="n">
        <v>14.4</v>
      </c>
      <c r="JO356" s="32" t="n">
        <f aca="false">AVERAGE(JC356:JN356)</f>
        <v>12.6833333333333</v>
      </c>
      <c r="KA356" s="1" t="n">
        <v>2006</v>
      </c>
      <c r="KB356" s="33" t="s">
        <v>180</v>
      </c>
      <c r="KC356" s="31" t="n">
        <v>16.4</v>
      </c>
      <c r="KD356" s="31" t="n">
        <v>16.7</v>
      </c>
      <c r="KE356" s="31" t="n">
        <v>16.9</v>
      </c>
      <c r="KF356" s="31" t="n">
        <v>14.8</v>
      </c>
      <c r="KG356" s="31" t="n">
        <v>13.7</v>
      </c>
      <c r="KH356" s="31" t="n">
        <v>11.7</v>
      </c>
      <c r="KI356" s="31" t="n">
        <v>11.3</v>
      </c>
      <c r="KJ356" s="31" t="n">
        <v>13.1</v>
      </c>
      <c r="KK356" s="31" t="n">
        <v>13.2</v>
      </c>
      <c r="KL356" s="31" t="n">
        <v>13.6</v>
      </c>
      <c r="KM356" s="31" t="n">
        <v>16.3</v>
      </c>
      <c r="KN356" s="31" t="n">
        <v>16.6</v>
      </c>
      <c r="KO356" s="32" t="n">
        <f aca="false">AVERAGE(KC356:KN356)</f>
        <v>14.525</v>
      </c>
      <c r="LB356" s="65" t="n">
        <v>2006</v>
      </c>
      <c r="LC356" s="22" t="n">
        <v>11.9</v>
      </c>
      <c r="LD356" s="22" t="n">
        <v>12</v>
      </c>
      <c r="LE356" s="22" t="n">
        <v>11.3</v>
      </c>
      <c r="LF356" s="22" t="n">
        <v>7.8</v>
      </c>
      <c r="LG356" s="22" t="n">
        <v>7</v>
      </c>
      <c r="LH356" s="22" t="n">
        <v>6.7</v>
      </c>
      <c r="LI356" s="22" t="n">
        <v>6.1</v>
      </c>
      <c r="LJ356" s="22" t="n">
        <v>7.3</v>
      </c>
      <c r="LK356" s="22" t="n">
        <v>7.5</v>
      </c>
      <c r="LL356" s="22" t="n">
        <v>7.9</v>
      </c>
      <c r="LM356" s="22" t="n">
        <v>8.2</v>
      </c>
      <c r="LN356" s="22" t="n">
        <v>9.7</v>
      </c>
      <c r="LO356" s="29" t="n">
        <f aca="false">SUM(LC356:LN356)/12</f>
        <v>8.61666666666667</v>
      </c>
      <c r="MA356" s="1" t="n">
        <f aca="false">MA355+1</f>
        <v>2006</v>
      </c>
      <c r="MB356" s="20" t="s">
        <v>180</v>
      </c>
      <c r="MC356" s="22" t="n">
        <v>10.6</v>
      </c>
      <c r="MD356" s="22" t="n">
        <v>11.1</v>
      </c>
      <c r="ME356" s="22" t="n">
        <v>9.6</v>
      </c>
      <c r="MF356" s="22" t="n">
        <v>6.9</v>
      </c>
      <c r="MG356" s="22" t="n">
        <v>5.4</v>
      </c>
      <c r="MH356" s="22" t="n">
        <v>5.3</v>
      </c>
      <c r="MI356" s="22" t="n">
        <v>4.4</v>
      </c>
      <c r="MJ356" s="22" t="n">
        <v>6.4</v>
      </c>
      <c r="MK356" s="22" t="n">
        <v>6.8</v>
      </c>
      <c r="ML356" s="22" t="n">
        <v>7</v>
      </c>
      <c r="MM356" s="22" t="n">
        <v>7.1</v>
      </c>
      <c r="MN356" s="22" t="n">
        <v>8.2</v>
      </c>
      <c r="MO356" s="29" t="n">
        <f aca="false">SUM(MC356:MN356)/12</f>
        <v>7.4</v>
      </c>
      <c r="NA356" s="1" t="n">
        <f aca="false">NA355+1</f>
        <v>2006</v>
      </c>
      <c r="NB356" s="20" t="s">
        <v>180</v>
      </c>
      <c r="NC356" s="22" t="n">
        <v>12.2</v>
      </c>
      <c r="ND356" s="22" t="n">
        <v>12.3</v>
      </c>
      <c r="NE356" s="22" t="n">
        <v>12.6</v>
      </c>
      <c r="NF356" s="22" t="n">
        <v>9.8</v>
      </c>
      <c r="NG356" s="22" t="n">
        <v>7.8</v>
      </c>
      <c r="NH356" s="22" t="n">
        <v>6.5</v>
      </c>
      <c r="NI356" s="22" t="n">
        <v>7.6</v>
      </c>
      <c r="NJ356" s="22" t="n">
        <v>7.7</v>
      </c>
      <c r="NK356" s="22" t="n">
        <v>8.1</v>
      </c>
      <c r="NL356" s="22" t="n">
        <v>7.8</v>
      </c>
      <c r="NM356" s="22" t="n">
        <v>8.2</v>
      </c>
      <c r="NN356" s="22" t="n">
        <v>9.4</v>
      </c>
      <c r="NO356" s="29" t="n">
        <f aca="false">SUM(NC356:NN356)/12</f>
        <v>9.16666666666667</v>
      </c>
      <c r="OA356" s="1" t="n">
        <f aca="false">OA355+1</f>
        <v>2006</v>
      </c>
      <c r="OB356" s="20" t="s">
        <v>180</v>
      </c>
      <c r="OC356" s="22" t="n">
        <v>14.2</v>
      </c>
      <c r="OD356" s="22" t="n">
        <v>14</v>
      </c>
      <c r="OE356" s="22" t="n">
        <v>13.9</v>
      </c>
      <c r="OF356" s="22" t="n">
        <v>9.1</v>
      </c>
      <c r="OG356" s="22" t="n">
        <v>8.4</v>
      </c>
      <c r="OH356" s="22" t="n">
        <v>6.7</v>
      </c>
      <c r="OI356" s="22" t="n">
        <v>7.6</v>
      </c>
      <c r="OJ356" s="22" t="n">
        <v>7.4</v>
      </c>
      <c r="OK356" s="22" t="n">
        <v>7.8</v>
      </c>
      <c r="OL356" s="22" t="n">
        <v>8.5</v>
      </c>
      <c r="OM356" s="22" t="n">
        <v>9.9</v>
      </c>
      <c r="ON356" s="22" t="n">
        <v>12</v>
      </c>
      <c r="OO356" s="29" t="n">
        <f aca="false">SUM(OC356:ON356)/12</f>
        <v>9.95833333333333</v>
      </c>
      <c r="PA356" s="1" t="n">
        <f aca="false">PA355+1</f>
        <v>2006</v>
      </c>
      <c r="PB356" s="20" t="s">
        <v>180</v>
      </c>
      <c r="PC356" s="22" t="n">
        <v>14.3</v>
      </c>
      <c r="PD356" s="22" t="n">
        <v>14.5</v>
      </c>
      <c r="PE356" s="22" t="n">
        <v>13.4</v>
      </c>
      <c r="PF356" s="22" t="n">
        <v>9.5</v>
      </c>
      <c r="PG356" s="22" t="n">
        <v>8</v>
      </c>
      <c r="PH356" s="22" t="n">
        <v>5.5</v>
      </c>
      <c r="PI356" s="22" t="n">
        <v>6.9</v>
      </c>
      <c r="PJ356" s="22" t="n">
        <v>7.1</v>
      </c>
      <c r="PK356" s="22" t="n">
        <v>7.9</v>
      </c>
      <c r="PL356" s="22" t="n">
        <v>8.9</v>
      </c>
      <c r="PM356" s="22" t="n">
        <v>10.6</v>
      </c>
      <c r="PN356" s="22" t="n">
        <v>12.2</v>
      </c>
      <c r="PO356" s="29" t="n">
        <f aca="false">SUM(PC356:PN356)/12</f>
        <v>9.9</v>
      </c>
    </row>
    <row r="357" customFormat="false" ht="12.8" hidden="false" customHeight="false" outlineLevel="0" collapsed="false">
      <c r="A357" s="4"/>
      <c r="B357" s="5" t="n">
        <f aca="false">AVERAGE(AO357,BO357,CO357,DO357,EO357,FO357,GO357,HO357,IO357,JO349,KO349)</f>
        <v>14.9143939393939</v>
      </c>
      <c r="C357" s="19" t="n">
        <f aca="false">AVERAGE(B353:B357)</f>
        <v>14.7009090909091</v>
      </c>
      <c r="D357" s="24" t="n">
        <f aca="false">AVERAGE(B348:B357)</f>
        <v>14.6990025252525</v>
      </c>
      <c r="E357" s="5" t="n">
        <f aca="false">AVERAGE(B338:B357)</f>
        <v>14.6409661003979</v>
      </c>
      <c r="F357" s="25" t="n">
        <f aca="false">AVERAGE(B308:B357)</f>
        <v>14.5067305632078</v>
      </c>
      <c r="G357" s="7" t="n">
        <f aca="false">MAX(AC357:AN357,BC357:BN357,CC357:CN357,DC357:DN357,EC357:EN357,FC357:FN357,GC357:GN357,HC357:HN357,IC357:IN357,JC349:JN349,KC349:KN349)</f>
        <v>26</v>
      </c>
      <c r="H357" s="10" t="n">
        <f aca="false">MEDIAN(AC357:AN357,BC357:BN357,CC357:CN357,DC357:DN357,EC357:EN357,FC357:FN357,GC357:GN357,HC357:HN357,IC357:IN357,JC349:JN349,KC349:KN349)</f>
        <v>14.55</v>
      </c>
      <c r="I357" s="11" t="n">
        <f aca="false">MIN(AC357:AN357,BC357:BN357,CC357:CN357,DC357:DN357,EC357:EN357,FC357:FN357,GC357:GN357,HC357:HN357,IC357:IN357,JC349:JN349,KC349:KN349)</f>
        <v>5.2</v>
      </c>
      <c r="J357" s="12" t="n">
        <f aca="false">(G357+I357)/2</f>
        <v>15.6</v>
      </c>
      <c r="K357" s="12" t="n">
        <f aca="false">(G357+I357)/2</f>
        <v>15.6</v>
      </c>
      <c r="AA357" s="13" t="n">
        <f aca="false">AA356+1</f>
        <v>2017</v>
      </c>
      <c r="AB357" s="34" t="s">
        <v>181</v>
      </c>
      <c r="AC357" s="15" t="n">
        <v>16.6</v>
      </c>
      <c r="AD357" s="15" t="n">
        <v>17.7</v>
      </c>
      <c r="AE357" s="15" t="n">
        <v>16.1</v>
      </c>
      <c r="AF357" s="15" t="n">
        <v>13.1</v>
      </c>
      <c r="AG357" s="15" t="n">
        <v>11.1</v>
      </c>
      <c r="AH357" s="15" t="n">
        <v>7.9</v>
      </c>
      <c r="AI357" s="15" t="n">
        <v>6.2</v>
      </c>
      <c r="AJ357" s="15" t="n">
        <v>8.6</v>
      </c>
      <c r="AK357" s="15" t="n">
        <v>8.9</v>
      </c>
      <c r="AL357" s="15" t="n">
        <v>11.8</v>
      </c>
      <c r="AM357" s="15" t="n">
        <v>14.4</v>
      </c>
      <c r="AN357" s="15" t="n">
        <v>15.9</v>
      </c>
      <c r="AO357" s="16" t="n">
        <f aca="false">AVERAGE(AC357:AN357)</f>
        <v>12.3583333333333</v>
      </c>
      <c r="BA357" s="13" t="n">
        <f aca="false">BA356+1</f>
        <v>2017</v>
      </c>
      <c r="BB357" s="34" t="s">
        <v>181</v>
      </c>
      <c r="BC357" s="15" t="n">
        <v>18.5</v>
      </c>
      <c r="BD357" s="15" t="n">
        <v>20.2</v>
      </c>
      <c r="BE357" s="15" t="n">
        <v>18.7</v>
      </c>
      <c r="BF357" s="15" t="n">
        <v>15.9</v>
      </c>
      <c r="BG357" s="15" t="n">
        <v>13.3</v>
      </c>
      <c r="BH357" s="15" t="n">
        <v>9.3</v>
      </c>
      <c r="BI357" s="15" t="n">
        <v>8.6</v>
      </c>
      <c r="BJ357" s="15" t="n">
        <v>12.1</v>
      </c>
      <c r="BK357" s="15" t="n">
        <v>13</v>
      </c>
      <c r="BL357" s="15" t="n">
        <v>15.8</v>
      </c>
      <c r="BM357" s="15" t="n">
        <v>17.6</v>
      </c>
      <c r="BN357" s="15" t="n">
        <v>18.9</v>
      </c>
      <c r="BO357" s="16" t="n">
        <f aca="false">AVERAGE(BC357:BN357)</f>
        <v>15.1583333333333</v>
      </c>
      <c r="CA357" s="17" t="n">
        <v>2007</v>
      </c>
      <c r="CB357" s="20" t="s">
        <v>181</v>
      </c>
      <c r="CC357" s="22" t="n">
        <v>14.4</v>
      </c>
      <c r="CD357" s="22" t="n">
        <v>16.1</v>
      </c>
      <c r="CE357" s="22" t="n">
        <v>14.1</v>
      </c>
      <c r="CF357" s="22" t="n">
        <v>13.2</v>
      </c>
      <c r="CG357" s="22" t="n">
        <v>12.4</v>
      </c>
      <c r="CH357" s="22" t="n">
        <v>8.8</v>
      </c>
      <c r="CI357" s="22" t="n">
        <v>7.9</v>
      </c>
      <c r="CJ357" s="22" t="n">
        <v>8.9</v>
      </c>
      <c r="CK357" s="22" t="n">
        <v>9</v>
      </c>
      <c r="CL357" s="22" t="n">
        <v>9.6</v>
      </c>
      <c r="CM357" s="22" t="n">
        <v>12.1</v>
      </c>
      <c r="CN357" s="22" t="n">
        <v>13.3</v>
      </c>
      <c r="CO357" s="18" t="n">
        <f aca="false">AVERAGE(CC357:CN357)</f>
        <v>11.65</v>
      </c>
      <c r="DA357" s="17" t="n">
        <v>2007</v>
      </c>
      <c r="DB357" s="20" t="s">
        <v>181</v>
      </c>
      <c r="DC357" s="22" t="n">
        <v>16</v>
      </c>
      <c r="DD357" s="22" t="n">
        <v>16.6</v>
      </c>
      <c r="DE357" s="22" t="n">
        <v>15.9</v>
      </c>
      <c r="DF357" s="22" t="n">
        <v>14.6</v>
      </c>
      <c r="DG357" s="22" t="n">
        <v>12.6</v>
      </c>
      <c r="DH357" s="22" t="n">
        <v>9.9</v>
      </c>
      <c r="DI357" s="22" t="n">
        <v>8.2</v>
      </c>
      <c r="DJ357" s="22" t="n">
        <v>9.7</v>
      </c>
      <c r="DK357" s="22" t="n">
        <v>10.2</v>
      </c>
      <c r="DL357" s="22" t="n">
        <v>11.6</v>
      </c>
      <c r="DM357" s="22" t="n">
        <v>13.7</v>
      </c>
      <c r="DN357" s="22" t="n">
        <v>15.3</v>
      </c>
      <c r="DO357" s="18" t="n">
        <f aca="false">AVERAGE(DC357:DN357)</f>
        <v>12.8583333333333</v>
      </c>
      <c r="EA357" s="17" t="n">
        <v>2007</v>
      </c>
      <c r="EB357" s="20" t="s">
        <v>181</v>
      </c>
      <c r="EC357" s="22" t="n">
        <v>15.2</v>
      </c>
      <c r="ED357" s="22" t="n">
        <v>17.1</v>
      </c>
      <c r="EE357" s="22" t="n">
        <v>15.2</v>
      </c>
      <c r="EF357" s="22" t="n">
        <v>14.6</v>
      </c>
      <c r="EG357" s="22" t="n">
        <v>13.2</v>
      </c>
      <c r="EH357" s="22" t="n">
        <v>9.8</v>
      </c>
      <c r="EI357" s="22" t="n">
        <v>9.1</v>
      </c>
      <c r="EJ357" s="22" t="n">
        <v>9.9</v>
      </c>
      <c r="EK357" s="22" t="n">
        <v>9.8</v>
      </c>
      <c r="EL357" s="22" t="n">
        <v>10.4</v>
      </c>
      <c r="EM357" s="22" t="n">
        <v>13</v>
      </c>
      <c r="EN357" s="22" t="n">
        <v>14.7</v>
      </c>
      <c r="EO357" s="18" t="n">
        <f aca="false">AVERAGE(EC357:EN357)</f>
        <v>12.6666666666667</v>
      </c>
      <c r="FA357" s="1" t="n">
        <v>2007</v>
      </c>
      <c r="FB357" s="20" t="s">
        <v>181</v>
      </c>
      <c r="FC357" s="22" t="n">
        <v>22.6</v>
      </c>
      <c r="FD357" s="22" t="n">
        <v>22.5</v>
      </c>
      <c r="FE357" s="22" t="n">
        <v>22.5</v>
      </c>
      <c r="FF357" s="22" t="n">
        <v>19.9</v>
      </c>
      <c r="FG357" s="22" t="n">
        <v>19.1</v>
      </c>
      <c r="FH357" s="22" t="n">
        <v>13.9</v>
      </c>
      <c r="FI357" s="22" t="n">
        <v>12.2</v>
      </c>
      <c r="FJ357" s="22" t="n">
        <v>15.8</v>
      </c>
      <c r="FK357" s="22" t="n">
        <v>17</v>
      </c>
      <c r="FL357" s="22" t="n">
        <v>19.5</v>
      </c>
      <c r="FM357" s="22" t="n">
        <v>20</v>
      </c>
      <c r="FN357" s="22" t="n">
        <v>21.7</v>
      </c>
      <c r="FO357" s="18" t="n">
        <f aca="false">AVERAGE(FC357:FN357)</f>
        <v>18.8916666666667</v>
      </c>
      <c r="GA357" s="1" t="n">
        <v>2007</v>
      </c>
      <c r="GB357" s="34" t="s">
        <v>181</v>
      </c>
      <c r="GC357" s="15" t="n">
        <v>22.1</v>
      </c>
      <c r="GD357" s="15" t="n">
        <v>21.7</v>
      </c>
      <c r="GE357" s="15" t="n">
        <v>22.6</v>
      </c>
      <c r="GF357" s="15" t="n">
        <v>20.2</v>
      </c>
      <c r="GG357" s="15" t="n">
        <v>19.3</v>
      </c>
      <c r="GH357" s="15" t="n">
        <v>14.4</v>
      </c>
      <c r="GI357" s="15" t="n">
        <v>12.5</v>
      </c>
      <c r="GJ357" s="15" t="n">
        <v>16.3</v>
      </c>
      <c r="GK357" s="15" t="n">
        <v>17.1</v>
      </c>
      <c r="GL357" s="15" t="n">
        <v>19.4</v>
      </c>
      <c r="GM357" s="15" t="n">
        <v>19.7</v>
      </c>
      <c r="GN357" s="15" t="n">
        <v>21.4</v>
      </c>
      <c r="GO357" s="18" t="n">
        <f aca="false">AVERAGE(GC357:GN357)</f>
        <v>18.8916666666667</v>
      </c>
      <c r="HA357" s="1" t="n">
        <v>2007</v>
      </c>
      <c r="HB357" s="42" t="s">
        <v>181</v>
      </c>
      <c r="HC357" s="43" t="n">
        <v>25.9</v>
      </c>
      <c r="HD357" s="43" t="n">
        <v>25.5</v>
      </c>
      <c r="HE357" s="43" t="n">
        <v>26</v>
      </c>
      <c r="HF357" s="43" t="n">
        <v>24.5</v>
      </c>
      <c r="HG357" s="43" t="n">
        <v>24.4</v>
      </c>
      <c r="HH357" s="43" t="n">
        <v>23</v>
      </c>
      <c r="HI357" s="43" t="n">
        <v>21.8</v>
      </c>
      <c r="HJ357" s="43" t="n">
        <v>22.6</v>
      </c>
      <c r="HK357" s="43" t="n">
        <v>22.8</v>
      </c>
      <c r="HL357" s="43" t="n">
        <v>24.5</v>
      </c>
      <c r="HM357" s="43" t="n">
        <v>24.8</v>
      </c>
      <c r="HN357" s="43" t="n">
        <v>25.9</v>
      </c>
      <c r="HO357" s="18" t="n">
        <f aca="false">AVERAGE(HC357:HN357)</f>
        <v>24.3083333333333</v>
      </c>
      <c r="IA357" s="1" t="n">
        <f aca="false">IA356+1</f>
        <v>2007</v>
      </c>
      <c r="IB357" s="20" t="s">
        <v>181</v>
      </c>
      <c r="IC357" s="22" t="n">
        <v>14.1</v>
      </c>
      <c r="ID357" s="22" t="n">
        <v>14.5</v>
      </c>
      <c r="IE357" s="22" t="n">
        <v>12</v>
      </c>
      <c r="IF357" s="22" t="n">
        <v>9.4</v>
      </c>
      <c r="IG357" s="22" t="n">
        <v>10.5</v>
      </c>
      <c r="IH357" s="22" t="n">
        <v>6.2</v>
      </c>
      <c r="II357" s="22" t="n">
        <v>5.9</v>
      </c>
      <c r="IJ357" s="22" t="n">
        <v>5.2</v>
      </c>
      <c r="IK357" s="22" t="n">
        <v>5.4</v>
      </c>
      <c r="IL357" s="22" t="n">
        <v>6.4</v>
      </c>
      <c r="IM357" s="22" t="n">
        <v>11</v>
      </c>
      <c r="IN357" s="22" t="n">
        <v>10.8</v>
      </c>
      <c r="IO357" s="29" t="n">
        <f aca="false">SUM(IC357:IN357)/12</f>
        <v>9.28333333333333</v>
      </c>
      <c r="JA357" s="1" t="n">
        <v>2007</v>
      </c>
      <c r="JB357" s="33" t="s">
        <v>181</v>
      </c>
      <c r="JC357" s="31" t="n">
        <v>15.3</v>
      </c>
      <c r="JD357" s="31" t="n">
        <v>16</v>
      </c>
      <c r="JE357" s="31" t="n">
        <v>15.3</v>
      </c>
      <c r="JF357" s="31" t="n">
        <v>13.9</v>
      </c>
      <c r="JG357" s="31" t="n">
        <v>12.9</v>
      </c>
      <c r="JH357" s="31" t="n">
        <v>11.5</v>
      </c>
      <c r="JI357" s="31" t="n">
        <v>11.5</v>
      </c>
      <c r="JJ357" s="31" t="n">
        <v>11.5</v>
      </c>
      <c r="JK357" s="31" t="n">
        <v>11.5</v>
      </c>
      <c r="JL357" s="31" t="n">
        <v>10.9</v>
      </c>
      <c r="JM357" s="31" t="n">
        <v>12.9</v>
      </c>
      <c r="JN357" s="31" t="n">
        <v>13.7</v>
      </c>
      <c r="JO357" s="32" t="n">
        <f aca="false">AVERAGE(JC357:JN357)</f>
        <v>13.075</v>
      </c>
      <c r="KA357" s="1" t="n">
        <v>2007</v>
      </c>
      <c r="KB357" s="33" t="s">
        <v>181</v>
      </c>
      <c r="KC357" s="31" t="n">
        <v>17.3</v>
      </c>
      <c r="KD357" s="31" t="n">
        <v>17.8</v>
      </c>
      <c r="KE357" s="31" t="n">
        <v>16.7</v>
      </c>
      <c r="KF357" s="31" t="n">
        <v>15.6</v>
      </c>
      <c r="KG357" s="31" t="n">
        <v>14.6</v>
      </c>
      <c r="KH357" s="31" t="n">
        <v>12.3</v>
      </c>
      <c r="KI357" s="31" t="n">
        <v>12.5</v>
      </c>
      <c r="KJ357" s="31" t="n">
        <v>12.6</v>
      </c>
      <c r="KK357" s="31" t="n">
        <v>12.6</v>
      </c>
      <c r="KL357" s="31" t="n">
        <v>13.1</v>
      </c>
      <c r="KM357" s="31" t="n">
        <v>14.7</v>
      </c>
      <c r="KN357" s="31" t="n">
        <v>15.4</v>
      </c>
      <c r="KO357" s="32" t="n">
        <f aca="false">AVERAGE(KC357:KN357)</f>
        <v>14.6</v>
      </c>
      <c r="LB357" s="65" t="n">
        <v>2007</v>
      </c>
      <c r="LC357" s="22" t="n">
        <v>12.2</v>
      </c>
      <c r="LD357" s="22" t="n">
        <v>13.9</v>
      </c>
      <c r="LE357" s="22" t="n">
        <v>11.9</v>
      </c>
      <c r="LF357" s="22" t="n">
        <v>10.3</v>
      </c>
      <c r="LG357" s="22" t="n">
        <v>10.6</v>
      </c>
      <c r="LH357" s="22" t="n">
        <v>5.9</v>
      </c>
      <c r="LI357" s="22" t="n">
        <v>6.4</v>
      </c>
      <c r="LJ357" s="22" t="n">
        <v>7</v>
      </c>
      <c r="LK357" s="22" t="n">
        <v>7.6</v>
      </c>
      <c r="LL357" s="22" t="n">
        <v>8.3</v>
      </c>
      <c r="LM357" s="22" t="n">
        <v>10.1</v>
      </c>
      <c r="LN357" s="22" t="n">
        <v>11.6</v>
      </c>
      <c r="LO357" s="29" t="n">
        <f aca="false">SUM(LC357:LN357)/12</f>
        <v>9.65</v>
      </c>
      <c r="MA357" s="1" t="n">
        <f aca="false">MA356+1</f>
        <v>2007</v>
      </c>
      <c r="MB357" s="20" t="s">
        <v>181</v>
      </c>
      <c r="MC357" s="22" t="n">
        <v>12.1</v>
      </c>
      <c r="MD357" s="22" t="n">
        <v>11.9</v>
      </c>
      <c r="ME357" s="22" t="n">
        <v>10</v>
      </c>
      <c r="MF357" s="22" t="n">
        <v>8.2</v>
      </c>
      <c r="MG357" s="22" t="n">
        <v>10.1</v>
      </c>
      <c r="MH357" s="22" t="n">
        <v>2.8</v>
      </c>
      <c r="MI357" s="22" t="n">
        <v>3.7</v>
      </c>
      <c r="MJ357" s="22" t="n">
        <v>6.3</v>
      </c>
      <c r="MK357" s="22" t="n">
        <v>6.1</v>
      </c>
      <c r="ML357" s="22" t="n">
        <v>7.4</v>
      </c>
      <c r="MM357" s="22" t="n">
        <v>9</v>
      </c>
      <c r="MN357" s="22" t="n">
        <v>10.8</v>
      </c>
      <c r="MO357" s="29" t="n">
        <f aca="false">SUM(MC357:MN357)/12</f>
        <v>8.2</v>
      </c>
      <c r="NA357" s="1" t="n">
        <f aca="false">NA356+1</f>
        <v>2007</v>
      </c>
      <c r="NB357" s="20" t="s">
        <v>181</v>
      </c>
      <c r="NC357" s="22" t="n">
        <v>13.4</v>
      </c>
      <c r="ND357" s="22" t="n">
        <v>14.3</v>
      </c>
      <c r="NE357" s="22" t="n">
        <v>11.8</v>
      </c>
      <c r="NF357" s="22" t="n">
        <v>10.7</v>
      </c>
      <c r="NG357" s="22" t="n">
        <v>11.6</v>
      </c>
      <c r="NH357" s="22" t="n">
        <v>6.9</v>
      </c>
      <c r="NI357" s="22" t="n">
        <v>6.8</v>
      </c>
      <c r="NJ357" s="22" t="n">
        <v>8.3</v>
      </c>
      <c r="NK357" s="22" t="n">
        <v>8.3</v>
      </c>
      <c r="NL357" s="22" t="n">
        <v>9.1</v>
      </c>
      <c r="NM357" s="22" t="n">
        <v>10.7</v>
      </c>
      <c r="NN357" s="22" t="n">
        <v>12.6</v>
      </c>
      <c r="NO357" s="29" t="n">
        <f aca="false">SUM(NC357:NN357)/12</f>
        <v>10.375</v>
      </c>
      <c r="OA357" s="1" t="n">
        <f aca="false">OA356+1</f>
        <v>2007</v>
      </c>
      <c r="OB357" s="20" t="s">
        <v>181</v>
      </c>
      <c r="OC357" s="22" t="n">
        <v>14.2</v>
      </c>
      <c r="OD357" s="22" t="n">
        <v>16.7</v>
      </c>
      <c r="OE357" s="22" t="n">
        <v>13.3</v>
      </c>
      <c r="OF357" s="22" t="n">
        <v>12.9</v>
      </c>
      <c r="OG357" s="22" t="n">
        <v>11.4</v>
      </c>
      <c r="OH357" s="22" t="n">
        <v>7.4</v>
      </c>
      <c r="OI357" s="22" t="n">
        <v>7.6</v>
      </c>
      <c r="OJ357" s="22" t="n">
        <v>8.3</v>
      </c>
      <c r="OK357" s="22" t="n">
        <v>8.4</v>
      </c>
      <c r="OL357" s="22" t="n">
        <v>9</v>
      </c>
      <c r="OM357" s="22" t="n">
        <v>12.2</v>
      </c>
      <c r="ON357" s="22" t="n">
        <v>13.4</v>
      </c>
      <c r="OO357" s="29" t="n">
        <f aca="false">SUM(OC357:ON357)/12</f>
        <v>11.2333333333333</v>
      </c>
      <c r="PA357" s="1" t="n">
        <f aca="false">PA356+1</f>
        <v>2007</v>
      </c>
      <c r="PB357" s="20" t="s">
        <v>181</v>
      </c>
      <c r="PC357" s="22" t="n">
        <v>14.7</v>
      </c>
      <c r="PD357" s="22" t="n">
        <v>16.1</v>
      </c>
      <c r="PE357" s="22" t="n">
        <v>13.5</v>
      </c>
      <c r="PF357" s="22" t="n">
        <v>11.6</v>
      </c>
      <c r="PG357" s="22" t="n">
        <v>11.7</v>
      </c>
      <c r="PH357" s="22" t="n">
        <v>5</v>
      </c>
      <c r="PI357" s="22" t="n">
        <v>6</v>
      </c>
      <c r="PJ357" s="22" t="n">
        <v>8</v>
      </c>
      <c r="PK357" s="22" t="n">
        <v>8.3</v>
      </c>
      <c r="PL357" s="22" t="n">
        <v>9.5</v>
      </c>
      <c r="PM357" s="22" t="n">
        <v>11.9</v>
      </c>
      <c r="PN357" s="22" t="n">
        <v>13.8</v>
      </c>
      <c r="PO357" s="29" t="n">
        <f aca="false">SUM(PC357:PN357)/12</f>
        <v>10.8416666666667</v>
      </c>
    </row>
    <row r="358" customFormat="false" ht="12.8" hidden="false" customHeight="false" outlineLevel="0" collapsed="false">
      <c r="A358" s="4"/>
      <c r="B358" s="5" t="n">
        <f aca="false">AVERAGE(AO358,BO358,CO358,DO358,EO358,FO358,GO358,HO358,IO358,JO350,KO350)</f>
        <v>14.4810606060606</v>
      </c>
      <c r="C358" s="19" t="n">
        <f aca="false">AVERAGE(B354:B358)</f>
        <v>14.6601515151515</v>
      </c>
      <c r="D358" s="24" t="n">
        <f aca="false">AVERAGE(B349:B358)</f>
        <v>14.6754419191919</v>
      </c>
      <c r="E358" s="5" t="n">
        <f aca="false">AVERAGE(B339:B358)</f>
        <v>14.6095267064585</v>
      </c>
      <c r="F358" s="25" t="n">
        <f aca="false">AVERAGE(B309:B358)</f>
        <v>14.5112154116927</v>
      </c>
      <c r="G358" s="7" t="n">
        <f aca="false">MAX(AC358:AN358,BC358:BN358,CC358:CN358,DC358:DN358,EC358:EN358,FC358:FN358,GC358:GN358,HC358:HN358,IC358:IN358,JC350:JN350,KC350:KN350)</f>
        <v>26.9</v>
      </c>
      <c r="H358" s="10" t="n">
        <f aca="false">MEDIAN(AC358:AN358,BC358:BN358,CC358:CN358,DC358:DN358,EC358:EN358,FC358:FN358,GC358:GN358,HC358:HN358,IC358:IN358,JC350:JN350,KC350:KN350)</f>
        <v>13.95</v>
      </c>
      <c r="I358" s="11" t="n">
        <f aca="false">MIN(AC358:AN358,BC358:BN358,CC358:CN358,DC358:DN358,EC358:EN358,FC358:FN358,GC358:GN358,HC358:HN358,IC358:IN358,JC350:JN350,KC350:KN350)</f>
        <v>4.7</v>
      </c>
      <c r="J358" s="12" t="n">
        <f aca="false">(G358+I358)/2</f>
        <v>15.8</v>
      </c>
      <c r="K358" s="12" t="n">
        <f aca="false">(G358+I358)/2</f>
        <v>15.8</v>
      </c>
      <c r="AA358" s="13" t="n">
        <f aca="false">AA357+1</f>
        <v>2018</v>
      </c>
      <c r="AB358" s="34" t="s">
        <v>182</v>
      </c>
      <c r="AC358" s="15" t="n">
        <v>17.5</v>
      </c>
      <c r="AD358" s="15" t="n">
        <v>16</v>
      </c>
      <c r="AE358" s="15" t="n">
        <v>14.8</v>
      </c>
      <c r="AF358" s="15" t="n">
        <v>11.4</v>
      </c>
      <c r="AG358" s="15" t="n">
        <v>9</v>
      </c>
      <c r="AH358" s="15" t="n">
        <v>9.4</v>
      </c>
      <c r="AI358" s="15" t="n">
        <v>5.8</v>
      </c>
      <c r="AJ358" s="15" t="n">
        <v>5.7</v>
      </c>
      <c r="AK358" s="15" t="n">
        <v>9</v>
      </c>
      <c r="AL358" s="15" t="n">
        <v>11.1</v>
      </c>
      <c r="AM358" s="15" t="n">
        <v>13.7</v>
      </c>
      <c r="AN358" s="15" t="n">
        <v>15</v>
      </c>
      <c r="AO358" s="16" t="n">
        <f aca="false">AVERAGE(AC358:AN358)</f>
        <v>11.5333333333333</v>
      </c>
      <c r="BA358" s="13" t="n">
        <f aca="false">BA357+1</f>
        <v>2018</v>
      </c>
      <c r="BB358" s="34" t="s">
        <v>182</v>
      </c>
      <c r="BC358" s="15" t="n">
        <v>20.4</v>
      </c>
      <c r="BD358" s="15" t="n">
        <v>18.9</v>
      </c>
      <c r="BE358" s="15" t="n">
        <v>17.6</v>
      </c>
      <c r="BF358" s="15" t="n">
        <v>14.4</v>
      </c>
      <c r="BG358" s="15" t="n">
        <v>11.2</v>
      </c>
      <c r="BH358" s="15" t="n">
        <v>12</v>
      </c>
      <c r="BI358" s="15" t="n">
        <v>8.9</v>
      </c>
      <c r="BJ358" s="15" t="n">
        <v>8.2</v>
      </c>
      <c r="BK358" s="15" t="n">
        <v>12.7</v>
      </c>
      <c r="BL358" s="15" t="n">
        <v>14.9</v>
      </c>
      <c r="BM358" s="15" t="n">
        <v>16.8</v>
      </c>
      <c r="BN358" s="15" t="n">
        <v>18.5</v>
      </c>
      <c r="BO358" s="16" t="n">
        <f aca="false">AVERAGE(BC358:BN358)</f>
        <v>14.5416666666667</v>
      </c>
      <c r="CA358" s="17" t="n">
        <v>2008</v>
      </c>
      <c r="CB358" s="20" t="s">
        <v>182</v>
      </c>
      <c r="CC358" s="22" t="n">
        <v>14.7</v>
      </c>
      <c r="CD358" s="22" t="n">
        <v>13.9</v>
      </c>
      <c r="CE358" s="22" t="n">
        <v>14</v>
      </c>
      <c r="CF358" s="22" t="n">
        <v>11.3</v>
      </c>
      <c r="CG358" s="22" t="n">
        <v>10.4</v>
      </c>
      <c r="CH358" s="22" t="n">
        <v>10.3</v>
      </c>
      <c r="CI358" s="22" t="n">
        <v>7.3</v>
      </c>
      <c r="CJ358" s="22" t="n">
        <v>7.5</v>
      </c>
      <c r="CK358" s="22" t="n">
        <v>9</v>
      </c>
      <c r="CL358" s="22" t="n">
        <v>9.6</v>
      </c>
      <c r="CM358" s="22" t="n">
        <v>11</v>
      </c>
      <c r="CN358" s="22" t="n">
        <v>11.6</v>
      </c>
      <c r="CO358" s="18" t="n">
        <f aca="false">AVERAGE(CC358:CN358)</f>
        <v>10.8833333333333</v>
      </c>
      <c r="DA358" s="17" t="n">
        <v>2008</v>
      </c>
      <c r="DB358" s="20" t="s">
        <v>182</v>
      </c>
      <c r="DC358" s="22" t="n">
        <v>16.9</v>
      </c>
      <c r="DD358" s="22" t="n">
        <v>15.5</v>
      </c>
      <c r="DE358" s="22" t="n">
        <v>15.4</v>
      </c>
      <c r="DF358" s="22" t="n">
        <v>12.5</v>
      </c>
      <c r="DG358" s="22" t="n">
        <v>10.7</v>
      </c>
      <c r="DH358" s="22" t="n">
        <v>10.2</v>
      </c>
      <c r="DI358" s="22" t="n">
        <v>7.6</v>
      </c>
      <c r="DJ358" s="22" t="n">
        <v>8.4</v>
      </c>
      <c r="DK358" s="22" t="n">
        <v>9.8</v>
      </c>
      <c r="DL358" s="22" t="n">
        <v>11.4</v>
      </c>
      <c r="DM358" s="22" t="n">
        <v>13.6</v>
      </c>
      <c r="DN358" s="22" t="n">
        <v>14.3</v>
      </c>
      <c r="DO358" s="18" t="n">
        <f aca="false">AVERAGE(DC358:DN358)</f>
        <v>12.1916666666667</v>
      </c>
      <c r="EA358" s="17" t="n">
        <v>2008</v>
      </c>
      <c r="EB358" s="20" t="s">
        <v>182</v>
      </c>
      <c r="EC358" s="22" t="n">
        <v>16.2</v>
      </c>
      <c r="ED358" s="22" t="n">
        <v>15</v>
      </c>
      <c r="EE358" s="22" t="n">
        <v>15</v>
      </c>
      <c r="EF358" s="22" t="n">
        <v>13.1</v>
      </c>
      <c r="EG358" s="22" t="n">
        <v>11.8</v>
      </c>
      <c r="EH358" s="22" t="n">
        <v>11.3</v>
      </c>
      <c r="EI358" s="22" t="n">
        <v>8.7</v>
      </c>
      <c r="EJ358" s="22" t="n">
        <v>8.4</v>
      </c>
      <c r="EK358" s="22" t="n">
        <v>9.9</v>
      </c>
      <c r="EL358" s="22" t="n">
        <v>11.1</v>
      </c>
      <c r="EM358" s="22" t="n">
        <v>12</v>
      </c>
      <c r="EN358" s="22" t="n">
        <v>12.7</v>
      </c>
      <c r="EO358" s="18" t="n">
        <f aca="false">AVERAGE(EC358:EN358)</f>
        <v>12.1</v>
      </c>
      <c r="FA358" s="1" t="n">
        <v>2008</v>
      </c>
      <c r="FB358" s="20" t="s">
        <v>182</v>
      </c>
      <c r="FC358" s="22" t="n">
        <v>22.3</v>
      </c>
      <c r="FD358" s="22" t="n">
        <v>22.1</v>
      </c>
      <c r="FE358" s="22" t="n">
        <v>20.8</v>
      </c>
      <c r="FF358" s="22" t="n">
        <v>17.9</v>
      </c>
      <c r="FG358" s="22" t="n">
        <v>16.6</v>
      </c>
      <c r="FH358" s="22" t="n">
        <v>15.9</v>
      </c>
      <c r="FI358" s="22" t="n">
        <v>14</v>
      </c>
      <c r="FJ358" s="22" t="n">
        <v>13</v>
      </c>
      <c r="FK358" s="22" t="n">
        <v>17.2</v>
      </c>
      <c r="FL358" s="22" t="n">
        <v>18.6</v>
      </c>
      <c r="FM358" s="22" t="n">
        <v>20.2</v>
      </c>
      <c r="FN358" s="22" t="n">
        <v>22</v>
      </c>
      <c r="FO358" s="18" t="n">
        <f aca="false">AVERAGE(FC358:FN358)</f>
        <v>18.3833333333333</v>
      </c>
      <c r="GA358" s="1" t="n">
        <v>2008</v>
      </c>
      <c r="GB358" s="34" t="s">
        <v>182</v>
      </c>
      <c r="GC358" s="15" t="n">
        <v>22.3</v>
      </c>
      <c r="GD358" s="15" t="n">
        <v>22.1</v>
      </c>
      <c r="GE358" s="15" t="n">
        <v>20.8</v>
      </c>
      <c r="GF358" s="15" t="n">
        <v>18.6</v>
      </c>
      <c r="GG358" s="15" t="n">
        <v>16.8</v>
      </c>
      <c r="GH358" s="15" t="n">
        <v>16.4</v>
      </c>
      <c r="GI358" s="15" t="n">
        <v>14.6</v>
      </c>
      <c r="GJ358" s="15" t="n">
        <v>13.6</v>
      </c>
      <c r="GK358" s="15" t="n">
        <v>17.4</v>
      </c>
      <c r="GL358" s="15" t="n">
        <v>18.7</v>
      </c>
      <c r="GM358" s="15" t="n">
        <v>20.9</v>
      </c>
      <c r="GN358" s="15" t="n">
        <v>22.2</v>
      </c>
      <c r="GO358" s="18" t="n">
        <f aca="false">AVERAGE(GC358:GN358)</f>
        <v>18.7</v>
      </c>
      <c r="HA358" s="1" t="n">
        <v>2008</v>
      </c>
      <c r="HB358" s="42" t="s">
        <v>182</v>
      </c>
      <c r="HC358" s="43" t="n">
        <v>25.9</v>
      </c>
      <c r="HD358" s="43" t="n">
        <v>25.6</v>
      </c>
      <c r="HE358" s="43" t="n">
        <v>24.9</v>
      </c>
      <c r="HF358" s="43" t="n">
        <v>24.9</v>
      </c>
      <c r="HG358" s="43" t="n">
        <v>23.3</v>
      </c>
      <c r="HH358" s="43" t="n">
        <v>23.1</v>
      </c>
      <c r="HI358" s="43" t="n">
        <v>22.8</v>
      </c>
      <c r="HJ358" s="43" t="n">
        <v>22.7</v>
      </c>
      <c r="HK358" s="43" t="n">
        <v>23.6</v>
      </c>
      <c r="HL358" s="43" t="n">
        <v>24.1</v>
      </c>
      <c r="HM358" s="43" t="n">
        <v>25.7</v>
      </c>
      <c r="HN358" s="43" t="n">
        <v>26.9</v>
      </c>
      <c r="HO358" s="18" t="n">
        <f aca="false">AVERAGE(HC358:HN358)</f>
        <v>24.4583333333333</v>
      </c>
      <c r="IA358" s="1" t="n">
        <f aca="false">IA357+1</f>
        <v>2008</v>
      </c>
      <c r="IB358" s="20" t="s">
        <v>182</v>
      </c>
      <c r="IC358" s="22" t="n">
        <v>14.1</v>
      </c>
      <c r="ID358" s="22" t="n">
        <v>13.2</v>
      </c>
      <c r="IE358" s="22" t="n">
        <v>11.2</v>
      </c>
      <c r="IF358" s="22" t="n">
        <v>7.1</v>
      </c>
      <c r="IG358" s="22" t="n">
        <v>6.8</v>
      </c>
      <c r="IH358" s="22" t="n">
        <v>8.5</v>
      </c>
      <c r="II358" s="22" t="n">
        <v>5.7</v>
      </c>
      <c r="IJ358" s="22" t="n">
        <v>4.7</v>
      </c>
      <c r="IK358" s="22" t="n">
        <v>5.4</v>
      </c>
      <c r="IL358" s="22" t="n">
        <v>6.9</v>
      </c>
      <c r="IM358" s="22" t="n">
        <v>10.4</v>
      </c>
      <c r="IN358" s="22" t="n">
        <v>11.2</v>
      </c>
      <c r="IO358" s="29" t="n">
        <f aca="false">SUM(IC358:IN358)/12</f>
        <v>8.76666666666667</v>
      </c>
      <c r="JA358" s="1" t="n">
        <v>2008</v>
      </c>
      <c r="JB358" s="33" t="s">
        <v>182</v>
      </c>
      <c r="JC358" s="31" t="n">
        <v>15.3</v>
      </c>
      <c r="JD358" s="31" t="n">
        <v>17.4</v>
      </c>
      <c r="JE358" s="31" t="n">
        <v>15.1</v>
      </c>
      <c r="JF358" s="31" t="n">
        <v>14.3</v>
      </c>
      <c r="JG358" s="31" t="n">
        <v>14</v>
      </c>
      <c r="JH358" s="31" t="n">
        <v>12.2</v>
      </c>
      <c r="JI358" s="31" t="n">
        <v>10.2</v>
      </c>
      <c r="JJ358" s="31" t="n">
        <v>8.7</v>
      </c>
      <c r="JK358" s="31" t="n">
        <v>10.6</v>
      </c>
      <c r="JL358" s="31" t="n">
        <v>12</v>
      </c>
      <c r="JM358" s="31" t="n">
        <v>11.6</v>
      </c>
      <c r="JN358" s="31" t="n">
        <v>13.3</v>
      </c>
      <c r="JO358" s="32" t="n">
        <f aca="false">AVERAGE(JC358:JN358)</f>
        <v>12.8916666666667</v>
      </c>
      <c r="KA358" s="1" t="n">
        <v>2008</v>
      </c>
      <c r="KB358" s="33" t="s">
        <v>182</v>
      </c>
      <c r="KC358" s="31" t="n">
        <v>17.5</v>
      </c>
      <c r="KD358" s="31" t="n">
        <v>18.5</v>
      </c>
      <c r="KE358" s="31" t="n">
        <v>17.3</v>
      </c>
      <c r="KF358" s="31" t="n">
        <v>15.8</v>
      </c>
      <c r="KG358" s="31" t="n">
        <v>15.2</v>
      </c>
      <c r="KH358" s="31" t="n">
        <v>12.6</v>
      </c>
      <c r="KI358" s="31" t="n">
        <v>11.1</v>
      </c>
      <c r="KJ358" s="31" t="n">
        <v>10.9</v>
      </c>
      <c r="KK358" s="31" t="n">
        <v>12.3</v>
      </c>
      <c r="KL358" s="31" t="n">
        <v>13.7</v>
      </c>
      <c r="KM358" s="31" t="n">
        <v>13.9</v>
      </c>
      <c r="KN358" s="31" t="n">
        <v>15.8</v>
      </c>
      <c r="KO358" s="32" t="n">
        <f aca="false">AVERAGE(KC358:KN358)</f>
        <v>14.55</v>
      </c>
      <c r="LB358" s="65" t="n">
        <v>2008</v>
      </c>
      <c r="LC358" s="22" t="n">
        <v>12.7</v>
      </c>
      <c r="LD358" s="22" t="n">
        <v>11.1</v>
      </c>
      <c r="LE358" s="22" t="n">
        <v>11.3</v>
      </c>
      <c r="LF358" s="22" t="n">
        <v>9.3</v>
      </c>
      <c r="LG358" s="22" t="n">
        <v>9</v>
      </c>
      <c r="LH358" s="22" t="n">
        <v>7.5</v>
      </c>
      <c r="LI358" s="22" t="n">
        <v>5.5</v>
      </c>
      <c r="LJ358" s="22" t="n">
        <v>5.9</v>
      </c>
      <c r="LK358" s="22" t="n">
        <v>7.1</v>
      </c>
      <c r="LL358" s="22" t="n">
        <v>8.7</v>
      </c>
      <c r="LM358" s="22" t="n">
        <v>9.1</v>
      </c>
      <c r="LN358" s="22" t="n">
        <v>9.5</v>
      </c>
      <c r="LO358" s="29" t="n">
        <f aca="false">SUM(LC358:LN358)/12</f>
        <v>8.89166666666667</v>
      </c>
      <c r="MA358" s="1" t="n">
        <f aca="false">MA357+1</f>
        <v>2008</v>
      </c>
      <c r="MB358" s="20" t="s">
        <v>182</v>
      </c>
      <c r="MC358" s="22" t="n">
        <v>10.4</v>
      </c>
      <c r="MD358" s="22" t="n">
        <v>9.2</v>
      </c>
      <c r="ME358" s="22" t="n">
        <v>9</v>
      </c>
      <c r="MF358" s="22" t="n">
        <v>8</v>
      </c>
      <c r="MG358" s="22" t="n">
        <v>8</v>
      </c>
      <c r="MH358" s="22" t="n">
        <v>6.6</v>
      </c>
      <c r="MI358" s="22" t="n">
        <v>3.9</v>
      </c>
      <c r="MJ358" s="22" t="n">
        <v>4.7</v>
      </c>
      <c r="MK358" s="22" t="n">
        <v>6.6</v>
      </c>
      <c r="ML358" s="22" t="n">
        <v>8.1</v>
      </c>
      <c r="MM358" s="22" t="n">
        <v>8</v>
      </c>
      <c r="MN358" s="22" t="n">
        <v>8.8</v>
      </c>
      <c r="MO358" s="29" t="n">
        <f aca="false">SUM(MC358:MN358)/12</f>
        <v>7.60833333333333</v>
      </c>
      <c r="NA358" s="1" t="n">
        <f aca="false">NA357+1</f>
        <v>2008</v>
      </c>
      <c r="NB358" s="20" t="s">
        <v>182</v>
      </c>
      <c r="NC358" s="22" t="n">
        <v>12.5</v>
      </c>
      <c r="ND358" s="22" t="n">
        <v>12.4</v>
      </c>
      <c r="NE358" s="22" t="n">
        <v>11.2</v>
      </c>
      <c r="NF358" s="22" t="n">
        <v>10.2</v>
      </c>
      <c r="NG358" s="22" t="n">
        <v>9.7</v>
      </c>
      <c r="NH358" s="22" t="n">
        <v>8.6</v>
      </c>
      <c r="NI358" s="22" t="n">
        <v>6.3</v>
      </c>
      <c r="NJ358" s="22" t="n">
        <v>7.1</v>
      </c>
      <c r="NK358" s="22" t="n">
        <v>8.3</v>
      </c>
      <c r="NL358" s="22" t="n">
        <v>9.1</v>
      </c>
      <c r="NM358" s="22" t="n">
        <v>10.1</v>
      </c>
      <c r="NN358" s="22" t="n">
        <v>10.2</v>
      </c>
      <c r="NO358" s="29" t="n">
        <f aca="false">SUM(NC358:NN358)/12</f>
        <v>9.64166666666667</v>
      </c>
      <c r="OA358" s="1" t="n">
        <f aca="false">OA357+1</f>
        <v>2008</v>
      </c>
      <c r="OB358" s="20" t="s">
        <v>182</v>
      </c>
      <c r="OC358" s="22" t="n">
        <v>14.9</v>
      </c>
      <c r="OD358" s="22" t="n">
        <v>13.6</v>
      </c>
      <c r="OE358" s="22" t="n">
        <v>14</v>
      </c>
      <c r="OF358" s="22" t="n">
        <v>11.4</v>
      </c>
      <c r="OG358" s="22" t="n">
        <v>9.4</v>
      </c>
      <c r="OH358" s="22" t="n">
        <v>9.2</v>
      </c>
      <c r="OI358" s="22" t="n">
        <v>6.9</v>
      </c>
      <c r="OJ358" s="22" t="n">
        <v>6.3</v>
      </c>
      <c r="OK358" s="22" t="n">
        <v>7.8</v>
      </c>
      <c r="OL358" s="22" t="n">
        <v>9.5</v>
      </c>
      <c r="OM358" s="22" t="n">
        <v>10.5</v>
      </c>
      <c r="ON358" s="22" t="n">
        <v>11.3</v>
      </c>
      <c r="OO358" s="29" t="n">
        <f aca="false">SUM(OC358:ON358)/12</f>
        <v>10.4</v>
      </c>
      <c r="PA358" s="1" t="n">
        <f aca="false">PA357+1</f>
        <v>2008</v>
      </c>
      <c r="PB358" s="20" t="s">
        <v>182</v>
      </c>
      <c r="PC358" s="22" t="n">
        <v>15</v>
      </c>
      <c r="PD358" s="22" t="n">
        <v>13.6</v>
      </c>
      <c r="PE358" s="22" t="n">
        <v>13.3</v>
      </c>
      <c r="PF358" s="22" t="n">
        <v>11.1</v>
      </c>
      <c r="PG358" s="22" t="n">
        <v>10.2</v>
      </c>
      <c r="PH358" s="22" t="n">
        <v>8.4</v>
      </c>
      <c r="PI358" s="22" t="n">
        <v>6.3</v>
      </c>
      <c r="PJ358" s="22" t="n">
        <v>6.1</v>
      </c>
      <c r="PK358" s="22" t="n">
        <v>8.2</v>
      </c>
      <c r="PL358" s="22" t="n">
        <v>10</v>
      </c>
      <c r="PM358" s="22" t="n">
        <v>10.6</v>
      </c>
      <c r="PN358" s="22" t="n">
        <v>11.7</v>
      </c>
      <c r="PO358" s="29" t="n">
        <f aca="false">SUM(PC358:PN358)/12</f>
        <v>10.375</v>
      </c>
    </row>
    <row r="359" customFormat="false" ht="12.8" hidden="false" customHeight="false" outlineLevel="0" collapsed="false">
      <c r="A359" s="4"/>
      <c r="B359" s="5" t="n">
        <f aca="false">AVERAGE(AO359,BO359,CO359,DO359,EO359,FO359,GO359,HO359,IO359,JO351,KO351)</f>
        <v>14.8287878787879</v>
      </c>
      <c r="C359" s="19" t="n">
        <f aca="false">AVERAGE(B355:B359)</f>
        <v>14.7043939393939</v>
      </c>
      <c r="D359" s="24" t="n">
        <f aca="false">AVERAGE(B350:B359)</f>
        <v>14.6777146464646</v>
      </c>
      <c r="E359" s="5" t="n">
        <f aca="false">AVERAGE(B340:B359)</f>
        <v>14.6157956458525</v>
      </c>
      <c r="F359" s="25" t="n">
        <f aca="false">AVERAGE(B310:B359)</f>
        <v>14.5227760177533</v>
      </c>
      <c r="G359" s="7" t="n">
        <f aca="false">MAX(AC359:AN359,BC359:BN359,CC359:CN359,DC359:DN359,EC359:EN359,FC359:FN359,GC359:GN359,HC359:HN359,IC359:IN359,JC351:JN351,KC351:KN351)</f>
        <v>26.2</v>
      </c>
      <c r="H359" s="10" t="n">
        <f aca="false">MEDIAN(AC359:AN359,BC359:BN359,CC359:CN359,DC359:DN359,EC359:EN359,FC359:FN359,GC359:GN359,HC359:HN359,IC359:IN359,JC351:JN351,KC351:KN351)</f>
        <v>14.1</v>
      </c>
      <c r="I359" s="11" t="n">
        <f aca="false">MIN(AC359:AN359,BC359:BN359,CC359:CN359,DC359:DN359,EC359:EN359,FC359:FN359,GC359:GN359,HC359:HN359,IC359:IN359,JC351:JN351,KC351:KN351)</f>
        <v>6.6</v>
      </c>
      <c r="J359" s="12" t="n">
        <f aca="false">(G359+I359)/2</f>
        <v>16.4</v>
      </c>
      <c r="K359" s="12" t="n">
        <f aca="false">(G359+I359)/2</f>
        <v>16.4</v>
      </c>
      <c r="AA359" s="13" t="n">
        <f aca="false">AA358+1</f>
        <v>2019</v>
      </c>
      <c r="AB359" s="34" t="s">
        <v>183</v>
      </c>
      <c r="AC359" s="15" t="n">
        <v>16.3</v>
      </c>
      <c r="AD359" s="15" t="n">
        <v>17.2</v>
      </c>
      <c r="AE359" s="15" t="n">
        <v>15.5</v>
      </c>
      <c r="AF359" s="15" t="n">
        <v>13.1</v>
      </c>
      <c r="AG359" s="15" t="n">
        <v>10.2</v>
      </c>
      <c r="AH359" s="15" t="n">
        <v>8.8</v>
      </c>
      <c r="AI359" s="15" t="n">
        <v>7.3</v>
      </c>
      <c r="AJ359" s="15" t="n">
        <v>8.2</v>
      </c>
      <c r="AK359" s="15" t="n">
        <v>10.7</v>
      </c>
      <c r="AL359" s="15" t="n">
        <v>11.4</v>
      </c>
      <c r="AM359" s="15" t="n">
        <v>15.2</v>
      </c>
      <c r="AN359" s="15" t="n">
        <v>15.6</v>
      </c>
      <c r="AO359" s="16" t="n">
        <f aca="false">AVERAGE(AC359:AN359)</f>
        <v>12.4583333333333</v>
      </c>
      <c r="BA359" s="13" t="n">
        <f aca="false">BA358+1</f>
        <v>2019</v>
      </c>
      <c r="BB359" s="34" t="s">
        <v>183</v>
      </c>
      <c r="BC359" s="15" t="n">
        <v>19.8</v>
      </c>
      <c r="BD359" s="15" t="n">
        <v>19.4</v>
      </c>
      <c r="BE359" s="15" t="n">
        <v>18.9</v>
      </c>
      <c r="BF359" s="15" t="n">
        <v>16.5</v>
      </c>
      <c r="BG359" s="15" t="n">
        <v>13.2</v>
      </c>
      <c r="BH359" s="15" t="n">
        <v>11.3</v>
      </c>
      <c r="BI359" s="15" t="n">
        <v>9.5</v>
      </c>
      <c r="BJ359" s="15" t="n">
        <v>10.8</v>
      </c>
      <c r="BK359" s="15" t="n">
        <v>13.2</v>
      </c>
      <c r="BL359" s="15" t="n">
        <v>14.7</v>
      </c>
      <c r="BM359" s="15" t="n">
        <v>18.5</v>
      </c>
      <c r="BN359" s="15" t="n">
        <v>19.4</v>
      </c>
      <c r="BO359" s="16" t="n">
        <f aca="false">AVERAGE(BC359:BN359)</f>
        <v>15.4333333333333</v>
      </c>
      <c r="CA359" s="17" t="n">
        <v>2009</v>
      </c>
      <c r="CB359" s="20" t="s">
        <v>183</v>
      </c>
      <c r="CC359" s="22" t="n">
        <v>13.1</v>
      </c>
      <c r="CD359" s="22" t="n">
        <v>15</v>
      </c>
      <c r="CE359" s="22" t="n">
        <v>13.1</v>
      </c>
      <c r="CF359" s="22" t="n">
        <v>11.3</v>
      </c>
      <c r="CG359" s="22" t="n">
        <v>10.9</v>
      </c>
      <c r="CH359" s="22" t="n">
        <v>8.6</v>
      </c>
      <c r="CI359" s="22" t="n">
        <v>8.3</v>
      </c>
      <c r="CJ359" s="22" t="n">
        <v>9</v>
      </c>
      <c r="CK359" s="22" t="n">
        <v>9.1</v>
      </c>
      <c r="CL359" s="22" t="n">
        <v>9.8</v>
      </c>
      <c r="CM359" s="22" t="n">
        <v>13.5</v>
      </c>
      <c r="CN359" s="22" t="n">
        <v>13</v>
      </c>
      <c r="CO359" s="18" t="n">
        <f aca="false">AVERAGE(CC359:CN359)</f>
        <v>11.225</v>
      </c>
      <c r="DA359" s="17" t="n">
        <v>2009</v>
      </c>
      <c r="DB359" s="20" t="s">
        <v>183</v>
      </c>
      <c r="DC359" s="22" t="n">
        <v>16.3</v>
      </c>
      <c r="DD359" s="22" t="n">
        <v>16.8</v>
      </c>
      <c r="DE359" s="22" t="n">
        <v>15.6</v>
      </c>
      <c r="DF359" s="22" t="n">
        <v>13.8</v>
      </c>
      <c r="DG359" s="22" t="n">
        <v>12.1</v>
      </c>
      <c r="DH359" s="22" t="n">
        <v>9.7</v>
      </c>
      <c r="DI359" s="22" t="n">
        <v>8.5</v>
      </c>
      <c r="DJ359" s="22" t="n">
        <v>9.4</v>
      </c>
      <c r="DK359" s="22" t="n">
        <v>10.5</v>
      </c>
      <c r="DL359" s="22" t="n">
        <v>11.2</v>
      </c>
      <c r="DM359" s="22" t="n">
        <v>15.3</v>
      </c>
      <c r="DN359" s="22" t="n">
        <v>15.5</v>
      </c>
      <c r="DO359" s="18" t="n">
        <f aca="false">AVERAGE(DC359:DN359)</f>
        <v>12.8916666666667</v>
      </c>
      <c r="EA359" s="17" t="n">
        <v>2009</v>
      </c>
      <c r="EB359" s="20" t="s">
        <v>183</v>
      </c>
      <c r="EC359" s="22" t="n">
        <v>14.6</v>
      </c>
      <c r="ED359" s="22" t="n">
        <v>15.9</v>
      </c>
      <c r="EE359" s="22" t="n">
        <v>14.4</v>
      </c>
      <c r="EF359" s="22" t="n">
        <v>12.9</v>
      </c>
      <c r="EG359" s="22" t="n">
        <v>11.9</v>
      </c>
      <c r="EH359" s="22" t="n">
        <v>10.5</v>
      </c>
      <c r="EI359" s="22" t="n">
        <v>9.4</v>
      </c>
      <c r="EJ359" s="22" t="n">
        <v>9.6</v>
      </c>
      <c r="EK359" s="22" t="n">
        <v>10.2</v>
      </c>
      <c r="EL359" s="22" t="n">
        <v>10.6</v>
      </c>
      <c r="EM359" s="22" t="n">
        <v>14</v>
      </c>
      <c r="EN359" s="22" t="n">
        <v>14</v>
      </c>
      <c r="EO359" s="18" t="n">
        <f aca="false">AVERAGE(EC359:EN359)</f>
        <v>12.3333333333333</v>
      </c>
      <c r="FA359" s="1" t="n">
        <v>2009</v>
      </c>
      <c r="FB359" s="20" t="s">
        <v>183</v>
      </c>
      <c r="FC359" s="22" t="n">
        <v>23</v>
      </c>
      <c r="FD359" s="22" t="n">
        <v>22.9</v>
      </c>
      <c r="FE359" s="22" t="n">
        <v>22.3</v>
      </c>
      <c r="FF359" s="22" t="n">
        <v>19.7</v>
      </c>
      <c r="FG359" s="22" t="n">
        <v>16.6</v>
      </c>
      <c r="FH359" s="22" t="n">
        <v>14.8</v>
      </c>
      <c r="FI359" s="22" t="n">
        <v>13.8</v>
      </c>
      <c r="FJ359" s="22" t="n">
        <v>16.1</v>
      </c>
      <c r="FK359" s="22" t="n">
        <v>17.3</v>
      </c>
      <c r="FL359" s="22" t="n">
        <v>18.8</v>
      </c>
      <c r="FM359" s="22" t="n">
        <v>21.2</v>
      </c>
      <c r="FN359" s="22" t="n">
        <v>22.4</v>
      </c>
      <c r="FO359" s="18" t="n">
        <f aca="false">AVERAGE(FC359:FN359)</f>
        <v>19.075</v>
      </c>
      <c r="GA359" s="1" t="n">
        <v>2009</v>
      </c>
      <c r="GB359" s="34" t="s">
        <v>183</v>
      </c>
      <c r="GC359" s="15" t="n">
        <v>23</v>
      </c>
      <c r="GD359" s="15" t="n">
        <v>23</v>
      </c>
      <c r="GE359" s="15" t="n">
        <v>21.7</v>
      </c>
      <c r="GF359" s="15" t="n">
        <v>20.2</v>
      </c>
      <c r="GG359" s="15" t="n">
        <v>16.9</v>
      </c>
      <c r="GH359" s="15" t="n">
        <v>15.4</v>
      </c>
      <c r="GI359" s="15" t="n">
        <v>14.6</v>
      </c>
      <c r="GJ359" s="15" t="n">
        <v>17.2</v>
      </c>
      <c r="GK359" s="15" t="n">
        <v>17.9</v>
      </c>
      <c r="GL359" s="15" t="n">
        <v>18.8</v>
      </c>
      <c r="GM359" s="15" t="n">
        <v>20.6</v>
      </c>
      <c r="GN359" s="15" t="n">
        <v>21.8</v>
      </c>
      <c r="GO359" s="18" t="n">
        <f aca="false">AVERAGE(GC359:GN359)</f>
        <v>19.2583333333333</v>
      </c>
      <c r="HA359" s="1" t="n">
        <v>2009</v>
      </c>
      <c r="HB359" s="42" t="s">
        <v>183</v>
      </c>
      <c r="HC359" s="43" t="n">
        <v>26.2</v>
      </c>
      <c r="HD359" s="43" t="n">
        <v>26.2</v>
      </c>
      <c r="HE359" s="43" t="n">
        <v>25.6</v>
      </c>
      <c r="HF359" s="43" t="n">
        <v>25.4</v>
      </c>
      <c r="HG359" s="43" t="n">
        <v>24.1</v>
      </c>
      <c r="HH359" s="43" t="n">
        <v>23.7</v>
      </c>
      <c r="HI359" s="43" t="n">
        <v>22.3</v>
      </c>
      <c r="HJ359" s="43" t="n">
        <v>22.8</v>
      </c>
      <c r="HK359" s="43" t="n">
        <v>23.6</v>
      </c>
      <c r="HL359" s="43" t="n">
        <v>23.7</v>
      </c>
      <c r="HM359" s="43" t="n">
        <v>24.4</v>
      </c>
      <c r="HN359" s="43" t="n">
        <v>26</v>
      </c>
      <c r="HO359" s="18" t="n">
        <f aca="false">AVERAGE(HC359:HN359)</f>
        <v>24.5</v>
      </c>
      <c r="IA359" s="1" t="n">
        <f aca="false">IA358+1</f>
        <v>2009</v>
      </c>
      <c r="IB359" s="20" t="s">
        <v>183</v>
      </c>
      <c r="IC359" s="22" t="n">
        <v>11.5</v>
      </c>
      <c r="ID359" s="22" t="n">
        <v>13.9</v>
      </c>
      <c r="IE359" s="22" t="n">
        <v>10.9</v>
      </c>
      <c r="IF359" s="22" t="n">
        <v>8.6</v>
      </c>
      <c r="IG359" s="22" t="n">
        <v>8.2</v>
      </c>
      <c r="IH359" s="22" t="n">
        <v>6.6</v>
      </c>
      <c r="II359" s="22" t="n">
        <v>7.4</v>
      </c>
      <c r="IJ359" s="22" t="n">
        <v>6.6</v>
      </c>
      <c r="IK359" s="22" t="n">
        <v>7</v>
      </c>
      <c r="IL359" s="22" t="n">
        <v>7.5</v>
      </c>
      <c r="IM359" s="22" t="n">
        <v>11.2</v>
      </c>
      <c r="IN359" s="22" t="n">
        <v>10.4</v>
      </c>
      <c r="IO359" s="29" t="n">
        <f aca="false">SUM(IC359:IN359)/12</f>
        <v>9.15</v>
      </c>
      <c r="JA359" s="1" t="n">
        <v>2009</v>
      </c>
      <c r="JB359" s="33" t="s">
        <v>183</v>
      </c>
      <c r="JC359" s="31" t="n">
        <v>15.7</v>
      </c>
      <c r="JD359" s="31" t="n">
        <v>16</v>
      </c>
      <c r="JE359" s="31" t="n">
        <v>15.8</v>
      </c>
      <c r="JF359" s="31" t="n">
        <v>14.1</v>
      </c>
      <c r="JG359" s="31" t="n">
        <v>12.6</v>
      </c>
      <c r="JH359" s="31" t="n">
        <v>11.6</v>
      </c>
      <c r="JI359" s="31" t="n">
        <v>10</v>
      </c>
      <c r="JJ359" s="31" t="n">
        <v>11</v>
      </c>
      <c r="JK359" s="31" t="n">
        <v>10.2</v>
      </c>
      <c r="JL359" s="31" t="n">
        <v>11.6</v>
      </c>
      <c r="JM359" s="31" t="n">
        <v>13.2</v>
      </c>
      <c r="JN359" s="31" t="n">
        <v>13.5</v>
      </c>
      <c r="JO359" s="32" t="n">
        <f aca="false">AVERAGE(JC359:JN359)</f>
        <v>12.9416666666667</v>
      </c>
      <c r="KA359" s="1" t="n">
        <v>2009</v>
      </c>
      <c r="KB359" s="33" t="s">
        <v>183</v>
      </c>
      <c r="KC359" s="31" t="n">
        <v>18.2</v>
      </c>
      <c r="KD359" s="31" t="n">
        <v>17.7</v>
      </c>
      <c r="KE359" s="31" t="n">
        <v>17</v>
      </c>
      <c r="KF359" s="31" t="n">
        <v>16.1</v>
      </c>
      <c r="KG359" s="31" t="n">
        <v>13.8</v>
      </c>
      <c r="KH359" s="31" t="n">
        <v>12.5</v>
      </c>
      <c r="KI359" s="31" t="n">
        <v>11.6</v>
      </c>
      <c r="KJ359" s="31" t="n">
        <v>12.2</v>
      </c>
      <c r="KK359" s="31" t="n">
        <v>11.2</v>
      </c>
      <c r="KL359" s="31" t="n">
        <v>13.6</v>
      </c>
      <c r="KM359" s="31" t="n">
        <v>14.7</v>
      </c>
      <c r="KN359" s="31" t="n">
        <v>16.2</v>
      </c>
      <c r="KO359" s="32" t="n">
        <f aca="false">AVERAGE(KC359:KN359)</f>
        <v>14.5666666666667</v>
      </c>
      <c r="LB359" s="65" t="n">
        <v>2009</v>
      </c>
      <c r="LC359" s="22" t="n">
        <v>11.3</v>
      </c>
      <c r="LD359" s="22" t="n">
        <v>12</v>
      </c>
      <c r="LE359" s="22" t="n">
        <v>11.7</v>
      </c>
      <c r="LF359" s="22" t="n">
        <v>9.7</v>
      </c>
      <c r="LG359" s="22" t="n">
        <v>8.8</v>
      </c>
      <c r="LH359" s="22" t="n">
        <v>7.5</v>
      </c>
      <c r="LI359" s="22" t="n">
        <v>6.5</v>
      </c>
      <c r="LJ359" s="22" t="n">
        <v>7.1</v>
      </c>
      <c r="LK359" s="22" t="n">
        <v>7.5</v>
      </c>
      <c r="LL359" s="22" t="n">
        <v>8.1</v>
      </c>
      <c r="LM359" s="22" t="n">
        <v>10.6</v>
      </c>
      <c r="LN359" s="22" t="n">
        <v>10.6</v>
      </c>
      <c r="LO359" s="29" t="n">
        <f aca="false">SUM(LC359:LN359)/12</f>
        <v>9.28333333333333</v>
      </c>
      <c r="MA359" s="1" t="n">
        <f aca="false">MA358+1</f>
        <v>2009</v>
      </c>
      <c r="MB359" s="20" t="s">
        <v>183</v>
      </c>
      <c r="MC359" s="22" t="n">
        <v>10.6</v>
      </c>
      <c r="MD359" s="22" t="n">
        <v>9.8</v>
      </c>
      <c r="ME359" s="22" t="n">
        <v>9.6</v>
      </c>
      <c r="MF359" s="22" t="n">
        <v>8.3</v>
      </c>
      <c r="MG359" s="22" t="n">
        <v>7.2</v>
      </c>
      <c r="MH359" s="22" t="n">
        <v>5.5</v>
      </c>
      <c r="MI359" s="22" t="n">
        <v>5.4</v>
      </c>
      <c r="MJ359" s="22" t="n">
        <v>7.3</v>
      </c>
      <c r="MK359" s="22" t="n">
        <v>6.8</v>
      </c>
      <c r="ML359" s="22" t="n">
        <v>7.2</v>
      </c>
      <c r="MM359" s="22" t="n">
        <v>10</v>
      </c>
      <c r="MN359" s="22" t="n">
        <v>9.8</v>
      </c>
      <c r="MO359" s="29" t="n">
        <f aca="false">SUM(MC359:MN359)/12</f>
        <v>8.125</v>
      </c>
      <c r="NA359" s="1" t="n">
        <f aca="false">NA358+1</f>
        <v>2009</v>
      </c>
      <c r="NB359" s="20" t="s">
        <v>183</v>
      </c>
      <c r="NC359" s="22" t="n">
        <v>11.2</v>
      </c>
      <c r="ND359" s="22" t="n">
        <v>13.4</v>
      </c>
      <c r="NE359" s="22" t="n">
        <v>11.9</v>
      </c>
      <c r="NF359" s="22" t="n">
        <v>10.3</v>
      </c>
      <c r="NG359" s="22" t="n">
        <v>9.7</v>
      </c>
      <c r="NH359" s="22" t="n">
        <v>7.9</v>
      </c>
      <c r="NI359" s="22" t="n">
        <v>7.7</v>
      </c>
      <c r="NJ359" s="22" t="n">
        <v>9.1</v>
      </c>
      <c r="NK359" s="22" t="n">
        <v>9.1</v>
      </c>
      <c r="NL359" s="22" t="n">
        <v>8.6</v>
      </c>
      <c r="NM359" s="22" t="n">
        <v>12.1</v>
      </c>
      <c r="NN359" s="22" t="n">
        <v>10.9</v>
      </c>
      <c r="NO359" s="29" t="n">
        <f aca="false">SUM(NC359:NN359)/12</f>
        <v>10.1583333333333</v>
      </c>
      <c r="OA359" s="1" t="n">
        <f aca="false">OA358+1</f>
        <v>2009</v>
      </c>
      <c r="OB359" s="20" t="s">
        <v>183</v>
      </c>
      <c r="OC359" s="22" t="n">
        <v>12.7</v>
      </c>
      <c r="OD359" s="22" t="n">
        <v>14.2</v>
      </c>
      <c r="OE359" s="22" t="n">
        <v>13.2</v>
      </c>
      <c r="OF359" s="22" t="n">
        <v>11.5</v>
      </c>
      <c r="OG359" s="22" t="n">
        <v>10.2</v>
      </c>
      <c r="OH359" s="22" t="n">
        <v>8.9</v>
      </c>
      <c r="OI359" s="22" t="n">
        <v>7.1</v>
      </c>
      <c r="OJ359" s="22" t="n">
        <v>8.6</v>
      </c>
      <c r="OK359" s="22" t="n">
        <v>8.8</v>
      </c>
      <c r="OL359" s="22" t="n">
        <v>9</v>
      </c>
      <c r="OM359" s="22" t="n">
        <v>12.4</v>
      </c>
      <c r="ON359" s="22" t="n">
        <v>12.4</v>
      </c>
      <c r="OO359" s="29" t="n">
        <f aca="false">SUM(OC359:ON359)/12</f>
        <v>10.75</v>
      </c>
      <c r="PA359" s="1" t="n">
        <f aca="false">PA358+1</f>
        <v>2009</v>
      </c>
      <c r="PB359" s="20" t="s">
        <v>183</v>
      </c>
      <c r="PC359" s="22" t="n">
        <v>13.6</v>
      </c>
      <c r="PD359" s="22" t="n">
        <v>14</v>
      </c>
      <c r="PE359" s="22" t="n">
        <v>13.7</v>
      </c>
      <c r="PF359" s="22" t="n">
        <v>11.4</v>
      </c>
      <c r="PG359" s="22" t="n">
        <v>9.7</v>
      </c>
      <c r="PH359" s="22" t="n">
        <v>7.7</v>
      </c>
      <c r="PI359" s="22" t="n">
        <v>7.2</v>
      </c>
      <c r="PJ359" s="22" t="n">
        <v>9.2</v>
      </c>
      <c r="PK359" s="22" t="n">
        <v>9.5</v>
      </c>
      <c r="PL359" s="22" t="n">
        <v>9</v>
      </c>
      <c r="PM359" s="22" t="n">
        <v>12.9</v>
      </c>
      <c r="PN359" s="22" t="n">
        <v>13.1</v>
      </c>
      <c r="PO359" s="29" t="n">
        <f aca="false">SUM(PC359:PN359)/12</f>
        <v>10.9166666666667</v>
      </c>
    </row>
    <row r="360" customFormat="false" ht="12.8" hidden="false" customHeight="false" outlineLevel="0" collapsed="false">
      <c r="A360" s="4" t="n">
        <f aca="false">A355+5</f>
        <v>2010</v>
      </c>
      <c r="B360" s="5" t="n">
        <f aca="false">AVERAGE(AO360,BO360,CO360,DO360,EO360,FO360,GO360,HO360,IO360,JO352,KO352)</f>
        <v>14.8643939393939</v>
      </c>
      <c r="C360" s="19" t="n">
        <f aca="false">AVERAGE(B356:B360)</f>
        <v>14.7093181818182</v>
      </c>
      <c r="D360" s="24" t="n">
        <f aca="false">AVERAGE(B351:B360)</f>
        <v>14.6959722222222</v>
      </c>
      <c r="E360" s="5" t="n">
        <f aca="false">AVERAGE(B341:B360)</f>
        <v>14.6203789791858</v>
      </c>
      <c r="F360" s="25" t="n">
        <f aca="false">AVERAGE(B311:B360)</f>
        <v>14.5428745026018</v>
      </c>
      <c r="G360" s="7" t="n">
        <f aca="false">MAX(AC360:AN360,BC360:BN360,CC360:CN360,DC360:DN360,EC360:EN360,FC360:FN360,GC360:GN360,HC360:HN360,IC360:IN360,JC352:JN352,KC352:KN352)</f>
        <v>26.9</v>
      </c>
      <c r="H360" s="10" t="n">
        <f aca="false">MEDIAN(AC360:AN360,BC360:BN360,CC360:CN360,DC360:DN360,EC360:EN360,FC360:FN360,GC360:GN360,HC360:HN360,IC360:IN360,JC352:JN352,KC352:KN352)</f>
        <v>14.35</v>
      </c>
      <c r="I360" s="11" t="n">
        <f aca="false">MIN(AC360:AN360,BC360:BN360,CC360:CN360,DC360:DN360,EC360:EN360,FC360:FN360,GC360:GN360,HC360:HN360,IC360:IN360,JC352:JN352,KC352:KN352)</f>
        <v>5.1</v>
      </c>
      <c r="J360" s="12" t="n">
        <f aca="false">(G360+I360)/2</f>
        <v>16</v>
      </c>
      <c r="K360" s="12" t="n">
        <f aca="false">(G360+I360)/2</f>
        <v>16</v>
      </c>
      <c r="AA360" s="13" t="n">
        <f aca="false">AA359+1</f>
        <v>2020</v>
      </c>
      <c r="AB360" s="34" t="s">
        <v>184</v>
      </c>
      <c r="AC360" s="15" t="n">
        <v>17.7</v>
      </c>
      <c r="AD360" s="15" t="n">
        <v>18.6</v>
      </c>
      <c r="AE360" s="15" t="n">
        <v>16.3</v>
      </c>
      <c r="AF360" s="15" t="n">
        <v>13.5</v>
      </c>
      <c r="AG360" s="15" t="n">
        <v>10.1</v>
      </c>
      <c r="AH360" s="15" t="n">
        <v>7.8</v>
      </c>
      <c r="AI360" s="15" t="n">
        <v>6.4</v>
      </c>
      <c r="AJ360" s="15" t="n">
        <v>7.2</v>
      </c>
      <c r="AK360" s="15" t="n">
        <v>8.8</v>
      </c>
      <c r="AL360" s="15" t="n">
        <v>11.9</v>
      </c>
      <c r="AM360" s="15" t="n">
        <v>13.8</v>
      </c>
      <c r="AN360" s="15" t="n">
        <v>15.6</v>
      </c>
      <c r="AO360" s="16" t="n">
        <f aca="false">AVERAGE(AC360:AN360)</f>
        <v>12.3083333333333</v>
      </c>
      <c r="BA360" s="13" t="n">
        <f aca="false">BA359+1</f>
        <v>2020</v>
      </c>
      <c r="BB360" s="34" t="s">
        <v>184</v>
      </c>
      <c r="BC360" s="15" t="n">
        <v>20.8</v>
      </c>
      <c r="BD360" s="15" t="n">
        <v>21.5</v>
      </c>
      <c r="BE360" s="15" t="n">
        <v>19.5</v>
      </c>
      <c r="BF360" s="15" t="n">
        <v>16.3</v>
      </c>
      <c r="BG360" s="15" t="n">
        <v>12.6</v>
      </c>
      <c r="BH360" s="15" t="n">
        <v>10.5</v>
      </c>
      <c r="BI360" s="15" t="n">
        <v>10.5</v>
      </c>
      <c r="BJ360" s="15" t="n">
        <v>9.6</v>
      </c>
      <c r="BK360" s="15" t="n">
        <v>12.9</v>
      </c>
      <c r="BL360" s="15" t="n">
        <v>15.1</v>
      </c>
      <c r="BM360" s="15" t="n">
        <v>17.4</v>
      </c>
      <c r="BN360" s="15" t="n">
        <v>18.9</v>
      </c>
      <c r="BO360" s="16" t="n">
        <f aca="false">AVERAGE(BC360:BN360)</f>
        <v>15.4666666666667</v>
      </c>
      <c r="CA360" s="17" t="n">
        <v>2010</v>
      </c>
      <c r="CB360" s="20" t="s">
        <v>184</v>
      </c>
      <c r="CC360" s="22" t="n">
        <v>13.9</v>
      </c>
      <c r="CD360" s="22" t="n">
        <v>15.6</v>
      </c>
      <c r="CE360" s="22" t="n">
        <v>14.7</v>
      </c>
      <c r="CF360" s="22" t="n">
        <v>13.8</v>
      </c>
      <c r="CG360" s="22" t="n">
        <v>10.2</v>
      </c>
      <c r="CH360" s="22" t="n">
        <v>8.4</v>
      </c>
      <c r="CI360" s="22" t="n">
        <v>8.4</v>
      </c>
      <c r="CJ360" s="22" t="n">
        <v>7.7</v>
      </c>
      <c r="CK360" s="22" t="n">
        <v>8.9</v>
      </c>
      <c r="CL360" s="22" t="n">
        <v>9.6</v>
      </c>
      <c r="CM360" s="22" t="n">
        <v>11.5</v>
      </c>
      <c r="CN360" s="22" t="n">
        <v>12.6</v>
      </c>
      <c r="CO360" s="18" t="n">
        <f aca="false">AVERAGE(CC360:CN360)</f>
        <v>11.275</v>
      </c>
      <c r="DA360" s="17" t="n">
        <v>2010</v>
      </c>
      <c r="DB360" s="20" t="s">
        <v>184</v>
      </c>
      <c r="DC360" s="22" t="n">
        <v>17.1</v>
      </c>
      <c r="DD360" s="22" t="n">
        <v>18.1</v>
      </c>
      <c r="DE360" s="22" t="n">
        <v>16.1</v>
      </c>
      <c r="DF360" s="22" t="n">
        <v>14.8</v>
      </c>
      <c r="DG360" s="22" t="n">
        <v>11.3</v>
      </c>
      <c r="DH360" s="22" t="n">
        <v>9</v>
      </c>
      <c r="DI360" s="22" t="n">
        <v>8.5</v>
      </c>
      <c r="DJ360" s="22" t="n">
        <v>8.1</v>
      </c>
      <c r="DK360" s="22" t="n">
        <v>9.4</v>
      </c>
      <c r="DL360" s="22" t="n">
        <v>11.5</v>
      </c>
      <c r="DM360" s="22" t="n">
        <v>14.1</v>
      </c>
      <c r="DN360" s="22" t="n">
        <v>14.7</v>
      </c>
      <c r="DO360" s="18" t="n">
        <f aca="false">AVERAGE(DC360:DN360)</f>
        <v>12.725</v>
      </c>
      <c r="EA360" s="17" t="n">
        <v>2010</v>
      </c>
      <c r="EB360" s="20" t="s">
        <v>184</v>
      </c>
      <c r="EC360" s="22" t="n">
        <v>14.9</v>
      </c>
      <c r="ED360" s="22" t="n">
        <v>17.4</v>
      </c>
      <c r="EE360" s="22" t="n">
        <v>16.2</v>
      </c>
      <c r="EF360" s="22" t="n">
        <v>14.7</v>
      </c>
      <c r="EG360" s="22" t="n">
        <v>12.1</v>
      </c>
      <c r="EH360" s="22" t="n">
        <v>10</v>
      </c>
      <c r="EI360" s="22" t="n">
        <v>9.6</v>
      </c>
      <c r="EJ360" s="22" t="n">
        <v>8.4</v>
      </c>
      <c r="EK360" s="22" t="n">
        <v>9.3</v>
      </c>
      <c r="EL360" s="22" t="n">
        <v>10.7</v>
      </c>
      <c r="EM360" s="22" t="n">
        <v>12.7</v>
      </c>
      <c r="EN360" s="22" t="n">
        <v>13.3</v>
      </c>
      <c r="EO360" s="18" t="n">
        <f aca="false">AVERAGE(EC360:EN360)</f>
        <v>12.4416666666667</v>
      </c>
      <c r="FA360" s="1" t="n">
        <v>2010</v>
      </c>
      <c r="FB360" s="20" t="s">
        <v>184</v>
      </c>
      <c r="FC360" s="22" t="n">
        <v>23.4</v>
      </c>
      <c r="FD360" s="22" t="n">
        <v>23.2</v>
      </c>
      <c r="FE360" s="22" t="n">
        <v>21.9</v>
      </c>
      <c r="FF360" s="22" t="n">
        <v>20.6</v>
      </c>
      <c r="FG360" s="22" t="n">
        <v>17.1</v>
      </c>
      <c r="FH360" s="22" t="n">
        <v>14.8</v>
      </c>
      <c r="FI360" s="22" t="n">
        <v>15</v>
      </c>
      <c r="FJ360" s="22" t="n">
        <v>14.2</v>
      </c>
      <c r="FK360" s="22" t="n">
        <v>17.9</v>
      </c>
      <c r="FL360" s="22" t="n">
        <v>18</v>
      </c>
      <c r="FM360" s="22" t="n">
        <v>20.1</v>
      </c>
      <c r="FN360" s="22" t="n">
        <v>21.2</v>
      </c>
      <c r="FO360" s="18" t="n">
        <f aca="false">AVERAGE(FC360:FN360)</f>
        <v>18.95</v>
      </c>
      <c r="GA360" s="1" t="n">
        <v>2010</v>
      </c>
      <c r="GB360" s="34" t="s">
        <v>184</v>
      </c>
      <c r="GC360" s="15" t="n">
        <v>22.9</v>
      </c>
      <c r="GD360" s="15" t="n">
        <v>22.6</v>
      </c>
      <c r="GE360" s="15" t="n">
        <v>22</v>
      </c>
      <c r="GF360" s="15" t="n">
        <v>21.1</v>
      </c>
      <c r="GG360" s="15" t="n">
        <v>17.8</v>
      </c>
      <c r="GH360" s="15" t="n">
        <v>15.7</v>
      </c>
      <c r="GI360" s="15" t="n">
        <v>15.8</v>
      </c>
      <c r="GJ360" s="15" t="n">
        <v>14.4</v>
      </c>
      <c r="GK360" s="15" t="n">
        <v>18.5</v>
      </c>
      <c r="GL360" s="15" t="n">
        <v>18.6</v>
      </c>
      <c r="GM360" s="15" t="n">
        <v>19.5</v>
      </c>
      <c r="GN360" s="15" t="n">
        <v>22</v>
      </c>
      <c r="GO360" s="18" t="n">
        <f aca="false">AVERAGE(GC360:GN360)</f>
        <v>19.2416666666667</v>
      </c>
      <c r="HA360" s="1" t="n">
        <v>2010</v>
      </c>
      <c r="HB360" s="42" t="s">
        <v>184</v>
      </c>
      <c r="HC360" s="43" t="n">
        <v>25.7</v>
      </c>
      <c r="HD360" s="43" t="n">
        <v>26.9</v>
      </c>
      <c r="HE360" s="43" t="n">
        <v>26.1</v>
      </c>
      <c r="HF360" s="43" t="n">
        <v>25.7</v>
      </c>
      <c r="HG360" s="43" t="n">
        <v>25</v>
      </c>
      <c r="HH360" s="43" t="n">
        <v>24.1</v>
      </c>
      <c r="HI360" s="43" t="n">
        <v>23.8</v>
      </c>
      <c r="HJ360" s="43" t="n">
        <v>23.6</v>
      </c>
      <c r="HK360" s="43" t="n">
        <v>24.8</v>
      </c>
      <c r="HL360" s="43" t="n">
        <v>25</v>
      </c>
      <c r="HM360" s="43" t="n">
        <v>25</v>
      </c>
      <c r="HN360" s="43" t="n">
        <v>26.5</v>
      </c>
      <c r="HO360" s="18" t="n">
        <f aca="false">AVERAGE(HC360:HN360)</f>
        <v>25.1833333333333</v>
      </c>
      <c r="IA360" s="1" t="n">
        <f aca="false">IA359+1</f>
        <v>2010</v>
      </c>
      <c r="IB360" s="20" t="s">
        <v>184</v>
      </c>
      <c r="IC360" s="22" t="n">
        <v>12.4</v>
      </c>
      <c r="ID360" s="22" t="n">
        <v>14</v>
      </c>
      <c r="IE360" s="22" t="n">
        <v>11.1</v>
      </c>
      <c r="IF360" s="22" t="n">
        <v>9.8</v>
      </c>
      <c r="IG360" s="22" t="n">
        <v>6.7</v>
      </c>
      <c r="IH360" s="22" t="n">
        <v>5.6</v>
      </c>
      <c r="II360" s="22" t="n">
        <v>5.1</v>
      </c>
      <c r="IJ360" s="22" t="n">
        <v>6.4</v>
      </c>
      <c r="IK360" s="22" t="n">
        <v>7.2</v>
      </c>
      <c r="IL360" s="22" t="n">
        <v>5.8</v>
      </c>
      <c r="IM360" s="22" t="n">
        <v>9.4</v>
      </c>
      <c r="IN360" s="22" t="n">
        <v>12.1</v>
      </c>
      <c r="IO360" s="29" t="n">
        <f aca="false">SUM(IC360:IN360)/12</f>
        <v>8.8</v>
      </c>
      <c r="JA360" s="1" t="n">
        <v>2010</v>
      </c>
      <c r="JB360" s="33" t="s">
        <v>184</v>
      </c>
      <c r="JC360" s="31" t="n">
        <v>15.2</v>
      </c>
      <c r="JD360" s="31" t="n">
        <v>16.6</v>
      </c>
      <c r="JE360" s="31" t="n">
        <v>16.3</v>
      </c>
      <c r="JF360" s="31" t="n">
        <v>14</v>
      </c>
      <c r="JG360" s="31" t="n">
        <v>12.5</v>
      </c>
      <c r="JH360" s="31" t="n">
        <v>10.6</v>
      </c>
      <c r="JI360" s="31" t="n">
        <v>10.2</v>
      </c>
      <c r="JJ360" s="31" t="n">
        <v>9.7</v>
      </c>
      <c r="JK360" s="31" t="n">
        <v>10.3</v>
      </c>
      <c r="JL360" s="31" t="n">
        <v>11.3</v>
      </c>
      <c r="JM360" s="31" t="n">
        <v>14.2</v>
      </c>
      <c r="JN360" s="31" t="n">
        <v>14.2</v>
      </c>
      <c r="JO360" s="32" t="n">
        <f aca="false">AVERAGE(JC360:JN360)</f>
        <v>12.925</v>
      </c>
      <c r="KA360" s="1" t="n">
        <v>2010</v>
      </c>
      <c r="KB360" s="33" t="s">
        <v>184</v>
      </c>
      <c r="KC360" s="31" t="n">
        <v>17.3</v>
      </c>
      <c r="KD360" s="31" t="n">
        <v>18.3</v>
      </c>
      <c r="KE360" s="31" t="n">
        <v>18</v>
      </c>
      <c r="KF360" s="31" t="n">
        <v>15.4</v>
      </c>
      <c r="KG360" s="31" t="n">
        <v>13.9</v>
      </c>
      <c r="KH360" s="31" t="n">
        <v>12.6</v>
      </c>
      <c r="KI360" s="31" t="n">
        <v>11.6</v>
      </c>
      <c r="KJ360" s="31" t="n">
        <v>11.4</v>
      </c>
      <c r="KK360" s="31" t="n">
        <v>12</v>
      </c>
      <c r="KL360" s="31" t="n">
        <v>13.3</v>
      </c>
      <c r="KM360" s="31" t="n">
        <v>15.9</v>
      </c>
      <c r="KN360" s="31" t="n">
        <v>16.5</v>
      </c>
      <c r="KO360" s="32" t="n">
        <f aca="false">AVERAGE(KC360:KN360)</f>
        <v>14.6833333333333</v>
      </c>
      <c r="LB360" s="65" t="n">
        <v>2010</v>
      </c>
      <c r="LC360" s="22" t="n">
        <v>11.9</v>
      </c>
      <c r="LD360" s="22" t="n">
        <v>13.4</v>
      </c>
      <c r="LE360" s="22" t="n">
        <v>12.8</v>
      </c>
      <c r="LF360" s="22" t="n">
        <v>11.2</v>
      </c>
      <c r="LG360" s="22" t="n">
        <v>8.6</v>
      </c>
      <c r="LH360" s="22" t="n">
        <v>7.1</v>
      </c>
      <c r="LI360" s="22" t="n">
        <v>7</v>
      </c>
      <c r="LJ360" s="22" t="n">
        <v>6.2</v>
      </c>
      <c r="LK360" s="22" t="n">
        <v>6.3</v>
      </c>
      <c r="LL360" s="22" t="n">
        <v>7.9</v>
      </c>
      <c r="LM360" s="22" t="n">
        <v>9.3</v>
      </c>
      <c r="LN360" s="22" t="n">
        <v>10.4</v>
      </c>
      <c r="LO360" s="29" t="n">
        <f aca="false">SUM(LC360:LN360)/12</f>
        <v>9.34166666666667</v>
      </c>
      <c r="MA360" s="1" t="n">
        <f aca="false">MA359+1</f>
        <v>2010</v>
      </c>
      <c r="MB360" s="20" t="s">
        <v>184</v>
      </c>
      <c r="MC360" s="22" t="n">
        <v>10.3</v>
      </c>
      <c r="MD360" s="22" t="n">
        <v>10.9</v>
      </c>
      <c r="ME360" s="22" t="n">
        <v>10.7</v>
      </c>
      <c r="MF360" s="22" t="n">
        <v>10</v>
      </c>
      <c r="MG360" s="22" t="n">
        <v>6.3</v>
      </c>
      <c r="MH360" s="22" t="n">
        <v>5.9</v>
      </c>
      <c r="MI360" s="22" t="n">
        <v>5.5</v>
      </c>
      <c r="MJ360" s="22" t="n">
        <v>5.2</v>
      </c>
      <c r="MK360" s="22" t="n">
        <v>5.9</v>
      </c>
      <c r="ML360" s="22" t="n">
        <v>7.3</v>
      </c>
      <c r="MM360" s="22" t="n">
        <v>8.4</v>
      </c>
      <c r="MN360" s="22" t="n">
        <v>10</v>
      </c>
      <c r="MO360" s="29" t="n">
        <f aca="false">SUM(MC360:MN360)/12</f>
        <v>8.03333333333333</v>
      </c>
      <c r="NA360" s="1" t="n">
        <f aca="false">NA359+1</f>
        <v>2010</v>
      </c>
      <c r="NB360" s="20" t="s">
        <v>184</v>
      </c>
      <c r="NC360" s="22" t="n">
        <v>11.6</v>
      </c>
      <c r="ND360" s="22" t="n">
        <v>14.1</v>
      </c>
      <c r="NE360" s="22" t="n">
        <v>12.9</v>
      </c>
      <c r="NF360" s="22" t="n">
        <v>12.7</v>
      </c>
      <c r="NG360" s="22" t="n">
        <v>9.1</v>
      </c>
      <c r="NH360" s="22" t="n">
        <v>7.5</v>
      </c>
      <c r="NI360" s="22" t="n">
        <v>7.3</v>
      </c>
      <c r="NJ360" s="22" t="n">
        <v>7.4</v>
      </c>
      <c r="NK360" s="22" t="n">
        <v>8.3</v>
      </c>
      <c r="NL360" s="22" t="n">
        <v>7.9</v>
      </c>
      <c r="NM360" s="22" t="n">
        <v>10</v>
      </c>
      <c r="NN360" s="22" t="n">
        <v>11.3</v>
      </c>
      <c r="NO360" s="29" t="n">
        <f aca="false">SUM(NC360:NN360)/12</f>
        <v>10.0083333333333</v>
      </c>
      <c r="OA360" s="1" t="n">
        <f aca="false">OA359+1</f>
        <v>2010</v>
      </c>
      <c r="OB360" s="20" t="s">
        <v>184</v>
      </c>
      <c r="OC360" s="22" t="n">
        <v>14.2</v>
      </c>
      <c r="OD360" s="22" t="n">
        <v>15.7</v>
      </c>
      <c r="OE360" s="22" t="n">
        <v>14.4</v>
      </c>
      <c r="OF360" s="22" t="n">
        <v>12.7</v>
      </c>
      <c r="OG360" s="22" t="n">
        <v>9.8</v>
      </c>
      <c r="OH360" s="22" t="n">
        <v>7.7</v>
      </c>
      <c r="OI360" s="22" t="n">
        <v>7.6</v>
      </c>
      <c r="OJ360" s="22" t="n">
        <v>6.8</v>
      </c>
      <c r="OK360" s="22" t="n">
        <v>7.9</v>
      </c>
      <c r="OL360" s="22" t="n">
        <v>9.4</v>
      </c>
      <c r="OM360" s="22" t="n">
        <v>11.3</v>
      </c>
      <c r="ON360" s="22" t="n">
        <v>11.6</v>
      </c>
      <c r="OO360" s="29" t="n">
        <f aca="false">SUM(OC360:ON360)/12</f>
        <v>10.7583333333333</v>
      </c>
      <c r="PA360" s="1" t="n">
        <f aca="false">PA359+1</f>
        <v>2010</v>
      </c>
      <c r="PB360" s="20" t="s">
        <v>184</v>
      </c>
      <c r="PC360" s="22" t="n">
        <v>14.3</v>
      </c>
      <c r="PD360" s="22" t="n">
        <v>15.9</v>
      </c>
      <c r="PE360" s="22" t="n">
        <v>14.6</v>
      </c>
      <c r="PF360" s="22" t="n">
        <v>13.1</v>
      </c>
      <c r="PG360" s="22" t="n">
        <v>8.9</v>
      </c>
      <c r="PH360" s="22" t="n">
        <v>7.1</v>
      </c>
      <c r="PI360" s="22" t="n">
        <v>6</v>
      </c>
      <c r="PJ360" s="22" t="n">
        <v>7.2</v>
      </c>
      <c r="PK360" s="22" t="n">
        <v>8.5</v>
      </c>
      <c r="PL360" s="22" t="n">
        <v>10.1</v>
      </c>
      <c r="PM360" s="22" t="n">
        <v>11.4</v>
      </c>
      <c r="PN360" s="22" t="n">
        <v>12.6</v>
      </c>
      <c r="PO360" s="29" t="n">
        <f aca="false">SUM(PC360:PN360)/12</f>
        <v>10.8083333333333</v>
      </c>
    </row>
    <row r="361" customFormat="false" ht="12.8" hidden="false" customHeight="false" outlineLevel="0" collapsed="false">
      <c r="A361" s="4"/>
      <c r="B361" s="5" t="n">
        <f aca="false">AVERAGE(AO361,BO361,CO361,DO361,EO361,FO361,GO361,HO361,IO361,JO353,KO353)</f>
        <v>14.7492424242424</v>
      </c>
      <c r="C361" s="19" t="n">
        <f aca="false">AVERAGE(B357:B361)</f>
        <v>14.7675757575758</v>
      </c>
      <c r="D361" s="24" t="n">
        <f aca="false">AVERAGE(B352:B361)</f>
        <v>14.7089393939394</v>
      </c>
      <c r="E361" s="5" t="n">
        <f aca="false">AVERAGE(B342:B361)</f>
        <v>14.6121592822161</v>
      </c>
      <c r="F361" s="25" t="n">
        <f aca="false">AVERAGE(B312:B361)</f>
        <v>14.5525563207836</v>
      </c>
      <c r="G361" s="7" t="n">
        <f aca="false">MAX(AC361:AN361,BC361:BN361,CC361:CN361,DC361:DN361,EC361:EN361,FC361:FN361,GC361:GN361,HC361:HN361,IC361:IN361,JC353:JN353,KC353:KN353)</f>
        <v>26.5</v>
      </c>
      <c r="H361" s="10" t="n">
        <f aca="false">MEDIAN(AC361:AN361,BC361:BN361,CC361:CN361,DC361:DN361,EC361:EN361,FC361:FN361,GC361:GN361,HC361:HN361,IC361:IN361,JC353:JN353,KC353:KN353)</f>
        <v>14.4</v>
      </c>
      <c r="I361" s="11" t="n">
        <f aca="false">MIN(AC361:AN361,BC361:BN361,CC361:CN361,DC361:DN361,EC361:EN361,FC361:FN361,GC361:GN361,HC361:HN361,IC361:IN361,JC353:JN353,KC353:KN353)</f>
        <v>5.5</v>
      </c>
      <c r="J361" s="12" t="n">
        <f aca="false">(G361+I361)/2</f>
        <v>16</v>
      </c>
      <c r="K361" s="12" t="n">
        <f aca="false">(G361+I361)/2</f>
        <v>16</v>
      </c>
      <c r="AA361" s="13" t="n">
        <f aca="false">AA360+1</f>
        <v>2021</v>
      </c>
      <c r="AB361" s="34" t="s">
        <v>186</v>
      </c>
      <c r="AC361" s="15" t="n">
        <v>17.8</v>
      </c>
      <c r="AD361" s="15" t="n">
        <v>17.6</v>
      </c>
      <c r="AE361" s="15" t="n">
        <v>16</v>
      </c>
      <c r="AF361" s="15" t="n">
        <v>12.4</v>
      </c>
      <c r="AG361" s="15" t="n">
        <v>8.3</v>
      </c>
      <c r="AH361" s="15" t="n">
        <v>7.7</v>
      </c>
      <c r="AI361" s="15" t="n">
        <v>6.2</v>
      </c>
      <c r="AJ361" s="15" t="n">
        <v>8.7</v>
      </c>
      <c r="AK361" s="15" t="n">
        <v>9.6</v>
      </c>
      <c r="AL361" s="15" t="n">
        <v>11.3</v>
      </c>
      <c r="AM361" s="15" t="n">
        <v>15.2</v>
      </c>
      <c r="AN361" s="15" t="n">
        <v>14.2</v>
      </c>
      <c r="AO361" s="16" t="n">
        <f aca="false">AVERAGE(AC361:AN361)</f>
        <v>12.0833333333333</v>
      </c>
      <c r="BA361" s="13" t="n">
        <f aca="false">BA360+1</f>
        <v>2021</v>
      </c>
      <c r="BB361" s="34" t="s">
        <v>186</v>
      </c>
      <c r="BC361" s="15" t="n">
        <v>20.6</v>
      </c>
      <c r="BD361" s="15" t="n">
        <v>21.2</v>
      </c>
      <c r="BE361" s="15" t="n">
        <v>19.7</v>
      </c>
      <c r="BF361" s="15" t="n">
        <v>15.8</v>
      </c>
      <c r="BG361" s="15" t="n">
        <v>11.4</v>
      </c>
      <c r="BH361" s="15" t="n">
        <v>11.2</v>
      </c>
      <c r="BI361" s="15" t="n">
        <v>9.4</v>
      </c>
      <c r="BJ361" s="15" t="n">
        <v>11</v>
      </c>
      <c r="BK361" s="15" t="n">
        <v>13</v>
      </c>
      <c r="BL361" s="15" t="n">
        <v>14.6</v>
      </c>
      <c r="BM361" s="15" t="n">
        <v>17.6</v>
      </c>
      <c r="BN361" s="15" t="n">
        <v>17.4</v>
      </c>
      <c r="BO361" s="16" t="n">
        <f aca="false">AVERAGE(BC361:BN361)</f>
        <v>15.2416666666667</v>
      </c>
      <c r="CA361" s="17" t="n">
        <v>2011</v>
      </c>
      <c r="CB361" s="20" t="s">
        <v>186</v>
      </c>
      <c r="CC361" s="22" t="n">
        <v>14.6</v>
      </c>
      <c r="CD361" s="22" t="n">
        <v>14.4</v>
      </c>
      <c r="CE361" s="22" t="n">
        <v>13.8</v>
      </c>
      <c r="CF361" s="22" t="n">
        <v>12.8</v>
      </c>
      <c r="CG361" s="22" t="n">
        <v>10.1</v>
      </c>
      <c r="CH361" s="22" t="n">
        <v>9.2</v>
      </c>
      <c r="CI361" s="22" t="n">
        <v>8.7</v>
      </c>
      <c r="CJ361" s="22" t="n">
        <v>9.8</v>
      </c>
      <c r="CK361" s="22" t="n">
        <v>9.7</v>
      </c>
      <c r="CL361" s="22" t="n">
        <v>11</v>
      </c>
      <c r="CM361" s="22" t="n">
        <v>12.6</v>
      </c>
      <c r="CN361" s="22" t="n">
        <v>14</v>
      </c>
      <c r="CO361" s="18" t="n">
        <f aca="false">AVERAGE(CC361:CN361)</f>
        <v>11.725</v>
      </c>
      <c r="DA361" s="17" t="n">
        <v>2011</v>
      </c>
      <c r="DB361" s="20" t="s">
        <v>186</v>
      </c>
      <c r="DC361" s="22" t="n">
        <v>17.3</v>
      </c>
      <c r="DD361" s="22" t="n">
        <v>17.2</v>
      </c>
      <c r="DE361" s="22" t="n">
        <v>16.3</v>
      </c>
      <c r="DF361" s="22" t="n">
        <v>13.3</v>
      </c>
      <c r="DG361" s="22" t="n">
        <v>10.4</v>
      </c>
      <c r="DH361" s="22" t="n">
        <v>9.3</v>
      </c>
      <c r="DI361" s="22" t="n">
        <v>8</v>
      </c>
      <c r="DJ361" s="22" t="n">
        <v>9.4</v>
      </c>
      <c r="DK361" s="22" t="n">
        <v>10.3</v>
      </c>
      <c r="DL361" s="22" t="n">
        <v>11.6</v>
      </c>
      <c r="DM361" s="22" t="n">
        <v>14.7</v>
      </c>
      <c r="DN361" s="22" t="n">
        <v>14.6</v>
      </c>
      <c r="DO361" s="18" t="n">
        <f aca="false">AVERAGE(DC361:DN361)</f>
        <v>12.7</v>
      </c>
      <c r="EA361" s="17" t="n">
        <v>2011</v>
      </c>
      <c r="EB361" s="20" t="s">
        <v>186</v>
      </c>
      <c r="EC361" s="22" t="n">
        <v>15.6</v>
      </c>
      <c r="ED361" s="22" t="n">
        <v>15.4</v>
      </c>
      <c r="EE361" s="22" t="n">
        <v>14.6</v>
      </c>
      <c r="EF361" s="22" t="n">
        <v>13.6</v>
      </c>
      <c r="EG361" s="22" t="n">
        <v>11.1</v>
      </c>
      <c r="EH361" s="22" t="n">
        <v>10</v>
      </c>
      <c r="EI361" s="22" t="n">
        <v>9</v>
      </c>
      <c r="EJ361" s="22" t="n">
        <v>10.3</v>
      </c>
      <c r="EK361" s="22" t="n">
        <v>10.1</v>
      </c>
      <c r="EL361" s="22" t="n">
        <v>11.1</v>
      </c>
      <c r="EM361" s="22" t="n">
        <v>13.2</v>
      </c>
      <c r="EN361" s="22" t="n">
        <v>14.1</v>
      </c>
      <c r="EO361" s="18" t="n">
        <f aca="false">AVERAGE(EC361:EN361)</f>
        <v>12.3416666666667</v>
      </c>
      <c r="FA361" s="1" t="n">
        <v>2011</v>
      </c>
      <c r="FB361" s="20" t="s">
        <v>186</v>
      </c>
      <c r="FC361" s="22" t="n">
        <v>22.4</v>
      </c>
      <c r="FD361" s="22" t="n">
        <v>23</v>
      </c>
      <c r="FE361" s="22" t="n">
        <v>22.4</v>
      </c>
      <c r="FF361" s="22" t="n">
        <v>19.8</v>
      </c>
      <c r="FG361" s="22" t="n">
        <v>15.5</v>
      </c>
      <c r="FH361" s="22" t="n">
        <v>14.1</v>
      </c>
      <c r="FI361" s="22" t="n">
        <v>13.3</v>
      </c>
      <c r="FJ361" s="22" t="n">
        <v>15</v>
      </c>
      <c r="FK361" s="22" t="n">
        <v>16</v>
      </c>
      <c r="FL361" s="22" t="n">
        <v>17.7</v>
      </c>
      <c r="FM361" s="22" t="n">
        <v>21.2</v>
      </c>
      <c r="FN361" s="22" t="n">
        <v>20.1</v>
      </c>
      <c r="FO361" s="18" t="n">
        <f aca="false">AVERAGE(FC361:FN361)</f>
        <v>18.375</v>
      </c>
      <c r="GA361" s="1" t="n">
        <v>2011</v>
      </c>
      <c r="GB361" s="34" t="s">
        <v>186</v>
      </c>
      <c r="GC361" s="15" t="n">
        <v>22.3</v>
      </c>
      <c r="GD361" s="15" t="n">
        <v>22.7</v>
      </c>
      <c r="GE361" s="15" t="n">
        <v>22.1</v>
      </c>
      <c r="GF361" s="15" t="n">
        <v>20.2</v>
      </c>
      <c r="GG361" s="15" t="n">
        <v>16.3</v>
      </c>
      <c r="GH361" s="15" t="n">
        <v>14.8</v>
      </c>
      <c r="GI361" s="15" t="n">
        <v>13.6</v>
      </c>
      <c r="GJ361" s="15" t="n">
        <v>14.4</v>
      </c>
      <c r="GK361" s="15" t="n">
        <v>16.4</v>
      </c>
      <c r="GL361" s="15" t="n">
        <v>18</v>
      </c>
      <c r="GM361" s="15" t="n">
        <v>20.7</v>
      </c>
      <c r="GN361" s="15" t="n">
        <v>20.8</v>
      </c>
      <c r="GO361" s="18" t="n">
        <f aca="false">AVERAGE(GC361:GN361)</f>
        <v>18.525</v>
      </c>
      <c r="HA361" s="1" t="n">
        <v>2011</v>
      </c>
      <c r="HB361" s="42" t="s">
        <v>186</v>
      </c>
      <c r="HC361" s="43" t="n">
        <v>25.5</v>
      </c>
      <c r="HD361" s="43" t="n">
        <v>25.7</v>
      </c>
      <c r="HE361" s="43" t="n">
        <v>26.1</v>
      </c>
      <c r="HF361" s="43" t="n">
        <v>25</v>
      </c>
      <c r="HG361" s="43" t="n">
        <v>23.6</v>
      </c>
      <c r="HH361" s="43" t="n">
        <v>22.3</v>
      </c>
      <c r="HI361" s="43" t="n">
        <v>22</v>
      </c>
      <c r="HJ361" s="43" t="n">
        <v>21.7</v>
      </c>
      <c r="HK361" s="43" t="n">
        <v>22.8</v>
      </c>
      <c r="HL361" s="43" t="n">
        <v>24.4</v>
      </c>
      <c r="HM361" s="43" t="n">
        <v>25.2</v>
      </c>
      <c r="HN361" s="43" t="n">
        <v>26.5</v>
      </c>
      <c r="HO361" s="18" t="n">
        <f aca="false">AVERAGE(HC361:HN361)</f>
        <v>24.2333333333333</v>
      </c>
      <c r="IA361" s="1" t="n">
        <f aca="false">IA360+1</f>
        <v>2011</v>
      </c>
      <c r="IB361" s="20" t="s">
        <v>186</v>
      </c>
      <c r="IC361" s="22" t="n">
        <v>14.1</v>
      </c>
      <c r="ID361" s="22" t="n">
        <v>14.9</v>
      </c>
      <c r="IE361" s="22" t="n">
        <v>12.9</v>
      </c>
      <c r="IF361" s="22" t="n">
        <v>8.7</v>
      </c>
      <c r="IG361" s="22" t="n">
        <v>7.4</v>
      </c>
      <c r="IH361" s="22" t="n">
        <v>6.2</v>
      </c>
      <c r="II361" s="22" t="n">
        <v>6.3</v>
      </c>
      <c r="IJ361" s="22" t="n">
        <v>5.5</v>
      </c>
      <c r="IK361" s="22" t="n">
        <v>5.6</v>
      </c>
      <c r="IL361" s="22" t="n">
        <v>8</v>
      </c>
      <c r="IM361" s="22" t="n">
        <v>10</v>
      </c>
      <c r="IN361" s="22" t="n">
        <v>12.5</v>
      </c>
      <c r="IO361" s="29" t="n">
        <f aca="false">SUM(IC361:IN361)/12</f>
        <v>9.34166666666667</v>
      </c>
      <c r="JA361" s="1" t="n">
        <v>2011</v>
      </c>
      <c r="JB361" s="33" t="s">
        <v>186</v>
      </c>
      <c r="JC361" s="31" t="n">
        <v>16.6</v>
      </c>
      <c r="JD361" s="31" t="n">
        <v>18.6</v>
      </c>
      <c r="JE361" s="31" t="n">
        <v>17.2</v>
      </c>
      <c r="JF361" s="31" t="n">
        <v>15.3</v>
      </c>
      <c r="JG361" s="31" t="n">
        <v>12.9</v>
      </c>
      <c r="JH361" s="31" t="n">
        <v>13</v>
      </c>
      <c r="JI361" s="31" t="n">
        <v>10.5</v>
      </c>
      <c r="JJ361" s="31" t="n">
        <v>11.5</v>
      </c>
      <c r="JK361" s="31" t="n">
        <v>10.8</v>
      </c>
      <c r="JL361" s="31" t="n">
        <v>12</v>
      </c>
      <c r="JM361" s="31" t="n">
        <v>13.8</v>
      </c>
      <c r="JN361" s="31" t="n">
        <v>15.7</v>
      </c>
      <c r="JO361" s="32" t="n">
        <f aca="false">AVERAGE(JC361:JN361)</f>
        <v>13.9916666666667</v>
      </c>
      <c r="KA361" s="1" t="n">
        <v>2011</v>
      </c>
      <c r="KB361" s="33" t="s">
        <v>186</v>
      </c>
      <c r="KC361" s="31" t="n">
        <v>18</v>
      </c>
      <c r="KD361" s="31" t="n">
        <v>19.5</v>
      </c>
      <c r="KE361" s="31" t="n">
        <v>18.8</v>
      </c>
      <c r="KF361" s="31" t="n">
        <v>16.7</v>
      </c>
      <c r="KG361" s="31" t="n">
        <v>14.1</v>
      </c>
      <c r="KH361" s="31" t="n">
        <v>13.6</v>
      </c>
      <c r="KI361" s="31" t="n">
        <v>11.3</v>
      </c>
      <c r="KJ361" s="31" t="n">
        <v>12.3</v>
      </c>
      <c r="KK361" s="31" t="n">
        <v>12.4</v>
      </c>
      <c r="KL361" s="31" t="n">
        <v>13.8</v>
      </c>
      <c r="KM361" s="31" t="n">
        <v>15.4</v>
      </c>
      <c r="KN361" s="31" t="n">
        <v>17.5</v>
      </c>
      <c r="KO361" s="32" t="n">
        <f aca="false">AVERAGE(KC361:KN361)</f>
        <v>15.2833333333333</v>
      </c>
      <c r="LB361" s="65" t="n">
        <v>2011</v>
      </c>
      <c r="LC361" s="22" t="n">
        <v>12.5</v>
      </c>
      <c r="LD361" s="22" t="n">
        <v>11</v>
      </c>
      <c r="LE361" s="22" t="n">
        <v>10.7</v>
      </c>
      <c r="LF361" s="22" t="n">
        <v>10.1</v>
      </c>
      <c r="LG361" s="22" t="n">
        <v>8.2</v>
      </c>
      <c r="LH361" s="22" t="n">
        <v>6.7</v>
      </c>
      <c r="LI361" s="22" t="n">
        <v>5.6</v>
      </c>
      <c r="LJ361" s="22" t="n">
        <v>8.2</v>
      </c>
      <c r="LK361" s="22" t="n">
        <v>7.4</v>
      </c>
      <c r="LL361" s="22" t="n">
        <v>8.2</v>
      </c>
      <c r="LM361" s="22" t="n">
        <v>10</v>
      </c>
      <c r="LN361" s="22" t="n">
        <v>11</v>
      </c>
      <c r="LO361" s="29" t="n">
        <f aca="false">SUM(LC361:LN361)/12</f>
        <v>9.13333333333333</v>
      </c>
      <c r="MA361" s="1" t="n">
        <f aca="false">MA360+1</f>
        <v>2011</v>
      </c>
      <c r="MB361" s="20" t="s">
        <v>186</v>
      </c>
      <c r="MC361" s="41" t="n">
        <f aca="false">(MC357+MC358+MC360+MC362+MC363+MC364)/6</f>
        <v>11.85</v>
      </c>
      <c r="MD361" s="41" t="n">
        <f aca="false">(MD357+MD358+MD360+MD362+MD363+MD364)/6</f>
        <v>11.9833333333333</v>
      </c>
      <c r="ME361" s="41" t="n">
        <f aca="false">(ME357+ME358+ME360+ME362+ME363+ME364)/6</f>
        <v>11.35</v>
      </c>
      <c r="MF361" s="41" t="n">
        <f aca="false">(MF357+MF358+MF360+MF362+MF363+MF364)/6</f>
        <v>9.95</v>
      </c>
      <c r="MG361" s="41" t="n">
        <f aca="false">(MG357+MG358+MG360+MG362+MG363+MG364)/6</f>
        <v>8.96666666666667</v>
      </c>
      <c r="MH361" s="22" t="n">
        <v>8</v>
      </c>
      <c r="MI361" s="22" t="n">
        <v>7.2</v>
      </c>
      <c r="MJ361" s="22" t="n">
        <v>9.6</v>
      </c>
      <c r="MK361" s="22" t="n">
        <v>8.7</v>
      </c>
      <c r="ML361" s="22" t="n">
        <v>8.8</v>
      </c>
      <c r="MM361" s="22" t="n">
        <v>10.8</v>
      </c>
      <c r="MN361" s="22" t="n">
        <v>11.8</v>
      </c>
      <c r="MO361" s="29" t="n">
        <f aca="false">SUM(MC361:MN361)/12</f>
        <v>9.91666666666667</v>
      </c>
      <c r="NA361" s="1" t="n">
        <f aca="false">NA360+1</f>
        <v>2011</v>
      </c>
      <c r="NB361" s="20" t="s">
        <v>186</v>
      </c>
      <c r="NC361" s="22" t="n">
        <v>12.7</v>
      </c>
      <c r="ND361" s="22" t="n">
        <v>12.7</v>
      </c>
      <c r="NE361" s="22" t="n">
        <v>12.3</v>
      </c>
      <c r="NF361" s="22" t="n">
        <v>11.1</v>
      </c>
      <c r="NG361" s="22" t="n">
        <v>8.2</v>
      </c>
      <c r="NH361" s="22" t="n">
        <v>8.1</v>
      </c>
      <c r="NI361" s="22" t="n">
        <v>8.1</v>
      </c>
      <c r="NJ361" s="22" t="n">
        <v>8.5</v>
      </c>
      <c r="NK361" s="22" t="n">
        <v>8.5</v>
      </c>
      <c r="NL361" s="22" t="n">
        <v>9.2</v>
      </c>
      <c r="NM361" s="22" t="n">
        <v>11.2</v>
      </c>
      <c r="NN361" s="22" t="n">
        <v>11.7</v>
      </c>
      <c r="NO361" s="29" t="n">
        <f aca="false">SUM(NC361:NN361)/12</f>
        <v>10.1916666666667</v>
      </c>
      <c r="OA361" s="1" t="n">
        <f aca="false">OA360+1</f>
        <v>2011</v>
      </c>
      <c r="OB361" s="20" t="s">
        <v>186</v>
      </c>
      <c r="OC361" s="22" t="n">
        <v>14.3</v>
      </c>
      <c r="OD361" s="22" t="n">
        <v>14</v>
      </c>
      <c r="OE361" s="22" t="n">
        <v>13.3</v>
      </c>
      <c r="OF361" s="22" t="n">
        <v>11.5</v>
      </c>
      <c r="OG361" s="22" t="n">
        <v>8.2</v>
      </c>
      <c r="OH361" s="22" t="n">
        <v>7.9</v>
      </c>
      <c r="OI361" s="22" t="n">
        <v>6.9</v>
      </c>
      <c r="OJ361" s="22" t="n">
        <v>9.1</v>
      </c>
      <c r="OK361" s="22" t="n">
        <v>8</v>
      </c>
      <c r="OL361" s="22" t="n">
        <v>9.1</v>
      </c>
      <c r="OM361" s="22" t="n">
        <v>11.3</v>
      </c>
      <c r="ON361" s="22" t="n">
        <v>12.8</v>
      </c>
      <c r="OO361" s="29" t="n">
        <f aca="false">SUM(OC361:ON361)/12</f>
        <v>10.5333333333333</v>
      </c>
      <c r="PA361" s="1" t="n">
        <f aca="false">PA360+1</f>
        <v>2011</v>
      </c>
      <c r="PB361" s="20" t="s">
        <v>186</v>
      </c>
      <c r="PC361" s="22" t="n">
        <v>14.9</v>
      </c>
      <c r="PD361" s="22" t="n">
        <v>14</v>
      </c>
      <c r="PE361" s="22" t="n">
        <v>13</v>
      </c>
      <c r="PF361" s="22" t="n">
        <v>11.4</v>
      </c>
      <c r="PG361" s="22" t="n">
        <v>7.7</v>
      </c>
      <c r="PH361" s="22" t="n">
        <v>7.8</v>
      </c>
      <c r="PI361" s="22" t="n">
        <v>6.6</v>
      </c>
      <c r="PJ361" s="22" t="n">
        <v>9.1</v>
      </c>
      <c r="PK361" s="22" t="n">
        <v>8.8</v>
      </c>
      <c r="PL361" s="22" t="n">
        <v>8.9</v>
      </c>
      <c r="PM361" s="22" t="n">
        <v>11.8</v>
      </c>
      <c r="PN361" s="22" t="n">
        <v>12.9</v>
      </c>
      <c r="PO361" s="29" t="n">
        <f aca="false">SUM(PC361:PN361)/12</f>
        <v>10.575</v>
      </c>
    </row>
    <row r="362" customFormat="false" ht="12.8" hidden="false" customHeight="false" outlineLevel="0" collapsed="false">
      <c r="A362" s="4"/>
      <c r="B362" s="5" t="n">
        <f aca="false">AVERAGE(AO362,BO362,CO362,DO362,EO362,FO362,GO362,HO362,IO362,JO354,KO354)</f>
        <v>14.5045454545455</v>
      </c>
      <c r="C362" s="19" t="n">
        <f aca="false">AVERAGE(B358:B362)</f>
        <v>14.6856060606061</v>
      </c>
      <c r="D362" s="24" t="n">
        <f aca="false">AVERAGE(B353:B362)</f>
        <v>14.6932575757576</v>
      </c>
      <c r="E362" s="5" t="n">
        <f aca="false">AVERAGE(B343:B362)</f>
        <v>14.6080178680747</v>
      </c>
      <c r="F362" s="25" t="n">
        <f aca="false">AVERAGE(B313:B362)</f>
        <v>14.5584502601775</v>
      </c>
      <c r="G362" s="7" t="n">
        <f aca="false">MAX(AC362:AN362,BC362:BN362,CC362:CN362,DC362:DN362,EC362:EN362,FC362:FN362,GC362:GN362,HC362:HN362,IC362:IN362,JC354:JN354,KC354:KN354)</f>
        <v>26.2</v>
      </c>
      <c r="H362" s="10" t="n">
        <f aca="false">MEDIAN(AC362:AN362,BC362:BN362,CC362:CN362,DC362:DN362,EC362:EN362,FC362:FN362,GC362:GN362,HC362:HN362,IC362:IN362,JC354:JN354,KC354:KN354)</f>
        <v>14.1</v>
      </c>
      <c r="I362" s="11" t="n">
        <f aca="false">MIN(AC362:AN362,BC362:BN362,CC362:CN362,DC362:DN362,EC362:EN362,FC362:FN362,GC362:GN362,HC362:HN362,IC362:IN362,JC354:JN354,KC354:KN354)</f>
        <v>5.2</v>
      </c>
      <c r="J362" s="12" t="n">
        <f aca="false">(G362+I362)/2</f>
        <v>15.7</v>
      </c>
      <c r="K362" s="12" t="n">
        <f aca="false">(G362+I362)/2</f>
        <v>15.7</v>
      </c>
      <c r="AA362" s="13" t="n">
        <f aca="false">AA361+1</f>
        <v>2022</v>
      </c>
      <c r="AB362" s="34" t="s">
        <v>187</v>
      </c>
      <c r="AC362" s="15" t="n">
        <v>16.6</v>
      </c>
      <c r="AD362" s="15" t="n">
        <v>16.2</v>
      </c>
      <c r="AE362" s="15" t="n">
        <v>14</v>
      </c>
      <c r="AF362" s="15" t="n">
        <v>12.4</v>
      </c>
      <c r="AG362" s="15" t="n">
        <v>8.3</v>
      </c>
      <c r="AH362" s="15" t="n">
        <v>7.1</v>
      </c>
      <c r="AI362" s="15" t="n">
        <v>5.9</v>
      </c>
      <c r="AJ362" s="15" t="n">
        <v>6.3</v>
      </c>
      <c r="AK362" s="15" t="n">
        <v>9.4</v>
      </c>
      <c r="AL362" s="15" t="n">
        <v>9.9</v>
      </c>
      <c r="AM362" s="15" t="n">
        <v>13.4</v>
      </c>
      <c r="AN362" s="15" t="n">
        <v>15.5</v>
      </c>
      <c r="AO362" s="16" t="n">
        <f aca="false">AVERAGE(AC362:AN362)</f>
        <v>11.25</v>
      </c>
      <c r="BA362" s="13" t="n">
        <f aca="false">BA361+1</f>
        <v>2022</v>
      </c>
      <c r="BB362" s="34" t="s">
        <v>187</v>
      </c>
      <c r="BC362" s="15" t="n">
        <v>19.9</v>
      </c>
      <c r="BD362" s="15" t="n">
        <v>19.2</v>
      </c>
      <c r="BE362" s="15" t="n">
        <v>18.3</v>
      </c>
      <c r="BF362" s="15" t="n">
        <v>16.4</v>
      </c>
      <c r="BG362" s="15" t="n">
        <v>11.6</v>
      </c>
      <c r="BH362" s="15" t="n">
        <v>10.4</v>
      </c>
      <c r="BI362" s="15" t="n">
        <v>9.6</v>
      </c>
      <c r="BJ362" s="15" t="n">
        <v>9.6</v>
      </c>
      <c r="BK362" s="15" t="n">
        <v>12.1</v>
      </c>
      <c r="BL362" s="15" t="n">
        <v>14.2</v>
      </c>
      <c r="BM362" s="15" t="n">
        <v>17.4</v>
      </c>
      <c r="BN362" s="15" t="n">
        <v>19.1</v>
      </c>
      <c r="BO362" s="16" t="n">
        <f aca="false">AVERAGE(BC362:BN362)</f>
        <v>14.8166666666667</v>
      </c>
      <c r="CA362" s="17" t="n">
        <v>2012</v>
      </c>
      <c r="CB362" s="20" t="s">
        <v>187</v>
      </c>
      <c r="CC362" s="22" t="n">
        <v>15</v>
      </c>
      <c r="CD362" s="22" t="n">
        <v>15.9</v>
      </c>
      <c r="CE362" s="22" t="n">
        <v>13.5</v>
      </c>
      <c r="CF362" s="22" t="n">
        <v>12.9</v>
      </c>
      <c r="CG362" s="22" t="n">
        <v>10.8</v>
      </c>
      <c r="CH362" s="22" t="n">
        <v>8.8</v>
      </c>
      <c r="CI362" s="22" t="n">
        <v>8.7</v>
      </c>
      <c r="CJ362" s="22" t="n">
        <v>8.1</v>
      </c>
      <c r="CK362" s="22" t="n">
        <v>9</v>
      </c>
      <c r="CL362" s="22" t="n">
        <v>10.2</v>
      </c>
      <c r="CM362" s="22" t="n">
        <v>11.8</v>
      </c>
      <c r="CN362" s="22" t="n">
        <v>13.1</v>
      </c>
      <c r="CO362" s="18" t="n">
        <f aca="false">AVERAGE(CC362:CN362)</f>
        <v>11.4833333333333</v>
      </c>
      <c r="DA362" s="17" t="n">
        <v>2012</v>
      </c>
      <c r="DB362" s="20" t="s">
        <v>187</v>
      </c>
      <c r="DC362" s="22" t="n">
        <v>16.8</v>
      </c>
      <c r="DD362" s="22" t="n">
        <v>16.6</v>
      </c>
      <c r="DE362" s="22" t="n">
        <v>15.3</v>
      </c>
      <c r="DF362" s="22" t="n">
        <v>14</v>
      </c>
      <c r="DG362" s="22" t="n">
        <v>10.2</v>
      </c>
      <c r="DH362" s="22" t="n">
        <v>9.3</v>
      </c>
      <c r="DI362" s="22" t="n">
        <v>8.1</v>
      </c>
      <c r="DJ362" s="22" t="n">
        <v>8.1</v>
      </c>
      <c r="DK362" s="22" t="n">
        <v>10</v>
      </c>
      <c r="DL362" s="22" t="n">
        <v>10.9</v>
      </c>
      <c r="DM362" s="22" t="n">
        <v>14.1</v>
      </c>
      <c r="DN362" s="22" t="n">
        <v>15.3</v>
      </c>
      <c r="DO362" s="18" t="n">
        <f aca="false">AVERAGE(DC362:DN362)</f>
        <v>12.3916666666667</v>
      </c>
      <c r="EA362" s="17" t="n">
        <v>2012</v>
      </c>
      <c r="EB362" s="20" t="s">
        <v>187</v>
      </c>
      <c r="EC362" s="26" t="n">
        <f aca="false">(EC361+EC363)/2</f>
        <v>15.3</v>
      </c>
      <c r="ED362" s="22" t="n">
        <v>16.7</v>
      </c>
      <c r="EE362" s="22" t="n">
        <v>14.7</v>
      </c>
      <c r="EF362" s="22" t="n">
        <v>13.8</v>
      </c>
      <c r="EG362" s="22" t="n">
        <v>11.4</v>
      </c>
      <c r="EH362" s="22" t="n">
        <v>9.9</v>
      </c>
      <c r="EI362" s="22" t="n">
        <v>9.4</v>
      </c>
      <c r="EJ362" s="22" t="n">
        <v>8.6</v>
      </c>
      <c r="EK362" s="22" t="n">
        <v>9.9</v>
      </c>
      <c r="EL362" s="22" t="n">
        <v>10.7</v>
      </c>
      <c r="EM362" s="22" t="n">
        <v>12.7</v>
      </c>
      <c r="EN362" s="22" t="n">
        <v>13.6</v>
      </c>
      <c r="EO362" s="18" t="n">
        <f aca="false">AVERAGE(EC362:EN362)</f>
        <v>12.225</v>
      </c>
      <c r="FA362" s="1" t="n">
        <v>2012</v>
      </c>
      <c r="FB362" s="20" t="s">
        <v>187</v>
      </c>
      <c r="FC362" s="22" t="n">
        <v>21.8</v>
      </c>
      <c r="FD362" s="22" t="n">
        <v>22.4</v>
      </c>
      <c r="FE362" s="22" t="n">
        <v>21.3</v>
      </c>
      <c r="FF362" s="22" t="n">
        <v>19.2</v>
      </c>
      <c r="FG362" s="22" t="n">
        <v>16.5</v>
      </c>
      <c r="FH362" s="22" t="n">
        <v>14.4</v>
      </c>
      <c r="FI362" s="22" t="n">
        <v>13.9</v>
      </c>
      <c r="FJ362" s="22" t="n">
        <v>14.3</v>
      </c>
      <c r="FK362" s="22" t="n">
        <v>16.5</v>
      </c>
      <c r="FL362" s="22" t="n">
        <v>17.8</v>
      </c>
      <c r="FM362" s="22" t="n">
        <v>20</v>
      </c>
      <c r="FN362" s="22" t="n">
        <v>22.1</v>
      </c>
      <c r="FO362" s="18" t="n">
        <f aca="false">AVERAGE(FC362:FN362)</f>
        <v>18.35</v>
      </c>
      <c r="GA362" s="1" t="n">
        <v>2012</v>
      </c>
      <c r="GB362" s="34" t="s">
        <v>187</v>
      </c>
      <c r="GC362" s="15" t="n">
        <v>21.8</v>
      </c>
      <c r="GD362" s="15" t="n">
        <v>22.2</v>
      </c>
      <c r="GE362" s="15" t="n">
        <v>21.5</v>
      </c>
      <c r="GF362" s="15" t="n">
        <v>20.3</v>
      </c>
      <c r="GG362" s="15" t="n">
        <v>16.6</v>
      </c>
      <c r="GH362" s="15" t="n">
        <v>15.4</v>
      </c>
      <c r="GI362" s="15" t="n">
        <v>14</v>
      </c>
      <c r="GJ362" s="15" t="n">
        <v>14.2</v>
      </c>
      <c r="GK362" s="15" t="n">
        <v>17.6</v>
      </c>
      <c r="GL362" s="15" t="n">
        <v>18.3</v>
      </c>
      <c r="GM362" s="15" t="n">
        <v>20.5</v>
      </c>
      <c r="GN362" s="15" t="n">
        <v>22.2</v>
      </c>
      <c r="GO362" s="18" t="n">
        <f aca="false">AVERAGE(GC362:GN362)</f>
        <v>18.7166666666667</v>
      </c>
      <c r="HA362" s="1" t="n">
        <v>2012</v>
      </c>
      <c r="HB362" s="42" t="s">
        <v>187</v>
      </c>
      <c r="HC362" s="43" t="n">
        <v>26.2</v>
      </c>
      <c r="HD362" s="43" t="n">
        <v>26.2</v>
      </c>
      <c r="HE362" s="43" t="n">
        <v>25.8</v>
      </c>
      <c r="HF362" s="43" t="n">
        <v>24.9</v>
      </c>
      <c r="HG362" s="43" t="n">
        <v>24.6</v>
      </c>
      <c r="HH362" s="43" t="n">
        <v>22.8</v>
      </c>
      <c r="HI362" s="43" t="n">
        <v>22.7</v>
      </c>
      <c r="HJ362" s="43" t="n">
        <v>22.5</v>
      </c>
      <c r="HK362" s="43" t="n">
        <v>23.2</v>
      </c>
      <c r="HL362" s="43" t="n">
        <v>23.9</v>
      </c>
      <c r="HM362" s="43" t="n">
        <v>24.6</v>
      </c>
      <c r="HN362" s="43" t="n">
        <v>25.4</v>
      </c>
      <c r="HO362" s="18" t="n">
        <f aca="false">AVERAGE(HC362:HN362)</f>
        <v>24.4</v>
      </c>
      <c r="IA362" s="1" t="n">
        <f aca="false">IA361+1</f>
        <v>2012</v>
      </c>
      <c r="IB362" s="20" t="s">
        <v>187</v>
      </c>
      <c r="IC362" s="22" t="n">
        <v>14.5</v>
      </c>
      <c r="ID362" s="22" t="n">
        <v>13.3</v>
      </c>
      <c r="IE362" s="22" t="n">
        <v>10.6</v>
      </c>
      <c r="IF362" s="22" t="n">
        <v>9</v>
      </c>
      <c r="IG362" s="22" t="n">
        <v>8.2</v>
      </c>
      <c r="IH362" s="22" t="n">
        <v>6.8</v>
      </c>
      <c r="II362" s="22" t="n">
        <v>5.2</v>
      </c>
      <c r="IJ362" s="22" t="n">
        <v>5.6</v>
      </c>
      <c r="IK362" s="22" t="n">
        <v>5.9</v>
      </c>
      <c r="IL362" s="22" t="n">
        <v>5.9</v>
      </c>
      <c r="IM362" s="22" t="n">
        <v>9.3</v>
      </c>
      <c r="IN362" s="22" t="n">
        <v>11.1</v>
      </c>
      <c r="IO362" s="29" t="n">
        <f aca="false">SUM(IC362:IN362)/12</f>
        <v>8.78333333333333</v>
      </c>
      <c r="JA362" s="1" t="n">
        <v>2012</v>
      </c>
      <c r="JB362" s="33" t="s">
        <v>187</v>
      </c>
      <c r="JC362" s="31" t="n">
        <v>18.1</v>
      </c>
      <c r="JD362" s="31" t="n">
        <v>16.8</v>
      </c>
      <c r="JE362" s="31" t="n">
        <v>16</v>
      </c>
      <c r="JF362" s="31" t="n">
        <v>15.3</v>
      </c>
      <c r="JG362" s="31" t="n">
        <v>13</v>
      </c>
      <c r="JH362" s="31" t="n">
        <v>12.5</v>
      </c>
      <c r="JI362" s="31" t="n">
        <v>10.6</v>
      </c>
      <c r="JJ362" s="31" t="n">
        <v>11</v>
      </c>
      <c r="JK362" s="31" t="n">
        <v>10.6</v>
      </c>
      <c r="JL362" s="31" t="n">
        <v>12.2</v>
      </c>
      <c r="JM362" s="31" t="n">
        <v>12.9</v>
      </c>
      <c r="JN362" s="31" t="n">
        <v>15.8</v>
      </c>
      <c r="JO362" s="32" t="n">
        <f aca="false">AVERAGE(JC362:JN362)</f>
        <v>13.7333333333333</v>
      </c>
      <c r="KA362" s="1" t="n">
        <v>2012</v>
      </c>
      <c r="KB362" s="33" t="s">
        <v>187</v>
      </c>
      <c r="KC362" s="31" t="n">
        <v>19.1</v>
      </c>
      <c r="KD362" s="31" t="n">
        <v>18.8</v>
      </c>
      <c r="KE362" s="31" t="n">
        <v>17.8</v>
      </c>
      <c r="KF362" s="31" t="n">
        <v>16.6</v>
      </c>
      <c r="KG362" s="31" t="n">
        <v>14.3</v>
      </c>
      <c r="KH362" s="31" t="n">
        <v>13.2</v>
      </c>
      <c r="KI362" s="31" t="n">
        <v>12</v>
      </c>
      <c r="KJ362" s="31" t="n">
        <v>12.2</v>
      </c>
      <c r="KK362" s="31" t="n">
        <v>12.4</v>
      </c>
      <c r="KL362" s="31" t="n">
        <v>14.1</v>
      </c>
      <c r="KM362" s="31" t="n">
        <v>14.8</v>
      </c>
      <c r="KN362" s="31" t="n">
        <v>17.3</v>
      </c>
      <c r="KO362" s="32" t="n">
        <f aca="false">AVERAGE(KC362:KN362)</f>
        <v>15.2166666666667</v>
      </c>
      <c r="LB362" s="65" t="n">
        <v>2012</v>
      </c>
      <c r="LC362" s="22" t="n">
        <v>12.5</v>
      </c>
      <c r="LD362" s="22" t="n">
        <v>13</v>
      </c>
      <c r="LE362" s="22" t="n">
        <v>11.9</v>
      </c>
      <c r="LF362" s="22" t="n">
        <v>11.1</v>
      </c>
      <c r="LG362" s="22" t="n">
        <v>8.9</v>
      </c>
      <c r="LH362" s="22" t="n">
        <v>7.5</v>
      </c>
      <c r="LI362" s="22" t="n">
        <v>6.2</v>
      </c>
      <c r="LJ362" s="22" t="n">
        <v>6.5</v>
      </c>
      <c r="LK362" s="22" t="n">
        <v>7.3</v>
      </c>
      <c r="LL362" s="22" t="n">
        <v>8.1</v>
      </c>
      <c r="LM362" s="22" t="n">
        <v>9.9</v>
      </c>
      <c r="LN362" s="22" t="n">
        <v>10.8</v>
      </c>
      <c r="LO362" s="29" t="n">
        <f aca="false">SUM(LC362:LN362)/12</f>
        <v>9.475</v>
      </c>
      <c r="MA362" s="1" t="n">
        <f aca="false">MA361+1</f>
        <v>2012</v>
      </c>
      <c r="MB362" s="20" t="s">
        <v>187</v>
      </c>
      <c r="MC362" s="22" t="n">
        <v>13.3</v>
      </c>
      <c r="MD362" s="22" t="n">
        <v>13.1</v>
      </c>
      <c r="ME362" s="22" t="n">
        <v>12.4</v>
      </c>
      <c r="MF362" s="22" t="n">
        <v>12</v>
      </c>
      <c r="MG362" s="22" t="n">
        <v>9.9</v>
      </c>
      <c r="MH362" s="22" t="n">
        <v>8.2</v>
      </c>
      <c r="MI362" s="22" t="n">
        <v>8</v>
      </c>
      <c r="MJ362" s="22" t="n">
        <v>7.4</v>
      </c>
      <c r="MK362" s="22" t="n">
        <v>8.1</v>
      </c>
      <c r="ML362" s="22" t="n">
        <v>9</v>
      </c>
      <c r="MM362" s="22" t="n">
        <v>10.4</v>
      </c>
      <c r="MN362" s="22" t="n">
        <v>11.5</v>
      </c>
      <c r="MO362" s="29" t="n">
        <f aca="false">SUM(MC362:MN362)/12</f>
        <v>10.275</v>
      </c>
      <c r="NA362" s="1" t="n">
        <f aca="false">NA361+1</f>
        <v>2012</v>
      </c>
      <c r="NB362" s="20" t="s">
        <v>187</v>
      </c>
      <c r="NC362" s="22" t="n">
        <v>13.1</v>
      </c>
      <c r="ND362" s="22" t="n">
        <v>13.3</v>
      </c>
      <c r="NE362" s="22" t="n">
        <v>12.6</v>
      </c>
      <c r="NF362" s="22" t="n">
        <v>11.2</v>
      </c>
      <c r="NG362" s="22" t="n">
        <v>10.2</v>
      </c>
      <c r="NH362" s="22" t="n">
        <v>8.1</v>
      </c>
      <c r="NI362" s="22" t="n">
        <v>7.5</v>
      </c>
      <c r="NJ362" s="22" t="n">
        <v>7.7</v>
      </c>
      <c r="NK362" s="22" t="n">
        <v>8.1</v>
      </c>
      <c r="NL362" s="22" t="n">
        <v>9.1</v>
      </c>
      <c r="NM362" s="22" t="n">
        <v>10</v>
      </c>
      <c r="NN362" s="22" t="n">
        <v>11.4</v>
      </c>
      <c r="NO362" s="29" t="n">
        <f aca="false">SUM(NC362:NN362)/12</f>
        <v>10.1916666666667</v>
      </c>
      <c r="OA362" s="1" t="n">
        <f aca="false">OA361+1</f>
        <v>2012</v>
      </c>
      <c r="OB362" s="20" t="s">
        <v>187</v>
      </c>
      <c r="OC362" s="22" t="n">
        <v>14.7</v>
      </c>
      <c r="OD362" s="22" t="n">
        <v>15.5</v>
      </c>
      <c r="OE362" s="22" t="n">
        <v>13.6</v>
      </c>
      <c r="OF362" s="22" t="n">
        <v>11.8</v>
      </c>
      <c r="OG362" s="22" t="n">
        <v>9.2</v>
      </c>
      <c r="OH362" s="22" t="n">
        <v>7.7</v>
      </c>
      <c r="OI362" s="22" t="n">
        <v>6.9</v>
      </c>
      <c r="OJ362" s="22" t="n">
        <v>6.8</v>
      </c>
      <c r="OK362" s="22" t="n">
        <v>8.4</v>
      </c>
      <c r="OL362" s="22" t="n">
        <v>8.5</v>
      </c>
      <c r="OM362" s="22" t="n">
        <v>11.3</v>
      </c>
      <c r="ON362" s="22" t="n">
        <v>12</v>
      </c>
      <c r="OO362" s="29" t="n">
        <f aca="false">SUM(OC362:ON362)/12</f>
        <v>10.5333333333333</v>
      </c>
      <c r="PA362" s="1" t="n">
        <f aca="false">PA361+1</f>
        <v>2012</v>
      </c>
      <c r="PB362" s="20" t="s">
        <v>187</v>
      </c>
      <c r="PC362" s="22" t="n">
        <v>14.9</v>
      </c>
      <c r="PD362" s="22" t="n">
        <v>14.7</v>
      </c>
      <c r="PE362" s="22" t="n">
        <v>12.8</v>
      </c>
      <c r="PF362" s="22" t="n">
        <v>12</v>
      </c>
      <c r="PG362" s="22" t="n">
        <v>9.7</v>
      </c>
      <c r="PH362" s="22" t="n">
        <v>7.2</v>
      </c>
      <c r="PI362" s="22" t="n">
        <v>6.2</v>
      </c>
      <c r="PJ362" s="22" t="n">
        <v>7.5</v>
      </c>
      <c r="PK362" s="22" t="n">
        <v>8.6</v>
      </c>
      <c r="PL362" s="22" t="n">
        <v>8.8</v>
      </c>
      <c r="PM362" s="22" t="n">
        <v>11.5</v>
      </c>
      <c r="PN362" s="22" t="n">
        <v>12.8</v>
      </c>
      <c r="PO362" s="29" t="n">
        <f aca="false">SUM(PC362:PN362)/12</f>
        <v>10.5583333333333</v>
      </c>
    </row>
    <row r="363" customFormat="false" ht="12.8" hidden="false" customHeight="false" outlineLevel="0" collapsed="false">
      <c r="A363" s="4"/>
      <c r="B363" s="5" t="n">
        <f aca="false">AVERAGE(AO363,BO363,CO363,DO363,EO363,FO363,GO363,HO363,IO363,JO355,KO355)</f>
        <v>14.8810606060606</v>
      </c>
      <c r="C363" s="19" t="n">
        <f aca="false">AVERAGE(B359:B363)</f>
        <v>14.7656060606061</v>
      </c>
      <c r="D363" s="24" t="n">
        <f aca="false">AVERAGE(B354:B363)</f>
        <v>14.7128787878788</v>
      </c>
      <c r="E363" s="5" t="n">
        <f aca="false">AVERAGE(B344:B363)</f>
        <v>14.624819214876</v>
      </c>
      <c r="F363" s="25" t="n">
        <f aca="false">AVERAGE(B314:B363)</f>
        <v>14.5703820783594</v>
      </c>
      <c r="G363" s="7" t="n">
        <f aca="false">MAX(AC363:AN363,BC363:BN363,CC363:CN363,DC363:DN363,EC363:EN363,FC363:FN363,GC363:GN363,HC363:HN363,IC363:IN363,JC355:JN355,KC355:KN355)</f>
        <v>26.3</v>
      </c>
      <c r="H363" s="10" t="n">
        <f aca="false">MEDIAN(AC363:AN363,BC363:BN363,CC363:CN363,DC363:DN363,EC363:EN363,FC363:FN363,GC363:GN363,HC363:HN363,IC363:IN363,JC355:JN355,KC355:KN355)</f>
        <v>14.3</v>
      </c>
      <c r="I363" s="11" t="n">
        <f aca="false">MIN(AC363:AN363,BC363:BN363,CC363:CN363,DC363:DN363,EC363:EN363,FC363:FN363,GC363:GN363,HC363:HN363,IC363:IN363,JC355:JN355,KC355:KN355)</f>
        <v>7.5</v>
      </c>
      <c r="J363" s="12" t="n">
        <f aca="false">(G363+I363)/2</f>
        <v>16.9</v>
      </c>
      <c r="K363" s="12" t="n">
        <f aca="false">(G363+I363)/2</f>
        <v>16.9</v>
      </c>
      <c r="AA363" s="13" t="n">
        <f aca="false">AA362+1</f>
        <v>2023</v>
      </c>
      <c r="AB363" s="34" t="s">
        <v>188</v>
      </c>
      <c r="AC363" s="15" t="n">
        <v>17.1</v>
      </c>
      <c r="AD363" s="15" t="n">
        <v>17.2</v>
      </c>
      <c r="AE363" s="15" t="n">
        <v>15.2</v>
      </c>
      <c r="AF363" s="15" t="n">
        <v>12.9</v>
      </c>
      <c r="AG363" s="15" t="n">
        <v>9.3</v>
      </c>
      <c r="AH363" s="15" t="n">
        <v>8.2</v>
      </c>
      <c r="AI363" s="15" t="n">
        <v>7.6</v>
      </c>
      <c r="AJ363" s="15" t="n">
        <v>7.8</v>
      </c>
      <c r="AK363" s="15" t="n">
        <v>10.2</v>
      </c>
      <c r="AL363" s="15" t="n">
        <v>10.4</v>
      </c>
      <c r="AM363" s="15" t="n">
        <v>12.5</v>
      </c>
      <c r="AN363" s="15" t="n">
        <v>15.7</v>
      </c>
      <c r="AO363" s="16" t="n">
        <f aca="false">AVERAGE(AC363:AN363)</f>
        <v>12.0083333333333</v>
      </c>
      <c r="BA363" s="13" t="n">
        <f aca="false">BA362+1</f>
        <v>2023</v>
      </c>
      <c r="BB363" s="34" t="s">
        <v>188</v>
      </c>
      <c r="BC363" s="15" t="n">
        <v>20.8</v>
      </c>
      <c r="BD363" s="15" t="n">
        <v>19.7</v>
      </c>
      <c r="BE363" s="15" t="n">
        <v>19.3</v>
      </c>
      <c r="BF363" s="15" t="n">
        <v>15.4</v>
      </c>
      <c r="BG363" s="15" t="n">
        <v>12.5</v>
      </c>
      <c r="BH363" s="15" t="n">
        <v>11.5</v>
      </c>
      <c r="BI363" s="15" t="n">
        <v>9.8</v>
      </c>
      <c r="BJ363" s="15" t="n">
        <v>10.6</v>
      </c>
      <c r="BK363" s="15" t="n">
        <v>14.2</v>
      </c>
      <c r="BL363" s="15" t="n">
        <v>15.2</v>
      </c>
      <c r="BM363" s="15" t="n">
        <v>16.7</v>
      </c>
      <c r="BN363" s="15" t="n">
        <v>18.9</v>
      </c>
      <c r="BO363" s="16" t="n">
        <f aca="false">AVERAGE(BC363:BN363)</f>
        <v>15.3833333333333</v>
      </c>
      <c r="CA363" s="17" t="n">
        <v>2013</v>
      </c>
      <c r="CB363" s="20" t="s">
        <v>188</v>
      </c>
      <c r="CC363" s="22" t="n">
        <v>14.2</v>
      </c>
      <c r="CD363" s="22" t="n">
        <v>15.9</v>
      </c>
      <c r="CE363" s="22" t="n">
        <v>15.6</v>
      </c>
      <c r="CF363" s="22" t="n">
        <v>12.1</v>
      </c>
      <c r="CG363" s="22" t="n">
        <v>11.2</v>
      </c>
      <c r="CH363" s="22" t="n">
        <v>9.7</v>
      </c>
      <c r="CI363" s="22" t="n">
        <v>9.1</v>
      </c>
      <c r="CJ363" s="22" t="n">
        <v>8.9</v>
      </c>
      <c r="CK363" s="22" t="n">
        <v>10.5</v>
      </c>
      <c r="CL363" s="22" t="n">
        <v>10.1</v>
      </c>
      <c r="CM363" s="22" t="n">
        <v>11.2</v>
      </c>
      <c r="CN363" s="22" t="n">
        <v>12.2</v>
      </c>
      <c r="CO363" s="18" t="n">
        <f aca="false">AVERAGE(CC363:CN363)</f>
        <v>11.725</v>
      </c>
      <c r="DA363" s="17" t="n">
        <v>2013</v>
      </c>
      <c r="DB363" s="20" t="s">
        <v>188</v>
      </c>
      <c r="DC363" s="22" t="n">
        <v>16.4</v>
      </c>
      <c r="DD363" s="22" t="n">
        <v>17.3</v>
      </c>
      <c r="DE363" s="22" t="n">
        <v>15.7</v>
      </c>
      <c r="DF363" s="22" t="n">
        <v>13.9</v>
      </c>
      <c r="DG363" s="22" t="n">
        <v>11.3</v>
      </c>
      <c r="DH363" s="22" t="n">
        <v>10.2</v>
      </c>
      <c r="DI363" s="22" t="n">
        <v>9.1</v>
      </c>
      <c r="DJ363" s="22" t="n">
        <v>9.4</v>
      </c>
      <c r="DK363" s="22" t="n">
        <v>11.1</v>
      </c>
      <c r="DL363" s="22" t="n">
        <v>11.2</v>
      </c>
      <c r="DM363" s="22" t="n">
        <v>12.8</v>
      </c>
      <c r="DN363" s="22" t="n">
        <v>15</v>
      </c>
      <c r="DO363" s="18" t="n">
        <f aca="false">AVERAGE(DC363:DN363)</f>
        <v>12.7833333333333</v>
      </c>
      <c r="EA363" s="17" t="n">
        <v>2013</v>
      </c>
      <c r="EB363" s="20" t="s">
        <v>188</v>
      </c>
      <c r="EC363" s="22" t="n">
        <v>15</v>
      </c>
      <c r="ED363" s="22" t="n">
        <v>16.8</v>
      </c>
      <c r="EE363" s="22" t="n">
        <v>16.5</v>
      </c>
      <c r="EF363" s="22" t="n">
        <v>13.6</v>
      </c>
      <c r="EG363" s="22" t="n">
        <v>11.9</v>
      </c>
      <c r="EH363" s="22" t="n">
        <v>10.7</v>
      </c>
      <c r="EI363" s="22" t="n">
        <v>9.8</v>
      </c>
      <c r="EJ363" s="22" t="n">
        <v>9.3</v>
      </c>
      <c r="EK363" s="22" t="n">
        <v>11.3</v>
      </c>
      <c r="EL363" s="22" t="n">
        <v>10.5</v>
      </c>
      <c r="EM363" s="22" t="n">
        <v>12.2</v>
      </c>
      <c r="EN363" s="22" t="n">
        <v>13.4</v>
      </c>
      <c r="EO363" s="18" t="n">
        <f aca="false">AVERAGE(EC363:EN363)</f>
        <v>12.5833333333333</v>
      </c>
      <c r="FA363" s="1" t="n">
        <v>2013</v>
      </c>
      <c r="FB363" s="20" t="s">
        <v>188</v>
      </c>
      <c r="FC363" s="22" t="n">
        <v>23</v>
      </c>
      <c r="FD363" s="22" t="n">
        <v>21.2</v>
      </c>
      <c r="FE363" s="22" t="n">
        <v>21.1</v>
      </c>
      <c r="FF363" s="22" t="n">
        <v>19</v>
      </c>
      <c r="FG363" s="22" t="n">
        <v>16.8</v>
      </c>
      <c r="FH363" s="22" t="n">
        <v>14.8</v>
      </c>
      <c r="FI363" s="22" t="n">
        <v>15.5</v>
      </c>
      <c r="FJ363" s="22" t="n">
        <v>15.5</v>
      </c>
      <c r="FK363" s="22" t="n">
        <v>18.4</v>
      </c>
      <c r="FL363" s="22" t="n">
        <v>19.3</v>
      </c>
      <c r="FM363" s="22" t="n">
        <v>19.6</v>
      </c>
      <c r="FN363" s="22" t="n">
        <v>21.3</v>
      </c>
      <c r="FO363" s="18" t="n">
        <f aca="false">AVERAGE(FC363:FN363)</f>
        <v>18.7916666666667</v>
      </c>
      <c r="GA363" s="1" t="n">
        <v>2013</v>
      </c>
      <c r="GB363" s="34" t="s">
        <v>188</v>
      </c>
      <c r="GC363" s="15" t="n">
        <v>22.8</v>
      </c>
      <c r="GD363" s="15" t="n">
        <v>21.6</v>
      </c>
      <c r="GE363" s="15" t="n">
        <v>21.3</v>
      </c>
      <c r="GF363" s="15" t="n">
        <v>20.2</v>
      </c>
      <c r="GG363" s="15" t="n">
        <v>16.9</v>
      </c>
      <c r="GH363" s="15" t="n">
        <v>16.2</v>
      </c>
      <c r="GI363" s="15" t="n">
        <v>15.9</v>
      </c>
      <c r="GJ363" s="15" t="n">
        <v>16.6</v>
      </c>
      <c r="GK363" s="15" t="n">
        <v>19</v>
      </c>
      <c r="GL363" s="15" t="n">
        <v>19.6</v>
      </c>
      <c r="GM363" s="15" t="n">
        <v>20.9</v>
      </c>
      <c r="GN363" s="15" t="n">
        <v>21.2</v>
      </c>
      <c r="GO363" s="18" t="n">
        <f aca="false">AVERAGE(GC363:GN363)</f>
        <v>19.35</v>
      </c>
      <c r="HA363" s="1" t="n">
        <v>2013</v>
      </c>
      <c r="HB363" s="42" t="s">
        <v>188</v>
      </c>
      <c r="HC363" s="43" t="n">
        <v>26.3</v>
      </c>
      <c r="HD363" s="43" t="n">
        <v>26</v>
      </c>
      <c r="HE363" s="43" t="n">
        <v>25.4</v>
      </c>
      <c r="HF363" s="43" t="n">
        <v>25.1</v>
      </c>
      <c r="HG363" s="43" t="n">
        <v>24</v>
      </c>
      <c r="HH363" s="43" t="n">
        <v>23.5</v>
      </c>
      <c r="HI363" s="43" t="n">
        <v>22.4</v>
      </c>
      <c r="HJ363" s="43" t="n">
        <v>22.5</v>
      </c>
      <c r="HK363" s="43" t="n">
        <v>23</v>
      </c>
      <c r="HL363" s="43" t="n">
        <v>24.3</v>
      </c>
      <c r="HM363" s="43" t="n">
        <v>25.2</v>
      </c>
      <c r="HN363" s="43" t="n">
        <v>25.6</v>
      </c>
      <c r="HO363" s="18" t="n">
        <f aca="false">AVERAGE(HC363:HN363)</f>
        <v>24.4416666666667</v>
      </c>
      <c r="IA363" s="1" t="n">
        <f aca="false">IA362+1</f>
        <v>2013</v>
      </c>
      <c r="IB363" s="20" t="s">
        <v>188</v>
      </c>
      <c r="IC363" s="22" t="n">
        <v>12</v>
      </c>
      <c r="ID363" s="22" t="n">
        <v>13.8</v>
      </c>
      <c r="IE363" s="22" t="n">
        <v>13.6</v>
      </c>
      <c r="IF363" s="22" t="n">
        <v>9</v>
      </c>
      <c r="IG363" s="22" t="n">
        <v>8.9</v>
      </c>
      <c r="IH363" s="22" t="n">
        <v>8.2</v>
      </c>
      <c r="II363" s="22" t="n">
        <v>7.5</v>
      </c>
      <c r="IJ363" s="22" t="n">
        <v>7.6</v>
      </c>
      <c r="IK363" s="22" t="n">
        <v>9.7</v>
      </c>
      <c r="IL363" s="22" t="n">
        <v>8</v>
      </c>
      <c r="IM363" s="22" t="n">
        <v>9.3</v>
      </c>
      <c r="IN363" s="22" t="n">
        <v>11.3</v>
      </c>
      <c r="IO363" s="29" t="n">
        <f aca="false">SUM(IC363:IN363)/12</f>
        <v>9.90833333333333</v>
      </c>
      <c r="JA363" s="1" t="n">
        <v>2013</v>
      </c>
      <c r="JB363" s="33" t="s">
        <v>188</v>
      </c>
      <c r="JC363" s="31" t="n">
        <v>16.7</v>
      </c>
      <c r="JD363" s="31" t="n">
        <v>17.4</v>
      </c>
      <c r="JE363" s="31" t="n">
        <v>15.4</v>
      </c>
      <c r="JF363" s="31" t="n">
        <v>16.2</v>
      </c>
      <c r="JG363" s="31" t="n">
        <v>12.5</v>
      </c>
      <c r="JH363" s="31" t="n">
        <v>11.8</v>
      </c>
      <c r="JI363" s="31" t="n">
        <v>10.7</v>
      </c>
      <c r="JJ363" s="31" t="n">
        <v>12.1</v>
      </c>
      <c r="JK363" s="31" t="n">
        <v>11.8</v>
      </c>
      <c r="JL363" s="31" t="n">
        <v>11.8</v>
      </c>
      <c r="JM363" s="31" t="n">
        <v>13.7</v>
      </c>
      <c r="JN363" s="31" t="n">
        <v>14.1</v>
      </c>
      <c r="JO363" s="32" t="n">
        <f aca="false">AVERAGE(JC363:JN363)</f>
        <v>13.6833333333333</v>
      </c>
      <c r="KA363" s="1" t="n">
        <v>2013</v>
      </c>
      <c r="KB363" s="33" t="s">
        <v>188</v>
      </c>
      <c r="KC363" s="31" t="n">
        <v>18.6</v>
      </c>
      <c r="KD363" s="31" t="n">
        <v>19</v>
      </c>
      <c r="KE363" s="31" t="n">
        <v>17.4</v>
      </c>
      <c r="KF363" s="31" t="n">
        <v>17.8</v>
      </c>
      <c r="KG363" s="31" t="n">
        <v>13.7</v>
      </c>
      <c r="KH363" s="31" t="n">
        <v>12.9</v>
      </c>
      <c r="KI363" s="31" t="n">
        <v>12</v>
      </c>
      <c r="KJ363" s="31" t="n">
        <v>13.5</v>
      </c>
      <c r="KK363" s="31" t="n">
        <v>12.9</v>
      </c>
      <c r="KL363" s="31" t="n">
        <v>13.5</v>
      </c>
      <c r="KM363" s="31" t="n">
        <v>15.4</v>
      </c>
      <c r="KN363" s="31" t="n">
        <v>16.3</v>
      </c>
      <c r="KO363" s="32" t="n">
        <f aca="false">AVERAGE(KC363:KN363)</f>
        <v>15.25</v>
      </c>
      <c r="LB363" s="65" t="n">
        <v>2013</v>
      </c>
      <c r="LC363" s="22" t="n">
        <v>11.9</v>
      </c>
      <c r="LD363" s="22" t="n">
        <v>13</v>
      </c>
      <c r="LE363" s="22" t="n">
        <v>13</v>
      </c>
      <c r="LF363" s="22" t="n">
        <v>9.7</v>
      </c>
      <c r="LG363" s="22" t="n">
        <v>8.5</v>
      </c>
      <c r="LH363" s="22" t="n">
        <v>7.9</v>
      </c>
      <c r="LI363" s="22" t="n">
        <v>7.6</v>
      </c>
      <c r="LJ363" s="22" t="n">
        <v>6.4</v>
      </c>
      <c r="LK363" s="22" t="n">
        <v>8.3</v>
      </c>
      <c r="LL363" s="22" t="n">
        <v>7.6</v>
      </c>
      <c r="LM363" s="22" t="n">
        <v>9</v>
      </c>
      <c r="LN363" s="22" t="n">
        <v>10.6</v>
      </c>
      <c r="LO363" s="29" t="n">
        <f aca="false">SUM(LC363:LN363)/12</f>
        <v>9.45833333333333</v>
      </c>
      <c r="MA363" s="1" t="n">
        <f aca="false">MA362+1</f>
        <v>2013</v>
      </c>
      <c r="MB363" s="20" t="s">
        <v>188</v>
      </c>
      <c r="MC363" s="22" t="n">
        <v>12.6</v>
      </c>
      <c r="MD363" s="22" t="n">
        <v>13.6</v>
      </c>
      <c r="ME363" s="22" t="n">
        <v>13.7</v>
      </c>
      <c r="MF363" s="22" t="n">
        <v>10.5</v>
      </c>
      <c r="MG363" s="22" t="n">
        <v>9.3</v>
      </c>
      <c r="MH363" s="22" t="n">
        <v>8.1</v>
      </c>
      <c r="MI363" s="22" t="n">
        <v>9.2</v>
      </c>
      <c r="MJ363" s="22" t="n">
        <v>7.9</v>
      </c>
      <c r="MK363" s="22" t="n">
        <v>9.1</v>
      </c>
      <c r="ML363" s="22" t="n">
        <v>8.9</v>
      </c>
      <c r="MM363" s="22" t="n">
        <v>9.6</v>
      </c>
      <c r="MN363" s="22" t="n">
        <v>11.4</v>
      </c>
      <c r="MO363" s="29" t="n">
        <f aca="false">SUM(MC363:MN363)/12</f>
        <v>10.325</v>
      </c>
      <c r="NA363" s="1" t="n">
        <f aca="false">NA362+1</f>
        <v>2013</v>
      </c>
      <c r="NB363" s="20" t="s">
        <v>188</v>
      </c>
      <c r="NC363" s="22" t="n">
        <v>12.1</v>
      </c>
      <c r="ND363" s="22" t="n">
        <v>14.8</v>
      </c>
      <c r="NE363" s="22" t="n">
        <v>14.2</v>
      </c>
      <c r="NF363" s="22" t="n">
        <v>10.1</v>
      </c>
      <c r="NG363" s="22" t="n">
        <v>9.4</v>
      </c>
      <c r="NH363" s="22" t="n">
        <v>7.9</v>
      </c>
      <c r="NI363" s="22" t="n">
        <v>8.5</v>
      </c>
      <c r="NJ363" s="22" t="n">
        <v>9.2</v>
      </c>
      <c r="NK363" s="22" t="n">
        <v>10.1</v>
      </c>
      <c r="NL363" s="22" t="n">
        <v>9.5</v>
      </c>
      <c r="NM363" s="22" t="n">
        <v>9.9</v>
      </c>
      <c r="NN363" s="22" t="n">
        <v>11.3</v>
      </c>
      <c r="NO363" s="29" t="n">
        <f aca="false">SUM(NC363:NN363)/12</f>
        <v>10.5833333333333</v>
      </c>
      <c r="OA363" s="1" t="n">
        <f aca="false">OA362+1</f>
        <v>2013</v>
      </c>
      <c r="OB363" s="20" t="s">
        <v>188</v>
      </c>
      <c r="OC363" s="22" t="n">
        <v>13.5</v>
      </c>
      <c r="OD363" s="22" t="n">
        <v>15.6</v>
      </c>
      <c r="OE363" s="22" t="n">
        <v>14.6</v>
      </c>
      <c r="OF363" s="22" t="n">
        <v>11.3</v>
      </c>
      <c r="OG363" s="22" t="n">
        <v>9.5</v>
      </c>
      <c r="OH363" s="22" t="n">
        <v>9.3</v>
      </c>
      <c r="OI363" s="22" t="n">
        <v>8.3</v>
      </c>
      <c r="OJ363" s="22" t="n">
        <v>7.6</v>
      </c>
      <c r="OK363" s="22" t="n">
        <v>9.6</v>
      </c>
      <c r="OL363" s="22" t="n">
        <v>9.1</v>
      </c>
      <c r="OM363" s="22" t="n">
        <v>10.4</v>
      </c>
      <c r="ON363" s="22" t="n">
        <v>12.1</v>
      </c>
      <c r="OO363" s="29" t="n">
        <f aca="false">SUM(OC363:ON363)/12</f>
        <v>10.9083333333333</v>
      </c>
      <c r="PA363" s="1" t="n">
        <f aca="false">PA362+1</f>
        <v>2013</v>
      </c>
      <c r="PB363" s="20" t="s">
        <v>188</v>
      </c>
      <c r="PC363" s="22" t="n">
        <v>13.7</v>
      </c>
      <c r="PD363" s="22" t="n">
        <v>15.3</v>
      </c>
      <c r="PE363" s="22" t="n">
        <v>14.5</v>
      </c>
      <c r="PF363" s="22" t="n">
        <v>11.1</v>
      </c>
      <c r="PG363" s="22" t="n">
        <v>8.3</v>
      </c>
      <c r="PH363" s="22" t="n">
        <v>7.9</v>
      </c>
      <c r="PI363" s="22" t="n">
        <v>7.5</v>
      </c>
      <c r="PJ363" s="22" t="n">
        <v>8.3</v>
      </c>
      <c r="PK363" s="22" t="n">
        <v>9.7</v>
      </c>
      <c r="PL363" s="22" t="n">
        <v>10.2</v>
      </c>
      <c r="PM363" s="22" t="n">
        <v>10.3</v>
      </c>
      <c r="PN363" s="22" t="n">
        <v>12.6</v>
      </c>
      <c r="PO363" s="29" t="n">
        <f aca="false">SUM(PC363:PN363)/12</f>
        <v>10.7833333333333</v>
      </c>
    </row>
    <row r="364" customFormat="false" ht="12.8" hidden="false" customHeight="false" outlineLevel="0" collapsed="false">
      <c r="A364" s="4"/>
      <c r="B364" s="5" t="n">
        <f aca="false">AVERAGE(AO364,BO364,CO364,DO364,EO364,FO364,GO364,HO364,IO364,JO356,KO356)</f>
        <v>14.9477272727273</v>
      </c>
      <c r="C364" s="19" t="n">
        <f aca="false">AVERAGE(B360:B364)</f>
        <v>14.7893939393939</v>
      </c>
      <c r="D364" s="24" t="n">
        <f aca="false">AVERAGE(B355:B364)</f>
        <v>14.7468939393939</v>
      </c>
      <c r="E364" s="5" t="n">
        <f aca="false">AVERAGE(B345:B364)</f>
        <v>14.6703242653811</v>
      </c>
      <c r="F364" s="25" t="n">
        <f aca="false">AVERAGE(B315:B364)</f>
        <v>14.5872154116927</v>
      </c>
      <c r="G364" s="7" t="n">
        <f aca="false">MAX(AC364:AN364,BC364:BN364,CC364:CN364,DC364:DN364,EC364:EN364,FC364:FN364,GC364:GN364,HC364:HN364,IC364:IN364,JC356:JN356,KC356:KN356)</f>
        <v>26.3</v>
      </c>
      <c r="H364" s="10" t="n">
        <f aca="false">MEDIAN(AC364:AN364,BC364:BN364,CC364:CN364,DC364:DN364,EC364:EN364,FC364:FN364,GC364:GN364,HC364:HN364,IC364:IN364,JC356:JN356,KC356:KN356)</f>
        <v>14.4</v>
      </c>
      <c r="I364" s="11" t="n">
        <f aca="false">MIN(AC364:AN364,BC364:BN364,CC364:CN364,DC364:DN364,EC364:EN364,FC364:FN364,GC364:GN364,HC364:HN364,IC364:IN364,JC356:JN356,KC356:KN356)</f>
        <v>4.2</v>
      </c>
      <c r="J364" s="12" t="n">
        <f aca="false">(G364+I364)/2</f>
        <v>15.25</v>
      </c>
      <c r="K364" s="12" t="n">
        <f aca="false">(G364+I364)/2</f>
        <v>15.25</v>
      </c>
      <c r="AA364" s="13" t="n">
        <f aca="false">AA363+1</f>
        <v>2024</v>
      </c>
      <c r="AB364" s="34" t="s">
        <v>189</v>
      </c>
      <c r="AC364" s="15" t="n">
        <v>16.2</v>
      </c>
      <c r="AD364" s="15" t="n">
        <v>16.2</v>
      </c>
      <c r="AE364" s="15" t="n">
        <v>16.4</v>
      </c>
      <c r="AF364" s="15" t="n">
        <v>13.7</v>
      </c>
      <c r="AG364" s="15" t="n">
        <v>10.8</v>
      </c>
      <c r="AH364" s="15" t="n">
        <v>9</v>
      </c>
      <c r="AI364" s="15" t="n">
        <v>7.3</v>
      </c>
      <c r="AJ364" s="15" t="n">
        <v>7.1</v>
      </c>
      <c r="AK364" s="15" t="n">
        <v>9.7</v>
      </c>
      <c r="AL364" s="15" t="n">
        <v>12.4</v>
      </c>
      <c r="AM364" s="15" t="n">
        <v>14.4</v>
      </c>
      <c r="AN364" s="15" t="n">
        <v>16.4</v>
      </c>
      <c r="AO364" s="16" t="n">
        <f aca="false">AVERAGE(AC364:AN364)</f>
        <v>12.4666666666667</v>
      </c>
      <c r="BA364" s="13" t="n">
        <f aca="false">BA363+1</f>
        <v>2024</v>
      </c>
      <c r="BB364" s="34" t="s">
        <v>189</v>
      </c>
      <c r="BC364" s="15" t="n">
        <v>19.8</v>
      </c>
      <c r="BD364" s="15" t="n">
        <v>19.7</v>
      </c>
      <c r="BE364" s="15" t="n">
        <v>19.1</v>
      </c>
      <c r="BF364" s="15" t="n">
        <v>16.8</v>
      </c>
      <c r="BG364" s="15" t="n">
        <v>13.6</v>
      </c>
      <c r="BH364" s="15" t="n">
        <v>11.5</v>
      </c>
      <c r="BI364" s="15" t="n">
        <v>9.5</v>
      </c>
      <c r="BJ364" s="15" t="n">
        <v>10.5</v>
      </c>
      <c r="BK364" s="15" t="n">
        <v>12.7</v>
      </c>
      <c r="BL364" s="15" t="n">
        <v>15.3</v>
      </c>
      <c r="BM364" s="15" t="n">
        <v>18.1</v>
      </c>
      <c r="BN364" s="15" t="n">
        <v>19.3</v>
      </c>
      <c r="BO364" s="16" t="n">
        <f aca="false">AVERAGE(BC364:BN364)</f>
        <v>15.4916666666667</v>
      </c>
      <c r="CA364" s="17" t="n">
        <v>2014</v>
      </c>
      <c r="CB364" s="20" t="s">
        <v>189</v>
      </c>
      <c r="CC364" s="22" t="n">
        <v>15</v>
      </c>
      <c r="CD364" s="22" t="n">
        <v>15.4</v>
      </c>
      <c r="CE364" s="22" t="n">
        <v>14.2</v>
      </c>
      <c r="CF364" s="22" t="n">
        <v>13</v>
      </c>
      <c r="CG364" s="22" t="n">
        <v>11.8</v>
      </c>
      <c r="CH364" s="22" t="n">
        <v>10.1</v>
      </c>
      <c r="CI364" s="22" t="n">
        <v>8.7</v>
      </c>
      <c r="CJ364" s="22" t="n">
        <v>8.2</v>
      </c>
      <c r="CK364" s="22" t="n">
        <v>10.3</v>
      </c>
      <c r="CL364" s="22" t="n">
        <v>10.6</v>
      </c>
      <c r="CM364" s="22" t="n">
        <v>11.6</v>
      </c>
      <c r="CN364" s="22" t="n">
        <v>13.2</v>
      </c>
      <c r="CO364" s="18" t="n">
        <f aca="false">AVERAGE(CC364:CN364)</f>
        <v>11.8416666666667</v>
      </c>
      <c r="DA364" s="17" t="n">
        <v>2014</v>
      </c>
      <c r="DB364" s="20" t="s">
        <v>189</v>
      </c>
      <c r="DC364" s="22" t="n">
        <v>16.4</v>
      </c>
      <c r="DD364" s="22" t="n">
        <v>16.2</v>
      </c>
      <c r="DE364" s="22" t="n">
        <v>16.4</v>
      </c>
      <c r="DF364" s="22" t="n">
        <v>14.3</v>
      </c>
      <c r="DG364" s="22" t="n">
        <v>12.3</v>
      </c>
      <c r="DH364" s="22" t="n">
        <v>10.7</v>
      </c>
      <c r="DI364" s="22" t="n">
        <v>9.7</v>
      </c>
      <c r="DJ364" s="22" t="n">
        <v>9.2</v>
      </c>
      <c r="DK364" s="22" t="n">
        <v>10.8</v>
      </c>
      <c r="DL364" s="22" t="n">
        <v>11.9</v>
      </c>
      <c r="DM364" s="22" t="n">
        <v>13.4</v>
      </c>
      <c r="DN364" s="22" t="n">
        <v>15.4</v>
      </c>
      <c r="DO364" s="18" t="n">
        <f aca="false">AVERAGE(DC364:DN364)</f>
        <v>13.0583333333333</v>
      </c>
      <c r="EA364" s="17" t="n">
        <v>2014</v>
      </c>
      <c r="EB364" s="20" t="s">
        <v>189</v>
      </c>
      <c r="EC364" s="22" t="n">
        <v>15.4</v>
      </c>
      <c r="ED364" s="22" t="n">
        <v>16.2</v>
      </c>
      <c r="EE364" s="22" t="n">
        <v>15.4</v>
      </c>
      <c r="EF364" s="22" t="n">
        <v>14.4</v>
      </c>
      <c r="EG364" s="22" t="n">
        <v>13.3</v>
      </c>
      <c r="EH364" s="22" t="n">
        <v>11</v>
      </c>
      <c r="EI364" s="22" t="n">
        <v>10.1</v>
      </c>
      <c r="EJ364" s="22" t="n">
        <v>9.4</v>
      </c>
      <c r="EK364" s="22" t="n">
        <v>10.9</v>
      </c>
      <c r="EL364" s="22" t="n">
        <v>11.2</v>
      </c>
      <c r="EM364" s="22" t="n">
        <v>12.2</v>
      </c>
      <c r="EN364" s="22" t="n">
        <v>14.1</v>
      </c>
      <c r="EO364" s="18" t="n">
        <f aca="false">AVERAGE(EC364:EN364)</f>
        <v>12.8</v>
      </c>
      <c r="FA364" s="1" t="n">
        <v>2014</v>
      </c>
      <c r="FB364" s="20" t="s">
        <v>189</v>
      </c>
      <c r="FC364" s="22" t="n">
        <v>22.3</v>
      </c>
      <c r="FD364" s="22" t="n">
        <v>22.4</v>
      </c>
      <c r="FE364" s="22" t="n">
        <v>21.9</v>
      </c>
      <c r="FF364" s="22" t="n">
        <v>20.2</v>
      </c>
      <c r="FG364" s="22" t="n">
        <v>17.7</v>
      </c>
      <c r="FH364" s="22" t="n">
        <v>15.6</v>
      </c>
      <c r="FI364" s="22" t="n">
        <v>13.4</v>
      </c>
      <c r="FJ364" s="22" t="n">
        <v>14.6</v>
      </c>
      <c r="FK364" s="22" t="n">
        <v>16.5</v>
      </c>
      <c r="FL364" s="22" t="n">
        <v>18.6</v>
      </c>
      <c r="FM364" s="22" t="n">
        <v>21.4</v>
      </c>
      <c r="FN364" s="22" t="n">
        <v>21.8</v>
      </c>
      <c r="FO364" s="18" t="n">
        <f aca="false">AVERAGE(FC364:FN364)</f>
        <v>18.8666666666667</v>
      </c>
      <c r="GA364" s="1" t="n">
        <v>2014</v>
      </c>
      <c r="GB364" s="34" t="s">
        <v>189</v>
      </c>
      <c r="GC364" s="15" t="n">
        <v>22.5</v>
      </c>
      <c r="GD364" s="15" t="n">
        <v>22.2</v>
      </c>
      <c r="GE364" s="15" t="n">
        <v>21.8</v>
      </c>
      <c r="GF364" s="15" t="n">
        <v>21</v>
      </c>
      <c r="GG364" s="15" t="n">
        <v>18.6</v>
      </c>
      <c r="GH364" s="15" t="n">
        <v>16.4</v>
      </c>
      <c r="GI364" s="15" t="n">
        <v>10.2</v>
      </c>
      <c r="GJ364" s="15" t="n">
        <v>15.2</v>
      </c>
      <c r="GK364" s="15" t="n">
        <v>16.6</v>
      </c>
      <c r="GL364" s="15" t="n">
        <v>18.8</v>
      </c>
      <c r="GM364" s="15" t="n">
        <v>20.9</v>
      </c>
      <c r="GN364" s="15" t="n">
        <v>24</v>
      </c>
      <c r="GO364" s="18" t="n">
        <f aca="false">AVERAGE(GC364:GN364)</f>
        <v>19.0166666666667</v>
      </c>
      <c r="HA364" s="1" t="n">
        <v>2014</v>
      </c>
      <c r="HB364" s="42" t="s">
        <v>189</v>
      </c>
      <c r="HC364" s="43" t="n">
        <v>26</v>
      </c>
      <c r="HD364" s="43" t="n">
        <v>25.6</v>
      </c>
      <c r="HE364" s="43" t="n">
        <v>25.5</v>
      </c>
      <c r="HF364" s="43" t="n">
        <v>25.4</v>
      </c>
      <c r="HG364" s="43" t="n">
        <v>24.1</v>
      </c>
      <c r="HH364" s="43" t="n">
        <v>23.5</v>
      </c>
      <c r="HI364" s="43" t="n">
        <v>22</v>
      </c>
      <c r="HJ364" s="43" t="n">
        <v>22.5</v>
      </c>
      <c r="HK364" s="43" t="n">
        <v>22.7</v>
      </c>
      <c r="HL364" s="43" t="n">
        <v>23.3</v>
      </c>
      <c r="HM364" s="43" t="n">
        <v>25.1</v>
      </c>
      <c r="HN364" s="43" t="n">
        <v>26.3</v>
      </c>
      <c r="HO364" s="18" t="n">
        <f aca="false">AVERAGE(HC364:HN364)</f>
        <v>24.3333333333333</v>
      </c>
      <c r="IA364" s="1" t="n">
        <f aca="false">IA363+1</f>
        <v>2014</v>
      </c>
      <c r="IB364" s="20" t="s">
        <v>189</v>
      </c>
      <c r="IC364" s="22" t="n">
        <v>14.4</v>
      </c>
      <c r="ID364" s="22" t="n">
        <v>13.6</v>
      </c>
      <c r="IE364" s="22" t="n">
        <v>11.7</v>
      </c>
      <c r="IF364" s="22" t="n">
        <v>10.2</v>
      </c>
      <c r="IG364" s="22" t="n">
        <v>9.2</v>
      </c>
      <c r="IH364" s="22" t="n">
        <v>8.3</v>
      </c>
      <c r="II364" s="22" t="n">
        <v>7.2</v>
      </c>
      <c r="IJ364" s="22" t="n">
        <v>4.2</v>
      </c>
      <c r="IK364" s="22" t="n">
        <v>6</v>
      </c>
      <c r="IL364" s="22" t="n">
        <v>7.6</v>
      </c>
      <c r="IM364" s="22" t="n">
        <v>8.6</v>
      </c>
      <c r="IN364" s="22" t="n">
        <v>11.1</v>
      </c>
      <c r="IO364" s="29" t="n">
        <f aca="false">SUM(IC364:IN364)/12</f>
        <v>9.34166666666667</v>
      </c>
      <c r="JA364" s="1" t="n">
        <v>2014</v>
      </c>
      <c r="JB364" s="33" t="s">
        <v>189</v>
      </c>
      <c r="JC364" s="31" t="n">
        <v>16</v>
      </c>
      <c r="JD364" s="31" t="n">
        <v>15.7</v>
      </c>
      <c r="JE364" s="31" t="n">
        <v>15.7</v>
      </c>
      <c r="JF364" s="31" t="n">
        <v>14.5</v>
      </c>
      <c r="JG364" s="31" t="n">
        <v>14.1</v>
      </c>
      <c r="JH364" s="31" t="n">
        <v>12.6</v>
      </c>
      <c r="JI364" s="31" t="n">
        <v>11.4</v>
      </c>
      <c r="JJ364" s="31" t="n">
        <v>11.5</v>
      </c>
      <c r="JK364" s="31" t="n">
        <v>11.3</v>
      </c>
      <c r="JL364" s="31" t="n">
        <v>12.4</v>
      </c>
      <c r="JM364" s="31" t="n">
        <v>12.9</v>
      </c>
      <c r="JN364" s="31" t="n">
        <v>13.2</v>
      </c>
      <c r="JO364" s="32" t="n">
        <f aca="false">AVERAGE(JC364:JN364)</f>
        <v>13.4416666666667</v>
      </c>
      <c r="KA364" s="1" t="n">
        <v>2014</v>
      </c>
      <c r="KB364" s="33" t="s">
        <v>189</v>
      </c>
      <c r="KC364" s="31" t="n">
        <v>18.2</v>
      </c>
      <c r="KD364" s="31" t="n">
        <v>17.8</v>
      </c>
      <c r="KE364" s="31" t="n">
        <v>17.7</v>
      </c>
      <c r="KF364" s="31" t="n">
        <v>16.3</v>
      </c>
      <c r="KG364" s="31" t="n">
        <v>15.4</v>
      </c>
      <c r="KH364" s="31" t="n">
        <v>13</v>
      </c>
      <c r="KI364" s="31" t="n">
        <v>12.1</v>
      </c>
      <c r="KJ364" s="31" t="n">
        <v>12.8</v>
      </c>
      <c r="KK364" s="31" t="n">
        <v>13</v>
      </c>
      <c r="KL364" s="31" t="n">
        <v>14.4</v>
      </c>
      <c r="KM364" s="31" t="n">
        <v>14.8</v>
      </c>
      <c r="KN364" s="31" t="n">
        <v>15.9</v>
      </c>
      <c r="KO364" s="32" t="n">
        <f aca="false">AVERAGE(KC364:KN364)</f>
        <v>15.1166666666667</v>
      </c>
      <c r="LB364" s="65" t="n">
        <v>2014</v>
      </c>
      <c r="LC364" s="22" t="n">
        <v>11.5</v>
      </c>
      <c r="LD364" s="22" t="n">
        <v>12.4</v>
      </c>
      <c r="LE364" s="22" t="n">
        <v>11.9</v>
      </c>
      <c r="LF364" s="22" t="n">
        <v>10.3</v>
      </c>
      <c r="LG364" s="22" t="n">
        <v>8.8</v>
      </c>
      <c r="LH364" s="22" t="n">
        <v>8</v>
      </c>
      <c r="LI364" s="22" t="n">
        <v>7.4</v>
      </c>
      <c r="LJ364" s="22" t="n">
        <v>7.1</v>
      </c>
      <c r="LK364" s="22" t="n">
        <v>8.5</v>
      </c>
      <c r="LL364" s="22" t="n">
        <v>8.2</v>
      </c>
      <c r="LM364" s="22" t="n">
        <v>9.4</v>
      </c>
      <c r="LN364" s="22" t="n">
        <v>10.8</v>
      </c>
      <c r="LO364" s="29" t="n">
        <f aca="false">SUM(LC364:LN364)/12</f>
        <v>9.525</v>
      </c>
      <c r="MA364" s="1" t="n">
        <f aca="false">MA363+1</f>
        <v>2014</v>
      </c>
      <c r="MB364" s="20" t="s">
        <v>189</v>
      </c>
      <c r="MC364" s="22" t="n">
        <v>12.4</v>
      </c>
      <c r="MD364" s="22" t="n">
        <v>13.2</v>
      </c>
      <c r="ME364" s="22" t="n">
        <v>12.3</v>
      </c>
      <c r="MF364" s="22" t="n">
        <v>11</v>
      </c>
      <c r="MG364" s="22" t="n">
        <v>10.2</v>
      </c>
      <c r="MH364" s="22" t="n">
        <v>9</v>
      </c>
      <c r="MI364" s="22" t="n">
        <v>8.6</v>
      </c>
      <c r="MJ364" s="22" t="n">
        <v>8</v>
      </c>
      <c r="MK364" s="22" t="n">
        <v>9.2</v>
      </c>
      <c r="ML364" s="22" t="n">
        <v>9.1</v>
      </c>
      <c r="MM364" s="22" t="n">
        <v>10.2</v>
      </c>
      <c r="MN364" s="22" t="n">
        <v>12.2</v>
      </c>
      <c r="MO364" s="29" t="n">
        <f aca="false">SUM(MC364:MN364)/12</f>
        <v>10.45</v>
      </c>
      <c r="NA364" s="1" t="n">
        <f aca="false">NA363+1</f>
        <v>2014</v>
      </c>
      <c r="NB364" s="20" t="s">
        <v>189</v>
      </c>
      <c r="NC364" s="22" t="n">
        <v>12.4</v>
      </c>
      <c r="ND364" s="22" t="n">
        <v>13</v>
      </c>
      <c r="NE364" s="22" t="n">
        <v>12.5</v>
      </c>
      <c r="NF364" s="22" t="n">
        <v>11.1</v>
      </c>
      <c r="NG364" s="22" t="n">
        <v>10.4</v>
      </c>
      <c r="NH364" s="22" t="n">
        <v>9.6</v>
      </c>
      <c r="NI364" s="22" t="n">
        <v>8.5</v>
      </c>
      <c r="NJ364" s="22" t="n">
        <v>7.3</v>
      </c>
      <c r="NK364" s="22" t="n">
        <v>9</v>
      </c>
      <c r="NL364" s="22" t="n">
        <v>9.4</v>
      </c>
      <c r="NM364" s="22" t="n">
        <v>10.4</v>
      </c>
      <c r="NN364" s="22" t="n">
        <v>11.6</v>
      </c>
      <c r="NO364" s="29" t="n">
        <f aca="false">SUM(NC364:NN364)/12</f>
        <v>10.4333333333333</v>
      </c>
      <c r="OA364" s="1" t="n">
        <f aca="false">OA363+1</f>
        <v>2014</v>
      </c>
      <c r="OB364" s="20" t="s">
        <v>189</v>
      </c>
      <c r="OC364" s="22" t="n">
        <v>13.5</v>
      </c>
      <c r="OD364" s="22" t="n">
        <v>15</v>
      </c>
      <c r="OE364" s="22" t="n">
        <v>14.6</v>
      </c>
      <c r="OF364" s="22" t="n">
        <v>11.9</v>
      </c>
      <c r="OG364" s="22" t="n">
        <v>10.4</v>
      </c>
      <c r="OH364" s="22" t="n">
        <v>9.3</v>
      </c>
      <c r="OI364" s="22" t="n">
        <v>8.1</v>
      </c>
      <c r="OJ364" s="22" t="n">
        <v>7.8</v>
      </c>
      <c r="OK364" s="22" t="n">
        <v>8.7</v>
      </c>
      <c r="OL364" s="22" t="n">
        <v>10.2</v>
      </c>
      <c r="OM364" s="22" t="n">
        <v>10.9</v>
      </c>
      <c r="ON364" s="22" t="n">
        <v>13.3</v>
      </c>
      <c r="OO364" s="29" t="n">
        <f aca="false">SUM(OC364:ON364)/12</f>
        <v>11.1416666666667</v>
      </c>
      <c r="PA364" s="1" t="n">
        <f aca="false">PA363+1</f>
        <v>2014</v>
      </c>
      <c r="PB364" s="20" t="s">
        <v>189</v>
      </c>
      <c r="PC364" s="22" t="n">
        <v>13.9</v>
      </c>
      <c r="PD364" s="22" t="n">
        <v>14.9</v>
      </c>
      <c r="PE364" s="22" t="n">
        <v>14.6</v>
      </c>
      <c r="PF364" s="22" t="n">
        <v>10.9</v>
      </c>
      <c r="PG364" s="22" t="n">
        <v>10</v>
      </c>
      <c r="PH364" s="22" t="n">
        <v>7.9</v>
      </c>
      <c r="PI364" s="22" t="n">
        <v>7.5</v>
      </c>
      <c r="PJ364" s="22" t="n">
        <v>6.8</v>
      </c>
      <c r="PK364" s="22" t="n">
        <v>8.8</v>
      </c>
      <c r="PL364" s="22" t="n">
        <v>9.8</v>
      </c>
      <c r="PM364" s="22" t="n">
        <v>11.3</v>
      </c>
      <c r="PN364" s="22" t="n">
        <v>13.6</v>
      </c>
      <c r="PO364" s="29" t="n">
        <f aca="false">SUM(PC364:PN364)/12</f>
        <v>10.8333333333333</v>
      </c>
    </row>
    <row r="365" customFormat="false" ht="12.8" hidden="false" customHeight="false" outlineLevel="0" collapsed="false">
      <c r="A365" s="4" t="n">
        <f aca="false">A360+5</f>
        <v>2015</v>
      </c>
      <c r="B365" s="5" t="n">
        <f aca="false">AVERAGE(AO365,BO365,CO365,DO365,EO365,FO365,GO365,HO365,IO365,JO357,KO357)</f>
        <v>14.8083333333333</v>
      </c>
      <c r="C365" s="19" t="n">
        <f aca="false">AVERAGE(B361:B365)</f>
        <v>14.7781818181818</v>
      </c>
      <c r="D365" s="24" t="n">
        <f aca="false">AVERAGE(B356:B365)</f>
        <v>14.74375</v>
      </c>
      <c r="E365" s="5" t="n">
        <f aca="false">AVERAGE(B346:B365)</f>
        <v>14.7007512626263</v>
      </c>
      <c r="F365" s="25" t="n">
        <f aca="false">AVERAGE(B316:B365)</f>
        <v>14.6030941995715</v>
      </c>
      <c r="G365" s="7" t="n">
        <f aca="false">MAX(AC365:AN365,BC365:BN365,CC365:CN365,DC365:DN365,EC365:EN365,FC365:FN365,GC365:GN365,HC365:HN365,IC365:IN365,JC357:JN357,KC357:KN357)</f>
        <v>26.3</v>
      </c>
      <c r="H365" s="10" t="n">
        <f aca="false">MEDIAN(AC365:AN365,BC365:BN365,CC365:CN365,DC365:DN365,EC365:EN365,FC365:FN365,GC365:GN365,HC365:HN365,IC365:IN365,JC357:JN357,KC357:KN357)</f>
        <v>14.35</v>
      </c>
      <c r="I365" s="11" t="n">
        <f aca="false">MIN(AC365:AN365,BC365:BN365,CC365:CN365,DC365:DN365,EC365:EN365,FC365:FN365,GC365:GN365,HC365:HN365,IC365:IN365,JC357:JN357,KC357:KN357)</f>
        <v>4.8</v>
      </c>
      <c r="J365" s="12" t="n">
        <f aca="false">(G365+I365)/2</f>
        <v>15.55</v>
      </c>
      <c r="K365" s="12" t="n">
        <f aca="false">(G365+I365)/2</f>
        <v>15.55</v>
      </c>
      <c r="AA365" s="13" t="n">
        <f aca="false">AA364+1</f>
        <v>2025</v>
      </c>
      <c r="AB365" s="34" t="s">
        <v>190</v>
      </c>
      <c r="AC365" s="15" t="n">
        <v>17.1</v>
      </c>
      <c r="AD365" s="15" t="n">
        <v>17.5</v>
      </c>
      <c r="AE365" s="15" t="n">
        <v>15.1</v>
      </c>
      <c r="AF365" s="15" t="n">
        <v>12.8</v>
      </c>
      <c r="AG365" s="15" t="n">
        <v>10.1</v>
      </c>
      <c r="AH365" s="15" t="n">
        <v>7.4</v>
      </c>
      <c r="AI365" s="15" t="n">
        <v>6.2</v>
      </c>
      <c r="AJ365" s="15" t="n">
        <v>7.1</v>
      </c>
      <c r="AK365" s="15" t="n">
        <v>9</v>
      </c>
      <c r="AL365" s="15" t="n">
        <v>13.4</v>
      </c>
      <c r="AM365" s="15" t="n">
        <v>14.8</v>
      </c>
      <c r="AN365" s="15" t="n">
        <v>15.2</v>
      </c>
      <c r="AO365" s="16" t="n">
        <f aca="false">AVERAGE(AC365:AN365)</f>
        <v>12.1416666666667</v>
      </c>
      <c r="BA365" s="13" t="n">
        <f aca="false">BA364+1</f>
        <v>2025</v>
      </c>
      <c r="BB365" s="34" t="s">
        <v>190</v>
      </c>
      <c r="BC365" s="15" t="n">
        <v>20.4</v>
      </c>
      <c r="BD365" s="15" t="n">
        <v>20.5</v>
      </c>
      <c r="BE365" s="15" t="n">
        <v>19.2</v>
      </c>
      <c r="BF365" s="15" t="n">
        <v>15.8</v>
      </c>
      <c r="BG365" s="15" t="n">
        <v>13.4</v>
      </c>
      <c r="BH365" s="15" t="n">
        <v>10.5</v>
      </c>
      <c r="BI365" s="15" t="n">
        <v>8.6</v>
      </c>
      <c r="BJ365" s="15" t="n">
        <v>10.1</v>
      </c>
      <c r="BK365" s="15" t="n">
        <v>12.1</v>
      </c>
      <c r="BL365" s="15" t="n">
        <v>17.1</v>
      </c>
      <c r="BM365" s="15" t="n">
        <v>18.2</v>
      </c>
      <c r="BN365" s="15" t="n">
        <v>18.4</v>
      </c>
      <c r="BO365" s="16" t="n">
        <f aca="false">AVERAGE(BC365:BN365)</f>
        <v>15.3583333333333</v>
      </c>
      <c r="CA365" s="17" t="n">
        <v>2015</v>
      </c>
      <c r="CB365" s="20" t="s">
        <v>190</v>
      </c>
      <c r="CC365" s="22" t="n">
        <v>14.6</v>
      </c>
      <c r="CD365" s="22" t="n">
        <v>15.4</v>
      </c>
      <c r="CE365" s="22" t="n">
        <v>12.7</v>
      </c>
      <c r="CF365" s="22" t="n">
        <v>11.7</v>
      </c>
      <c r="CG365" s="22" t="n">
        <v>10.4</v>
      </c>
      <c r="CH365" s="22" t="n">
        <v>9.2</v>
      </c>
      <c r="CI365" s="22" t="n">
        <v>7.5</v>
      </c>
      <c r="CJ365" s="22" t="n">
        <v>8.1</v>
      </c>
      <c r="CK365" s="22" t="n">
        <v>9.5</v>
      </c>
      <c r="CL365" s="22" t="n">
        <v>11.4</v>
      </c>
      <c r="CM365" s="22" t="n">
        <v>11.9</v>
      </c>
      <c r="CN365" s="22" t="n">
        <v>13.7</v>
      </c>
      <c r="CO365" s="18" t="n">
        <f aca="false">AVERAGE(CC365:CN365)</f>
        <v>11.3416666666667</v>
      </c>
      <c r="DA365" s="17" t="n">
        <v>2015</v>
      </c>
      <c r="DB365" s="20" t="s">
        <v>190</v>
      </c>
      <c r="DC365" s="22" t="n">
        <v>17</v>
      </c>
      <c r="DD365" s="22" t="n">
        <v>16.9</v>
      </c>
      <c r="DE365" s="22" t="n">
        <v>14.8</v>
      </c>
      <c r="DF365" s="22" t="n">
        <v>13.5</v>
      </c>
      <c r="DG365" s="22" t="n">
        <v>10.9</v>
      </c>
      <c r="DH365" s="22" t="n">
        <v>9</v>
      </c>
      <c r="DI365" s="22" t="n">
        <v>8.6</v>
      </c>
      <c r="DJ365" s="22" t="n">
        <v>8.7</v>
      </c>
      <c r="DK365" s="22" t="n">
        <v>10.2</v>
      </c>
      <c r="DL365" s="22" t="n">
        <v>13.6</v>
      </c>
      <c r="DM365" s="22" t="n">
        <v>13.4</v>
      </c>
      <c r="DN365" s="22" t="n">
        <v>15.5</v>
      </c>
      <c r="DO365" s="18" t="n">
        <f aca="false">AVERAGE(DC365:DN365)</f>
        <v>12.675</v>
      </c>
      <c r="EA365" s="17" t="n">
        <v>2015</v>
      </c>
      <c r="EB365" s="20" t="s">
        <v>190</v>
      </c>
      <c r="EC365" s="22" t="n">
        <v>15.3</v>
      </c>
      <c r="ED365" s="22" t="n">
        <v>16.4</v>
      </c>
      <c r="EE365" s="22" t="n">
        <v>14</v>
      </c>
      <c r="EF365" s="22" t="n">
        <v>13.1</v>
      </c>
      <c r="EG365" s="22" t="n">
        <v>11.5</v>
      </c>
      <c r="EH365" s="22" t="n">
        <v>9.8</v>
      </c>
      <c r="EI365" s="22" t="n">
        <v>8.5</v>
      </c>
      <c r="EJ365" s="22" t="n">
        <v>8.4</v>
      </c>
      <c r="EK365" s="22" t="n">
        <v>9.9</v>
      </c>
      <c r="EL365" s="22" t="n">
        <v>12.4</v>
      </c>
      <c r="EM365" s="22" t="n">
        <v>12.6</v>
      </c>
      <c r="EN365" s="22" t="n">
        <v>14.5</v>
      </c>
      <c r="EO365" s="18" t="n">
        <f aca="false">AVERAGE(EC365:EN365)</f>
        <v>12.2</v>
      </c>
      <c r="FA365" s="1" t="n">
        <v>2015</v>
      </c>
      <c r="FB365" s="20" t="s">
        <v>190</v>
      </c>
      <c r="FC365" s="22" t="n">
        <v>23</v>
      </c>
      <c r="FD365" s="22" t="n">
        <v>22.3</v>
      </c>
      <c r="FE365" s="22" t="n">
        <v>22.8</v>
      </c>
      <c r="FF365" s="22" t="n">
        <v>19</v>
      </c>
      <c r="FG365" s="22" t="n">
        <v>16.7</v>
      </c>
      <c r="FH365" s="22" t="n">
        <v>15.3</v>
      </c>
      <c r="FI365" s="22" t="n">
        <v>13.4</v>
      </c>
      <c r="FJ365" s="22" t="n">
        <v>14.9</v>
      </c>
      <c r="FK365" s="22" t="n">
        <v>15.8</v>
      </c>
      <c r="FL365" s="22" t="n">
        <v>19.1</v>
      </c>
      <c r="FM365" s="22" t="n">
        <v>21.1</v>
      </c>
      <c r="FN365" s="22" t="n">
        <v>21.5</v>
      </c>
      <c r="FO365" s="18" t="n">
        <f aca="false">AVERAGE(FC365:FN365)</f>
        <v>18.7416666666667</v>
      </c>
      <c r="GA365" s="1" t="n">
        <v>2015</v>
      </c>
      <c r="GB365" s="34" t="s">
        <v>190</v>
      </c>
      <c r="GC365" s="15" t="n">
        <v>23.5</v>
      </c>
      <c r="GD365" s="15" t="n">
        <v>22.4</v>
      </c>
      <c r="GE365" s="15" t="n">
        <v>23.1</v>
      </c>
      <c r="GF365" s="15" t="n">
        <v>20</v>
      </c>
      <c r="GG365" s="15" t="n">
        <v>18.3</v>
      </c>
      <c r="GH365" s="15" t="n">
        <v>16.6</v>
      </c>
      <c r="GI365" s="15" t="n">
        <v>14.9</v>
      </c>
      <c r="GJ365" s="15" t="n">
        <v>15</v>
      </c>
      <c r="GK365" s="15" t="n">
        <v>16.1</v>
      </c>
      <c r="GL365" s="15" t="n">
        <v>19.2</v>
      </c>
      <c r="GM365" s="15" t="n">
        <v>21.5</v>
      </c>
      <c r="GN365" s="15" t="n">
        <v>21.6</v>
      </c>
      <c r="GO365" s="18" t="n">
        <f aca="false">AVERAGE(GC365:GN365)</f>
        <v>19.35</v>
      </c>
      <c r="HA365" s="1" t="n">
        <v>2015</v>
      </c>
      <c r="HB365" s="42" t="s">
        <v>190</v>
      </c>
      <c r="HC365" s="43" t="n">
        <v>26.3</v>
      </c>
      <c r="HD365" s="43" t="n">
        <v>26.3</v>
      </c>
      <c r="HE365" s="43" t="n">
        <v>25.6</v>
      </c>
      <c r="HF365" s="43" t="n">
        <v>25.2</v>
      </c>
      <c r="HG365" s="43" t="n">
        <v>24.4</v>
      </c>
      <c r="HH365" s="43" t="n">
        <v>23.1</v>
      </c>
      <c r="HI365" s="43" t="n">
        <v>22.6</v>
      </c>
      <c r="HJ365" s="43" t="n">
        <v>22.4</v>
      </c>
      <c r="HK365" s="43" t="n">
        <v>22.8</v>
      </c>
      <c r="HL365" s="43" t="n">
        <v>23.1</v>
      </c>
      <c r="HM365" s="43" t="n">
        <v>25.2</v>
      </c>
      <c r="HN365" s="43" t="n">
        <v>25.5</v>
      </c>
      <c r="HO365" s="18" t="n">
        <f aca="false">AVERAGE(HC365:HN365)</f>
        <v>24.375</v>
      </c>
      <c r="IA365" s="1" t="n">
        <f aca="false">IA364+1</f>
        <v>2015</v>
      </c>
      <c r="IB365" s="20" t="s">
        <v>190</v>
      </c>
      <c r="IC365" s="22" t="n">
        <v>14</v>
      </c>
      <c r="ID365" s="22" t="n">
        <v>14.2</v>
      </c>
      <c r="IE365" s="22" t="n">
        <v>9.6</v>
      </c>
      <c r="IF365" s="22" t="n">
        <v>8.9</v>
      </c>
      <c r="IG365" s="22" t="n">
        <v>8.4</v>
      </c>
      <c r="IH365" s="22" t="n">
        <v>7.6</v>
      </c>
      <c r="II365" s="22" t="n">
        <v>4.8</v>
      </c>
      <c r="IJ365" s="22" t="n">
        <v>5</v>
      </c>
      <c r="IK365" s="22" t="n">
        <v>5.6</v>
      </c>
      <c r="IL365" s="22" t="n">
        <v>8.1</v>
      </c>
      <c r="IM365" s="22" t="n">
        <v>10.6</v>
      </c>
      <c r="IN365" s="22" t="n">
        <v>11.6</v>
      </c>
      <c r="IO365" s="29" t="n">
        <f aca="false">SUM(IC365:IN365)/12</f>
        <v>9.03333333333333</v>
      </c>
      <c r="JA365" s="1" t="n">
        <v>2015</v>
      </c>
      <c r="JB365" s="45" t="s">
        <v>190</v>
      </c>
      <c r="JC365" s="31" t="n">
        <v>15.6</v>
      </c>
      <c r="JD365" s="31" t="n">
        <v>16.9</v>
      </c>
      <c r="JE365" s="31" t="n">
        <v>15.3</v>
      </c>
      <c r="JF365" s="31" t="n">
        <v>13.8</v>
      </c>
      <c r="JG365" s="31" t="n">
        <v>11.5</v>
      </c>
      <c r="JH365" s="31" t="n">
        <v>12.1</v>
      </c>
      <c r="JI365" s="31" t="n">
        <v>11.2</v>
      </c>
      <c r="JJ365" s="31" t="n">
        <v>10.4</v>
      </c>
      <c r="JK365" s="31" t="n">
        <v>10.2</v>
      </c>
      <c r="JL365" s="31" t="n">
        <v>13.2</v>
      </c>
      <c r="JM365" s="31" t="n">
        <v>13.6</v>
      </c>
      <c r="JN365" s="31" t="n">
        <v>14.3</v>
      </c>
      <c r="JO365" s="32" t="n">
        <f aca="false">AVERAGE(JC365:JN365)</f>
        <v>13.175</v>
      </c>
      <c r="KA365" s="1" t="n">
        <v>2015</v>
      </c>
      <c r="KB365" s="33" t="s">
        <v>190</v>
      </c>
      <c r="KC365" s="31" t="n">
        <v>17.8</v>
      </c>
      <c r="KD365" s="31" t="n">
        <v>18.7</v>
      </c>
      <c r="KE365" s="31" t="n">
        <v>17.3</v>
      </c>
      <c r="KF365" s="31" t="n">
        <v>15.4</v>
      </c>
      <c r="KG365" s="31" t="n">
        <v>13.2</v>
      </c>
      <c r="KH365" s="31" t="n">
        <v>13.5</v>
      </c>
      <c r="KI365" s="31" t="n">
        <v>12.2</v>
      </c>
      <c r="KJ365" s="31" t="n">
        <v>11.8</v>
      </c>
      <c r="KK365" s="31" t="n">
        <v>12.3</v>
      </c>
      <c r="KL365" s="31" t="n">
        <v>14.8</v>
      </c>
      <c r="KM365" s="31" t="n">
        <v>15.7</v>
      </c>
      <c r="KN365" s="31" t="n">
        <v>16.1</v>
      </c>
      <c r="KO365" s="32" t="n">
        <f aca="false">AVERAGE(KC365:KN365)</f>
        <v>14.9</v>
      </c>
      <c r="LB365" s="65" t="n">
        <v>2015</v>
      </c>
      <c r="LC365" s="22" t="n">
        <v>12</v>
      </c>
      <c r="LD365" s="22" t="n">
        <v>12.9</v>
      </c>
      <c r="LE365" s="22" t="n">
        <v>10.3</v>
      </c>
      <c r="LF365" s="22" t="n">
        <v>9.5</v>
      </c>
      <c r="LG365" s="22" t="n">
        <v>7.6</v>
      </c>
      <c r="LH365" s="22" t="n">
        <v>6.7</v>
      </c>
      <c r="LI365" s="22" t="n">
        <v>5.9</v>
      </c>
      <c r="LJ365" s="22" t="n">
        <v>4.9</v>
      </c>
      <c r="LK365" s="22" t="n">
        <v>7.6</v>
      </c>
      <c r="LL365" s="22" t="n">
        <v>8.5</v>
      </c>
      <c r="LM365" s="22" t="n">
        <v>9.8</v>
      </c>
      <c r="LN365" s="22" t="n">
        <v>11.2</v>
      </c>
      <c r="LO365" s="29" t="n">
        <f aca="false">SUM(LC365:LN365)/12</f>
        <v>8.90833333333333</v>
      </c>
      <c r="MA365" s="1" t="n">
        <f aca="false">MA364+1</f>
        <v>2015</v>
      </c>
      <c r="MB365" s="20" t="s">
        <v>190</v>
      </c>
      <c r="MC365" s="22" t="n">
        <v>11.9</v>
      </c>
      <c r="MD365" s="22" t="n">
        <v>12.7</v>
      </c>
      <c r="ME365" s="22" t="n">
        <v>11</v>
      </c>
      <c r="MF365" s="22" t="n">
        <v>9.7</v>
      </c>
      <c r="MG365" s="22" t="n">
        <v>9.3</v>
      </c>
      <c r="MH365" s="22" t="n">
        <v>6.9</v>
      </c>
      <c r="MI365" s="22" t="n">
        <v>7.1</v>
      </c>
      <c r="MJ365" s="22" t="n">
        <v>5.8</v>
      </c>
      <c r="MK365" s="22" t="n">
        <v>8</v>
      </c>
      <c r="ML365" s="22" t="n">
        <v>9.3</v>
      </c>
      <c r="MM365" s="22" t="n">
        <v>10.5</v>
      </c>
      <c r="MN365" s="22" t="n">
        <v>11.7</v>
      </c>
      <c r="MO365" s="29" t="n">
        <f aca="false">SUM(MC365:MN365)/12</f>
        <v>9.49166666666667</v>
      </c>
      <c r="NA365" s="1" t="n">
        <f aca="false">NA364+1</f>
        <v>2015</v>
      </c>
      <c r="NB365" s="20" t="s">
        <v>190</v>
      </c>
      <c r="NC365" s="22" t="n">
        <v>12.4</v>
      </c>
      <c r="ND365" s="22" t="n">
        <v>13.7</v>
      </c>
      <c r="NE365" s="22" t="n">
        <v>11.4</v>
      </c>
      <c r="NF365" s="22" t="n">
        <v>9.3</v>
      </c>
      <c r="NG365" s="22" t="n">
        <v>9.4</v>
      </c>
      <c r="NH365" s="22" t="n">
        <v>8.1</v>
      </c>
      <c r="NI365" s="22" t="n">
        <v>7.3</v>
      </c>
      <c r="NJ365" s="22" t="n">
        <v>6.8</v>
      </c>
      <c r="NK365" s="22" t="n">
        <v>7.7</v>
      </c>
      <c r="NL365" s="22" t="n">
        <v>9.1</v>
      </c>
      <c r="NM365" s="22" t="n">
        <v>10.5</v>
      </c>
      <c r="NN365" s="22" t="n">
        <v>11.6</v>
      </c>
      <c r="NO365" s="29" t="n">
        <f aca="false">SUM(NC365:NN365)/12</f>
        <v>9.775</v>
      </c>
      <c r="OA365" s="1" t="n">
        <f aca="false">OA364+1</f>
        <v>2015</v>
      </c>
      <c r="OB365" s="20" t="s">
        <v>190</v>
      </c>
      <c r="OC365" s="22" t="n">
        <v>14.3</v>
      </c>
      <c r="OD365" s="22" t="n">
        <v>15.7</v>
      </c>
      <c r="OE365" s="22" t="n">
        <v>12.8</v>
      </c>
      <c r="OF365" s="22" t="n">
        <v>11.5</v>
      </c>
      <c r="OG365" s="22" t="n">
        <v>9.3</v>
      </c>
      <c r="OH365" s="22" t="n">
        <v>7.5</v>
      </c>
      <c r="OI365" s="22" t="n">
        <v>6.4</v>
      </c>
      <c r="OJ365" s="22" t="n">
        <v>6</v>
      </c>
      <c r="OK365" s="22" t="n">
        <v>8.5</v>
      </c>
      <c r="OL365" s="22" t="n">
        <v>10.4</v>
      </c>
      <c r="OM365" s="22" t="n">
        <v>11.7</v>
      </c>
      <c r="ON365" s="22" t="n">
        <v>13.7</v>
      </c>
      <c r="OO365" s="29" t="n">
        <f aca="false">SUM(OC365:ON365)/12</f>
        <v>10.65</v>
      </c>
      <c r="PA365" s="1" t="n">
        <f aca="false">PA364+1</f>
        <v>2015</v>
      </c>
      <c r="PB365" s="20" t="s">
        <v>190</v>
      </c>
      <c r="PC365" s="22" t="n">
        <v>14.4</v>
      </c>
      <c r="PD365" s="22" t="n">
        <v>15</v>
      </c>
      <c r="PE365" s="22" t="n">
        <v>12.3</v>
      </c>
      <c r="PF365" s="22" t="n">
        <v>10.1</v>
      </c>
      <c r="PG365" s="22" t="n">
        <v>9.5</v>
      </c>
      <c r="PH365" s="22" t="n">
        <v>6.9</v>
      </c>
      <c r="PI365" s="22" t="n">
        <v>6.1</v>
      </c>
      <c r="PJ365" s="22" t="n">
        <v>5.9</v>
      </c>
      <c r="PK365" s="22" t="n">
        <v>7.7</v>
      </c>
      <c r="PL365" s="22" t="n">
        <v>9.8</v>
      </c>
      <c r="PM365" s="22" t="n">
        <v>12.2</v>
      </c>
      <c r="PN365" s="22" t="n">
        <v>13.5</v>
      </c>
      <c r="PO365" s="29" t="n">
        <f aca="false">SUM(PC365:PN365)/12</f>
        <v>10.2833333333333</v>
      </c>
    </row>
    <row r="366" customFormat="false" ht="12.8" hidden="false" customHeight="false" outlineLevel="0" collapsed="false">
      <c r="A366" s="4"/>
      <c r="B366" s="5" t="n">
        <f aca="false">AVERAGE(AO366,BO366,CO366,DO366,EO366,FO366,GO366,HO366,IO366,JO358,KO358)</f>
        <v>15.1378787878788</v>
      </c>
      <c r="C366" s="19" t="n">
        <f aca="false">AVERAGE(B362:B366)</f>
        <v>14.8559090909091</v>
      </c>
      <c r="D366" s="24" t="n">
        <f aca="false">AVERAGE(B357:B366)</f>
        <v>14.8117424242424</v>
      </c>
      <c r="E366" s="5" t="n">
        <f aca="false">AVERAGE(B347:B366)</f>
        <v>14.7385921717172</v>
      </c>
      <c r="F366" s="25" t="n">
        <f aca="false">AVERAGE(B317:B366)</f>
        <v>14.6233972298745</v>
      </c>
      <c r="G366" s="7" t="n">
        <f aca="false">MAX(AC366:AN366,BC366:BN366,CC366:CN366,DC366:DN366,EC366:EN366,FC366:FN366,GC366:GN366,HC366:HN366,IC366:IN366,JC358:JN358,KC358:KN358)</f>
        <v>27.2</v>
      </c>
      <c r="H366" s="10" t="n">
        <f aca="false">MEDIAN(AC366:AN366,BC366:BN366,CC366:CN366,DC366:DN366,EC366:EN366,FC366:FN366,GC366:GN366,HC366:HN366,IC366:IN366,JC358:JN358,KC358:KN358)</f>
        <v>14.7</v>
      </c>
      <c r="I366" s="11" t="n">
        <f aca="false">MIN(AC366:AN366,BC366:BN366,CC366:CN366,DC366:DN366,EC366:EN366,FC366:FN366,GC366:GN366,HC366:HN366,IC366:IN366,JC358:JN358,KC358:KN358)</f>
        <v>5.4</v>
      </c>
      <c r="J366" s="12" t="n">
        <f aca="false">(G366+I366)/2</f>
        <v>16.3</v>
      </c>
      <c r="K366" s="12" t="n">
        <f aca="false">(G366+I366)/2</f>
        <v>16.3</v>
      </c>
      <c r="AA366" s="13" t="n">
        <f aca="false">AA365+1</f>
        <v>2026</v>
      </c>
      <c r="AB366" s="34" t="s">
        <v>191</v>
      </c>
      <c r="AC366" s="15" t="n">
        <v>17.3</v>
      </c>
      <c r="AD366" s="15" t="n">
        <v>17.7</v>
      </c>
      <c r="AE366" s="15" t="n">
        <v>17.1</v>
      </c>
      <c r="AF366" s="15" t="n">
        <v>14.1</v>
      </c>
      <c r="AG366" s="15" t="n">
        <v>10.9</v>
      </c>
      <c r="AH366" s="15" t="n">
        <v>8.9</v>
      </c>
      <c r="AI366" s="15" t="n">
        <v>8.6</v>
      </c>
      <c r="AJ366" s="15" t="n">
        <v>7.3</v>
      </c>
      <c r="AK366" s="15" t="n">
        <v>10</v>
      </c>
      <c r="AL366" s="15" t="n">
        <v>10.7</v>
      </c>
      <c r="AM366" s="15" t="n">
        <v>13.5</v>
      </c>
      <c r="AN366" s="15" t="n">
        <v>16.7</v>
      </c>
      <c r="AO366" s="16" t="n">
        <f aca="false">AVERAGE(AC366:AN366)</f>
        <v>12.7333333333333</v>
      </c>
      <c r="BA366" s="13" t="n">
        <f aca="false">BA365+1</f>
        <v>2026</v>
      </c>
      <c r="BB366" s="34" t="s">
        <v>191</v>
      </c>
      <c r="BC366" s="15" t="n">
        <v>20.2</v>
      </c>
      <c r="BD366" s="15" t="n">
        <v>21</v>
      </c>
      <c r="BE366" s="15" t="n">
        <v>19.4</v>
      </c>
      <c r="BF366" s="15" t="n">
        <v>17.5</v>
      </c>
      <c r="BG366" s="15" t="n">
        <v>13.8</v>
      </c>
      <c r="BH366" s="15" t="n">
        <v>11.3</v>
      </c>
      <c r="BI366" s="15" t="n">
        <v>10.5</v>
      </c>
      <c r="BJ366" s="15" t="n">
        <v>10.3</v>
      </c>
      <c r="BK366" s="15" t="n">
        <v>13.1</v>
      </c>
      <c r="BL366" s="15" t="n">
        <v>14.3</v>
      </c>
      <c r="BM366" s="15" t="n">
        <v>17.2</v>
      </c>
      <c r="BN366" s="15" t="n">
        <v>19.5</v>
      </c>
      <c r="BO366" s="16" t="n">
        <f aca="false">AVERAGE(BC366:BN366)</f>
        <v>15.675</v>
      </c>
      <c r="CA366" s="17" t="n">
        <v>2016</v>
      </c>
      <c r="CB366" s="20" t="s">
        <v>191</v>
      </c>
      <c r="CC366" s="22" t="n">
        <v>15.1</v>
      </c>
      <c r="CD366" s="22" t="n">
        <v>15.2</v>
      </c>
      <c r="CE366" s="22" t="n">
        <v>15.4</v>
      </c>
      <c r="CF366" s="22" t="n">
        <v>13.3</v>
      </c>
      <c r="CG366" s="22" t="n">
        <v>11.4</v>
      </c>
      <c r="CH366" s="22" t="n">
        <v>9.2</v>
      </c>
      <c r="CI366" s="22" t="n">
        <v>8.6</v>
      </c>
      <c r="CJ366" s="22" t="n">
        <v>8.7</v>
      </c>
      <c r="CK366" s="22" t="n">
        <v>9.3</v>
      </c>
      <c r="CL366" s="22" t="n">
        <v>9.5</v>
      </c>
      <c r="CM366" s="22" t="n">
        <v>10.8</v>
      </c>
      <c r="CN366" s="22" t="n">
        <v>12.8</v>
      </c>
      <c r="CO366" s="18" t="n">
        <f aca="false">AVERAGE(CC366:CN366)</f>
        <v>11.6083333333333</v>
      </c>
      <c r="DA366" s="17" t="n">
        <v>2016</v>
      </c>
      <c r="DB366" s="20" t="s">
        <v>191</v>
      </c>
      <c r="DC366" s="22" t="n">
        <v>16.7</v>
      </c>
      <c r="DD366" s="22" t="n">
        <v>17</v>
      </c>
      <c r="DE366" s="22" t="n">
        <v>17.1</v>
      </c>
      <c r="DF366" s="22" t="n">
        <v>14.5</v>
      </c>
      <c r="DG366" s="22" t="n">
        <v>12</v>
      </c>
      <c r="DH366" s="22" t="n">
        <v>9.8</v>
      </c>
      <c r="DI366" s="22" t="n">
        <v>9.4</v>
      </c>
      <c r="DJ366" s="22" t="n">
        <v>9</v>
      </c>
      <c r="DK366" s="22" t="n">
        <v>11.3</v>
      </c>
      <c r="DL366" s="22" t="n">
        <v>10.5</v>
      </c>
      <c r="DM366" s="22" t="n">
        <v>12.6</v>
      </c>
      <c r="DN366" s="22" t="n">
        <v>15.4</v>
      </c>
      <c r="DO366" s="18" t="n">
        <f aca="false">AVERAGE(DC366:DN366)</f>
        <v>12.9416666666667</v>
      </c>
      <c r="EA366" s="17" t="n">
        <v>2016</v>
      </c>
      <c r="EB366" s="20" t="s">
        <v>191</v>
      </c>
      <c r="EC366" s="22" t="n">
        <v>16.1</v>
      </c>
      <c r="ED366" s="22" t="n">
        <v>16.7</v>
      </c>
      <c r="EE366" s="22" t="n">
        <v>16.3</v>
      </c>
      <c r="EF366" s="22" t="n">
        <v>14.6</v>
      </c>
      <c r="EG366" s="22" t="n">
        <v>12.4</v>
      </c>
      <c r="EH366" s="22" t="n">
        <v>10.3</v>
      </c>
      <c r="EI366" s="22" t="n">
        <v>9.3</v>
      </c>
      <c r="EJ366" s="22" t="n">
        <v>9.4</v>
      </c>
      <c r="EK366" s="22" t="n">
        <v>10.5</v>
      </c>
      <c r="EL366" s="22" t="n">
        <v>10.2</v>
      </c>
      <c r="EM366" s="22" t="n">
        <v>11.4</v>
      </c>
      <c r="EN366" s="22" t="n">
        <v>13.8</v>
      </c>
      <c r="EO366" s="18" t="n">
        <f aca="false">AVERAGE(EC366:EN366)</f>
        <v>12.5833333333333</v>
      </c>
      <c r="FA366" s="1" t="n">
        <v>2016</v>
      </c>
      <c r="FB366" s="20" t="s">
        <v>191</v>
      </c>
      <c r="FC366" s="22" t="n">
        <v>22.2</v>
      </c>
      <c r="FD366" s="22" t="n">
        <v>23.2</v>
      </c>
      <c r="FE366" s="22" t="n">
        <v>22.8</v>
      </c>
      <c r="FF366" s="22" t="n">
        <v>21.3</v>
      </c>
      <c r="FG366" s="22" t="n">
        <v>19</v>
      </c>
      <c r="FH366" s="22" t="n">
        <v>15.1</v>
      </c>
      <c r="FI366" s="22" t="n">
        <v>15</v>
      </c>
      <c r="FJ366" s="22" t="n">
        <v>15.1</v>
      </c>
      <c r="FK366" s="22" t="n">
        <v>17.3</v>
      </c>
      <c r="FL366" s="22" t="n">
        <v>17.9</v>
      </c>
      <c r="FM366" s="22" t="n">
        <v>20.8</v>
      </c>
      <c r="FN366" s="22" t="n">
        <v>22</v>
      </c>
      <c r="FO366" s="18" t="n">
        <f aca="false">AVERAGE(FC366:FN366)</f>
        <v>19.3083333333333</v>
      </c>
      <c r="GA366" s="1" t="n">
        <v>2016</v>
      </c>
      <c r="GB366" s="34" t="s">
        <v>191</v>
      </c>
      <c r="GC366" s="15" t="n">
        <v>22.1</v>
      </c>
      <c r="GD366" s="15" t="n">
        <v>22.8</v>
      </c>
      <c r="GE366" s="15" t="n">
        <v>22.7</v>
      </c>
      <c r="GF366" s="15" t="n">
        <v>20.9</v>
      </c>
      <c r="GG366" s="15" t="n">
        <v>19.9</v>
      </c>
      <c r="GH366" s="15" t="n">
        <v>16.1</v>
      </c>
      <c r="GI366" s="15" t="n">
        <v>15.9</v>
      </c>
      <c r="GJ366" s="15" t="n">
        <v>15.9</v>
      </c>
      <c r="GK366" s="15" t="n">
        <v>18</v>
      </c>
      <c r="GL366" s="15" t="n">
        <v>18.6</v>
      </c>
      <c r="GM366" s="15" t="n">
        <v>20.8</v>
      </c>
      <c r="GN366" s="15" t="n">
        <v>22.1</v>
      </c>
      <c r="GO366" s="18" t="n">
        <f aca="false">AVERAGE(GC366:GN366)</f>
        <v>19.65</v>
      </c>
      <c r="HA366" s="1" t="n">
        <v>2016</v>
      </c>
      <c r="HB366" s="42" t="s">
        <v>191</v>
      </c>
      <c r="HC366" s="43" t="n">
        <v>26.8</v>
      </c>
      <c r="HD366" s="43" t="n">
        <v>27.2</v>
      </c>
      <c r="HE366" s="43" t="n">
        <v>26.6</v>
      </c>
      <c r="HF366" s="43" t="n">
        <v>26</v>
      </c>
      <c r="HG366" s="43" t="n">
        <v>25.6</v>
      </c>
      <c r="HH366" s="43" t="n">
        <v>24.1</v>
      </c>
      <c r="HI366" s="43" t="n">
        <v>23.5</v>
      </c>
      <c r="HJ366" s="43" t="n">
        <v>22.4</v>
      </c>
      <c r="HK366" s="43" t="n">
        <v>24.2</v>
      </c>
      <c r="HL366" s="43" t="n">
        <v>24.6</v>
      </c>
      <c r="HM366" s="43" t="n">
        <v>25.5</v>
      </c>
      <c r="HN366" s="43" t="n">
        <v>25.9</v>
      </c>
      <c r="HO366" s="18" t="n">
        <f aca="false">AVERAGE(HC366:HN366)</f>
        <v>25.2</v>
      </c>
      <c r="IA366" s="1" t="n">
        <f aca="false">IA365+1</f>
        <v>2016</v>
      </c>
      <c r="IB366" s="20" t="s">
        <v>191</v>
      </c>
      <c r="IC366" s="22" t="n">
        <v>14.8</v>
      </c>
      <c r="ID366" s="22" t="n">
        <v>13.8</v>
      </c>
      <c r="IE366" s="22" t="n">
        <v>13.2</v>
      </c>
      <c r="IF366" s="22" t="n">
        <v>9.3</v>
      </c>
      <c r="IG366" s="22" t="n">
        <v>9.7</v>
      </c>
      <c r="IH366" s="22" t="n">
        <v>6.4</v>
      </c>
      <c r="II366" s="22" t="n">
        <v>6.6</v>
      </c>
      <c r="IJ366" s="22" t="n">
        <v>5.4</v>
      </c>
      <c r="IK366" s="22" t="n">
        <v>7.3</v>
      </c>
      <c r="IL366" s="22" t="n">
        <v>7.1</v>
      </c>
      <c r="IM366" s="22" t="n">
        <v>8.3</v>
      </c>
      <c r="IN366" s="22" t="n">
        <v>10.6</v>
      </c>
      <c r="IO366" s="29" t="n">
        <f aca="false">SUM(IC366:IN366)/12</f>
        <v>9.375</v>
      </c>
      <c r="JA366" s="1" t="n">
        <v>2016</v>
      </c>
      <c r="JB366" s="45" t="s">
        <v>191</v>
      </c>
      <c r="JC366" s="31" t="n">
        <v>16.8</v>
      </c>
      <c r="JD366" s="31" t="n">
        <v>15.6</v>
      </c>
      <c r="JE366" s="31" t="n">
        <v>15.7</v>
      </c>
      <c r="JF366" s="31" t="n">
        <v>14.7</v>
      </c>
      <c r="JG366" s="31" t="n">
        <v>12.9</v>
      </c>
      <c r="JH366" s="31" t="n">
        <v>11.2</v>
      </c>
      <c r="JI366" s="31" t="n">
        <v>9.8</v>
      </c>
      <c r="JJ366" s="31" t="n">
        <v>9.8</v>
      </c>
      <c r="JK366" s="31" t="n">
        <v>8.9</v>
      </c>
      <c r="JL366" s="31" t="n">
        <v>10.7</v>
      </c>
      <c r="JM366" s="31" t="n">
        <v>12.4</v>
      </c>
      <c r="JN366" s="31" t="n">
        <v>13.3</v>
      </c>
      <c r="JO366" s="32" t="n">
        <f aca="false">AVERAGE(JC366:JN366)</f>
        <v>12.65</v>
      </c>
      <c r="KA366" s="1" t="n">
        <v>2016</v>
      </c>
      <c r="KB366" s="33" t="s">
        <v>191</v>
      </c>
      <c r="KC366" s="31" t="n">
        <v>17.8</v>
      </c>
      <c r="KD366" s="31" t="n">
        <v>17.5</v>
      </c>
      <c r="KE366" s="31" t="n">
        <v>17.7</v>
      </c>
      <c r="KF366" s="31" t="n">
        <v>16.3</v>
      </c>
      <c r="KG366" s="31" t="n">
        <v>14.4</v>
      </c>
      <c r="KH366" s="31" t="n">
        <v>11.9</v>
      </c>
      <c r="KI366" s="31" t="n">
        <v>11.3</v>
      </c>
      <c r="KJ366" s="31" t="n">
        <v>10.5</v>
      </c>
      <c r="KK366" s="31" t="n">
        <v>10.5</v>
      </c>
      <c r="KL366" s="31" t="n">
        <v>12.3</v>
      </c>
      <c r="KM366" s="31" t="n">
        <v>14.7</v>
      </c>
      <c r="KN366" s="31" t="n">
        <v>15.4</v>
      </c>
      <c r="KO366" s="32" t="n">
        <f aca="false">AVERAGE(KC366:KN366)</f>
        <v>14.1916666666667</v>
      </c>
      <c r="LB366" s="65" t="n">
        <v>2016</v>
      </c>
      <c r="LC366" s="22" t="n">
        <v>13.3</v>
      </c>
      <c r="LD366" s="22" t="n">
        <v>13.3</v>
      </c>
      <c r="LE366" s="22" t="n">
        <v>12.8</v>
      </c>
      <c r="LF366" s="22" t="n">
        <v>11.2</v>
      </c>
      <c r="LG366" s="22" t="n">
        <v>9</v>
      </c>
      <c r="LH366" s="22" t="n">
        <v>7.8</v>
      </c>
      <c r="LI366" s="22" t="n">
        <v>6.8</v>
      </c>
      <c r="LJ366" s="22" t="n">
        <v>6.6</v>
      </c>
      <c r="LK366" s="22" t="n">
        <v>8.6</v>
      </c>
      <c r="LL366" s="22" t="n">
        <v>7.5</v>
      </c>
      <c r="LM366" s="22" t="n">
        <v>9.2</v>
      </c>
      <c r="LN366" s="22" t="n">
        <v>10.7</v>
      </c>
      <c r="LO366" s="29" t="n">
        <f aca="false">SUM(LC366:LN366)/12</f>
        <v>9.73333333333333</v>
      </c>
      <c r="MA366" s="1" t="n">
        <f aca="false">MA365+1</f>
        <v>2016</v>
      </c>
      <c r="MB366" s="20" t="s">
        <v>191</v>
      </c>
      <c r="MC366" s="22" t="n">
        <v>13.7</v>
      </c>
      <c r="MD366" s="22" t="n">
        <v>13.9</v>
      </c>
      <c r="ME366" s="22" t="n">
        <v>13</v>
      </c>
      <c r="MF366" s="22" t="n">
        <v>12</v>
      </c>
      <c r="MG366" s="22" t="n">
        <v>10.1</v>
      </c>
      <c r="MH366" s="22" t="n">
        <v>8.6</v>
      </c>
      <c r="MI366" s="22" t="n">
        <v>7.9</v>
      </c>
      <c r="MJ366" s="22" t="n">
        <v>7.7</v>
      </c>
      <c r="MK366" s="22" t="n">
        <v>9</v>
      </c>
      <c r="ML366" s="22" t="n">
        <v>8.6</v>
      </c>
      <c r="MM366" s="22" t="n">
        <v>10</v>
      </c>
      <c r="MN366" s="22" t="n">
        <v>11.7</v>
      </c>
      <c r="MO366" s="29" t="n">
        <f aca="false">SUM(MC366:MN366)/12</f>
        <v>10.5166666666667</v>
      </c>
      <c r="NA366" s="1" t="n">
        <f aca="false">NA365+1</f>
        <v>2016</v>
      </c>
      <c r="NB366" s="20" t="s">
        <v>191</v>
      </c>
      <c r="NC366" s="22" t="n">
        <v>13.4</v>
      </c>
      <c r="ND366" s="22" t="n">
        <v>13.5</v>
      </c>
      <c r="NE366" s="22" t="n">
        <v>12.8</v>
      </c>
      <c r="NF366" s="22" t="n">
        <v>11.6</v>
      </c>
      <c r="NG366" s="22" t="n">
        <v>10.9</v>
      </c>
      <c r="NH366" s="22" t="n">
        <v>9.4</v>
      </c>
      <c r="NI366" s="22" t="n">
        <v>8.3</v>
      </c>
      <c r="NJ366" s="22" t="n">
        <v>7.5</v>
      </c>
      <c r="NK366" s="22" t="n">
        <v>8.9</v>
      </c>
      <c r="NL366" s="22" t="n">
        <v>8.5</v>
      </c>
      <c r="NM366" s="22" t="n">
        <v>10.2</v>
      </c>
      <c r="NN366" s="22" t="n">
        <v>11</v>
      </c>
      <c r="NO366" s="29" t="n">
        <f aca="false">SUM(NC366:NN366)/12</f>
        <v>10.5</v>
      </c>
      <c r="OA366" s="1" t="n">
        <f aca="false">OA365+1</f>
        <v>2016</v>
      </c>
      <c r="OB366" s="20" t="s">
        <v>191</v>
      </c>
      <c r="OC366" s="22" t="n">
        <v>15.8</v>
      </c>
      <c r="OD366" s="22" t="n">
        <v>15.7</v>
      </c>
      <c r="OE366" s="22" t="n">
        <v>15.1</v>
      </c>
      <c r="OF366" s="22" t="n">
        <v>12.6</v>
      </c>
      <c r="OG366" s="22" t="n">
        <v>10.2</v>
      </c>
      <c r="OH366" s="22" t="n">
        <v>9.2</v>
      </c>
      <c r="OI366" s="22" t="n">
        <v>8.2</v>
      </c>
      <c r="OJ366" s="22" t="n">
        <v>7</v>
      </c>
      <c r="OK366" s="22" t="n">
        <v>9.2</v>
      </c>
      <c r="OL366" s="22" t="n">
        <v>8.7</v>
      </c>
      <c r="OM366" s="22" t="n">
        <v>10.7</v>
      </c>
      <c r="ON366" s="22" t="n">
        <v>12.4</v>
      </c>
      <c r="OO366" s="29" t="n">
        <f aca="false">SUM(OC366:ON366)/12</f>
        <v>11.2333333333333</v>
      </c>
      <c r="PA366" s="1" t="n">
        <f aca="false">PA365+1</f>
        <v>2016</v>
      </c>
      <c r="PB366" s="20" t="s">
        <v>191</v>
      </c>
      <c r="PC366" s="22" t="n">
        <v>15.7</v>
      </c>
      <c r="PD366" s="22" t="n">
        <v>15.9</v>
      </c>
      <c r="PE366" s="22" t="n">
        <v>13.9</v>
      </c>
      <c r="PF366" s="22" t="n">
        <v>12.3</v>
      </c>
      <c r="PG366" s="22" t="n">
        <v>10.5</v>
      </c>
      <c r="PH366" s="22" t="n">
        <v>8.5</v>
      </c>
      <c r="PI366" s="22" t="n">
        <v>8.1</v>
      </c>
      <c r="PJ366" s="22" t="n">
        <v>7.1</v>
      </c>
      <c r="PK366" s="22" t="n">
        <v>9.1</v>
      </c>
      <c r="PL366" s="22" t="n">
        <v>9.5</v>
      </c>
      <c r="PM366" s="22" t="n">
        <v>11.3</v>
      </c>
      <c r="PN366" s="22" t="n">
        <v>13.1</v>
      </c>
      <c r="PO366" s="29" t="n">
        <f aca="false">SUM(PC366:PN366)/12</f>
        <v>11.25</v>
      </c>
    </row>
    <row r="367" customFormat="false" ht="12.8" hidden="false" customHeight="false" outlineLevel="0" collapsed="false">
      <c r="A367" s="4"/>
      <c r="B367" s="5" t="n">
        <f aca="false">AVERAGE(AO367,BO367,CO367,DO367,EO367,FO367,GO367,HO367,IO367,JO359,KO359)</f>
        <v>15.0818181818182</v>
      </c>
      <c r="C367" s="19" t="n">
        <f aca="false">AVERAGE(B363:B367)</f>
        <v>14.9713636363636</v>
      </c>
      <c r="D367" s="24" t="n">
        <f aca="false">AVERAGE(B358:B367)</f>
        <v>14.8284848484848</v>
      </c>
      <c r="E367" s="5" t="n">
        <f aca="false">AVERAGE(B348:B367)</f>
        <v>14.7637436868687</v>
      </c>
      <c r="F367" s="25" t="n">
        <f aca="false">AVERAGE(B318:B367)</f>
        <v>14.6368669268442</v>
      </c>
      <c r="G367" s="7" t="n">
        <f aca="false">MAX(AC367:AN367,BC367:BN367,CC367:CN367,DC367:DN367,EC367:EN367,FC367:FN367,GC367:GN367,HC367:HN367,IC367:IN367,JC359:JN359,KC359:KN359)</f>
        <v>26.8</v>
      </c>
      <c r="H367" s="10" t="n">
        <f aca="false">MEDIAN(AC367:AN367,BC367:BN367,CC367:CN367,DC367:DN367,EC367:EN367,FC367:FN367,GC367:GN367,HC367:HN367,IC367:IN367,JC359:JN359,KC359:KN359)</f>
        <v>14.3</v>
      </c>
      <c r="I367" s="11" t="n">
        <f aca="false">MIN(AC367:AN367,BC367:BN367,CC367:CN367,DC367:DN367,EC367:EN367,FC367:FN367,GC367:GN367,HC367:HN367,IC367:IN367,JC359:JN359,KC359:KN359)</f>
        <v>3</v>
      </c>
      <c r="J367" s="12" t="n">
        <f aca="false">(G367+I367)/2</f>
        <v>14.9</v>
      </c>
      <c r="K367" s="12" t="n">
        <f aca="false">(G367+I367)/2</f>
        <v>14.9</v>
      </c>
      <c r="AA367" s="13" t="n">
        <f aca="false">AA366+1</f>
        <v>2027</v>
      </c>
      <c r="AB367" s="34" t="s">
        <v>192</v>
      </c>
      <c r="AC367" s="15" t="n">
        <v>18.4</v>
      </c>
      <c r="AD367" s="15" t="n">
        <v>17.1</v>
      </c>
      <c r="AE367" s="15" t="n">
        <v>17.4</v>
      </c>
      <c r="AF367" s="15" t="n">
        <v>12.8</v>
      </c>
      <c r="AG367" s="15" t="n">
        <v>9.5</v>
      </c>
      <c r="AH367" s="15" t="n">
        <v>7.4</v>
      </c>
      <c r="AI367" s="15" t="n">
        <v>5.6</v>
      </c>
      <c r="AJ367" s="15" t="n">
        <v>7.3</v>
      </c>
      <c r="AK367" s="15" t="n">
        <v>8.9</v>
      </c>
      <c r="AL367" s="15" t="n">
        <v>12.4</v>
      </c>
      <c r="AM367" s="15" t="n">
        <v>13.3</v>
      </c>
      <c r="AN367" s="15" t="n">
        <v>17.4</v>
      </c>
      <c r="AO367" s="16" t="n">
        <f aca="false">AVERAGE(AC367:AN367)</f>
        <v>12.2916666666667</v>
      </c>
      <c r="BA367" s="13" t="n">
        <f aca="false">BA366+1</f>
        <v>2027</v>
      </c>
      <c r="BB367" s="34" t="s">
        <v>192</v>
      </c>
      <c r="BC367" s="15" t="n">
        <v>21</v>
      </c>
      <c r="BD367" s="15" t="n">
        <v>21.1</v>
      </c>
      <c r="BE367" s="15" t="n">
        <v>20.1</v>
      </c>
      <c r="BF367" s="15" t="n">
        <v>15.4</v>
      </c>
      <c r="BG367" s="15" t="n">
        <v>13.2</v>
      </c>
      <c r="BH367" s="15" t="n">
        <v>11.8</v>
      </c>
      <c r="BI367" s="15" t="n">
        <v>9.1</v>
      </c>
      <c r="BJ367" s="15" t="n">
        <v>10.2</v>
      </c>
      <c r="BK367" s="15" t="n">
        <v>12.5</v>
      </c>
      <c r="BL367" s="15" t="n">
        <v>16.1</v>
      </c>
      <c r="BM367" s="15" t="n">
        <v>16.5</v>
      </c>
      <c r="BN367" s="15" t="n">
        <v>19.6</v>
      </c>
      <c r="BO367" s="16" t="n">
        <f aca="false">AVERAGE(BC367:BN367)</f>
        <v>15.55</v>
      </c>
      <c r="CA367" s="17" t="n">
        <v>2017</v>
      </c>
      <c r="CB367" s="20" t="s">
        <v>192</v>
      </c>
      <c r="CC367" s="22" t="n">
        <v>14.4</v>
      </c>
      <c r="CD367" s="22" t="n">
        <v>14</v>
      </c>
      <c r="CE367" s="22" t="n">
        <v>15.9</v>
      </c>
      <c r="CF367" s="22" t="n">
        <v>13</v>
      </c>
      <c r="CG367" s="22" t="n">
        <v>10.5</v>
      </c>
      <c r="CH367" s="22" t="n">
        <v>9.2</v>
      </c>
      <c r="CI367" s="22" t="n">
        <v>7.7</v>
      </c>
      <c r="CJ367" s="22" t="n">
        <v>8</v>
      </c>
      <c r="CK367" s="22" t="n">
        <v>8.5</v>
      </c>
      <c r="CL367" s="22" t="n">
        <v>10.7</v>
      </c>
      <c r="CM367" s="22" t="n">
        <v>13.7</v>
      </c>
      <c r="CN367" s="22" t="n">
        <v>13.9</v>
      </c>
      <c r="CO367" s="18" t="n">
        <f aca="false">AVERAGE(CC367:CN367)</f>
        <v>11.625</v>
      </c>
      <c r="DA367" s="17" t="n">
        <v>2017</v>
      </c>
      <c r="DB367" s="20" t="s">
        <v>192</v>
      </c>
      <c r="DC367" s="22" t="n">
        <v>16.9</v>
      </c>
      <c r="DD367" s="22" t="n">
        <v>16.8</v>
      </c>
      <c r="DE367" s="22" t="n">
        <v>17.2</v>
      </c>
      <c r="DF367" s="22" t="n">
        <v>13.6</v>
      </c>
      <c r="DG367" s="22" t="n">
        <v>11.8</v>
      </c>
      <c r="DH367" s="22" t="n">
        <v>9.7</v>
      </c>
      <c r="DI367" s="22" t="n">
        <v>8.6</v>
      </c>
      <c r="DJ367" s="22" t="n">
        <v>8.8</v>
      </c>
      <c r="DK367" s="22" t="n">
        <v>9.7</v>
      </c>
      <c r="DL367" s="22" t="n">
        <v>12.2</v>
      </c>
      <c r="DM367" s="22" t="n">
        <v>12.6</v>
      </c>
      <c r="DN367" s="22" t="n">
        <v>17.1</v>
      </c>
      <c r="DO367" s="18" t="n">
        <f aca="false">AVERAGE(DC367:DN367)</f>
        <v>12.9166666666667</v>
      </c>
      <c r="EA367" s="17" t="n">
        <v>2017</v>
      </c>
      <c r="EB367" s="20" t="s">
        <v>192</v>
      </c>
      <c r="EC367" s="22" t="n">
        <v>15.6</v>
      </c>
      <c r="ED367" s="22" t="n">
        <v>14.9</v>
      </c>
      <c r="EE367" s="22" t="n">
        <v>16.5</v>
      </c>
      <c r="EF367" s="22" t="n">
        <v>14.2</v>
      </c>
      <c r="EG367" s="22" t="n">
        <v>12</v>
      </c>
      <c r="EH367" s="22" t="n">
        <v>10.3</v>
      </c>
      <c r="EI367" s="22" t="n">
        <v>8.9</v>
      </c>
      <c r="EJ367" s="22" t="n">
        <v>8.8</v>
      </c>
      <c r="EK367" s="22" t="n">
        <v>8.6</v>
      </c>
      <c r="EL367" s="22" t="n">
        <v>11.3</v>
      </c>
      <c r="EM367" s="22" t="n">
        <v>13.9</v>
      </c>
      <c r="EN367" s="22" t="n">
        <v>15.1</v>
      </c>
      <c r="EO367" s="18" t="n">
        <f aca="false">AVERAGE(EC367:EN367)</f>
        <v>12.5083333333333</v>
      </c>
      <c r="FA367" s="1" t="n">
        <v>2017</v>
      </c>
      <c r="FB367" s="20" t="s">
        <v>192</v>
      </c>
      <c r="FC367" s="22" t="n">
        <v>23.7</v>
      </c>
      <c r="FD367" s="22" t="n">
        <v>23.6</v>
      </c>
      <c r="FE367" s="22" t="n">
        <v>22.5</v>
      </c>
      <c r="FF367" s="22" t="n">
        <v>19.1</v>
      </c>
      <c r="FG367" s="22" t="n">
        <v>18</v>
      </c>
      <c r="FH367" s="22" t="n">
        <v>15.8</v>
      </c>
      <c r="FI367" s="22" t="n">
        <v>14.9</v>
      </c>
      <c r="FJ367" s="22" t="n">
        <v>15.5</v>
      </c>
      <c r="FK367" s="22" t="n">
        <v>17.6</v>
      </c>
      <c r="FL367" s="22" t="n">
        <v>19.8</v>
      </c>
      <c r="FM367" s="22" t="n">
        <v>20.1</v>
      </c>
      <c r="FN367" s="22" t="n">
        <v>22.4</v>
      </c>
      <c r="FO367" s="18" t="n">
        <f aca="false">AVERAGE(FC367:FN367)</f>
        <v>19.4166666666667</v>
      </c>
      <c r="GA367" s="1" t="n">
        <v>2017</v>
      </c>
      <c r="GB367" s="34" t="s">
        <v>192</v>
      </c>
      <c r="GC367" s="15" t="n">
        <v>23.6</v>
      </c>
      <c r="GD367" s="15" t="n">
        <v>23.6</v>
      </c>
      <c r="GE367" s="15" t="n">
        <v>23.1</v>
      </c>
      <c r="GF367" s="15" t="n">
        <v>20.4</v>
      </c>
      <c r="GG367" s="15" t="n">
        <v>19</v>
      </c>
      <c r="GH367" s="15" t="n">
        <v>16.1</v>
      </c>
      <c r="GI367" s="15" t="n">
        <v>16.8</v>
      </c>
      <c r="GJ367" s="15" t="n">
        <v>16.7</v>
      </c>
      <c r="GK367" s="15" t="n">
        <v>18.3</v>
      </c>
      <c r="GL367" s="15" t="n">
        <v>20</v>
      </c>
      <c r="GM367" s="15" t="n">
        <v>18.2</v>
      </c>
      <c r="GN367" s="26" t="n">
        <f aca="false">(GN366+GN368)/2</f>
        <v>21.9</v>
      </c>
      <c r="GO367" s="18" t="n">
        <f aca="false">AVERAGE(GC367:GN367)</f>
        <v>19.8083333333333</v>
      </c>
      <c r="HA367" s="1" t="n">
        <v>2017</v>
      </c>
      <c r="HB367" s="42" t="s">
        <v>192</v>
      </c>
      <c r="HC367" s="43" t="n">
        <v>26.4</v>
      </c>
      <c r="HD367" s="43" t="n">
        <v>26.8</v>
      </c>
      <c r="HE367" s="43" t="n">
        <v>26.2</v>
      </c>
      <c r="HF367" s="43" t="n">
        <v>25.8</v>
      </c>
      <c r="HG367" s="43" t="n">
        <v>24.8</v>
      </c>
      <c r="HH367" s="43" t="n">
        <v>23.6</v>
      </c>
      <c r="HI367" s="43" t="n">
        <v>23.4</v>
      </c>
      <c r="HJ367" s="43" t="n">
        <v>23</v>
      </c>
      <c r="HK367" s="43" t="n">
        <v>23.3</v>
      </c>
      <c r="HL367" s="43" t="n">
        <v>24.8</v>
      </c>
      <c r="HM367" s="43" t="n">
        <v>25.4</v>
      </c>
      <c r="HN367" s="43" t="n">
        <v>26.2</v>
      </c>
      <c r="HO367" s="18" t="n">
        <f aca="false">AVERAGE(HC367:HN367)</f>
        <v>24.975</v>
      </c>
      <c r="IA367" s="1" t="n">
        <f aca="false">IA366+1</f>
        <v>2017</v>
      </c>
      <c r="IB367" s="20" t="s">
        <v>192</v>
      </c>
      <c r="IC367" s="22" t="n">
        <v>14.2</v>
      </c>
      <c r="ID367" s="22" t="n">
        <v>13.1</v>
      </c>
      <c r="IE367" s="22" t="n">
        <v>13.7</v>
      </c>
      <c r="IF367" s="22" t="n">
        <v>10.3</v>
      </c>
      <c r="IG367" s="22" t="n">
        <v>6.2</v>
      </c>
      <c r="IH367" s="22" t="n">
        <v>3</v>
      </c>
      <c r="II367" s="22" t="n">
        <v>5.6</v>
      </c>
      <c r="IJ367" s="22" t="n">
        <v>6</v>
      </c>
      <c r="IK367" s="22" t="n">
        <v>7.5</v>
      </c>
      <c r="IL367" s="22" t="n">
        <v>8.6</v>
      </c>
      <c r="IM367" s="22" t="n">
        <v>12.2</v>
      </c>
      <c r="IN367" s="22" t="n">
        <v>11.2</v>
      </c>
      <c r="IO367" s="29" t="n">
        <f aca="false">SUM(IC367:IN367)/12</f>
        <v>9.3</v>
      </c>
      <c r="JA367" s="1" t="n">
        <v>2017</v>
      </c>
      <c r="JB367" s="45" t="s">
        <v>192</v>
      </c>
      <c r="JC367" s="31" t="n">
        <v>14.5</v>
      </c>
      <c r="JD367" s="31" t="n">
        <v>15.3</v>
      </c>
      <c r="JE367" s="31" t="n">
        <v>14.6</v>
      </c>
      <c r="JF367" s="31" t="n">
        <v>13.5</v>
      </c>
      <c r="JG367" s="31" t="n">
        <v>13</v>
      </c>
      <c r="JH367" s="31" t="n">
        <v>12.2</v>
      </c>
      <c r="JI367" s="31" t="n">
        <v>11</v>
      </c>
      <c r="JJ367" s="31" t="n">
        <v>10.4</v>
      </c>
      <c r="JK367" s="31" t="n">
        <v>10.7</v>
      </c>
      <c r="JL367" s="31" t="n">
        <v>11.5</v>
      </c>
      <c r="JM367" s="31" t="n">
        <v>13.8</v>
      </c>
      <c r="JN367" s="31" t="n">
        <v>13.9</v>
      </c>
      <c r="JO367" s="32" t="n">
        <f aca="false">AVERAGE(JC367:JN367)</f>
        <v>12.8666666666667</v>
      </c>
      <c r="KA367" s="1" t="n">
        <v>2017</v>
      </c>
      <c r="KB367" s="33" t="s">
        <v>192</v>
      </c>
      <c r="KC367" s="31" t="n">
        <v>16.6</v>
      </c>
      <c r="KD367" s="31" t="n">
        <v>17.2</v>
      </c>
      <c r="KE367" s="31" t="n">
        <v>16.2</v>
      </c>
      <c r="KF367" s="31" t="n">
        <v>15.8</v>
      </c>
      <c r="KG367" s="31" t="n">
        <v>13.7</v>
      </c>
      <c r="KH367" s="31" t="n">
        <v>13.4</v>
      </c>
      <c r="KI367" s="31" t="n">
        <v>11.8</v>
      </c>
      <c r="KJ367" s="31" t="n">
        <v>12</v>
      </c>
      <c r="KK367" s="31" t="n">
        <v>12.1</v>
      </c>
      <c r="KL367" s="31" t="n">
        <v>13.2</v>
      </c>
      <c r="KM367" s="31" t="n">
        <v>15.6</v>
      </c>
      <c r="KN367" s="31" t="n">
        <v>16.4</v>
      </c>
      <c r="KO367" s="32" t="n">
        <f aca="false">AVERAGE(KC367:KN367)</f>
        <v>14.5</v>
      </c>
      <c r="LB367" s="65" t="n">
        <v>2017</v>
      </c>
      <c r="LC367" s="22" t="n">
        <v>12.6</v>
      </c>
      <c r="LD367" s="22" t="n">
        <v>11.2</v>
      </c>
      <c r="LE367" s="22" t="n">
        <v>13</v>
      </c>
      <c r="LF367" s="22" t="n">
        <v>10.6</v>
      </c>
      <c r="LG367" s="22" t="n">
        <v>8.5</v>
      </c>
      <c r="LH367" s="22" t="n">
        <v>7.5</v>
      </c>
      <c r="LI367" s="22" t="n">
        <v>5.8</v>
      </c>
      <c r="LJ367" s="22" t="n">
        <v>5.9</v>
      </c>
      <c r="LK367" s="22" t="n">
        <v>6</v>
      </c>
      <c r="LL367" s="22" t="n">
        <v>9.4</v>
      </c>
      <c r="LM367" s="22" t="n">
        <v>11.8</v>
      </c>
      <c r="LN367" s="22" t="n">
        <v>11.8</v>
      </c>
      <c r="LO367" s="29" t="n">
        <f aca="false">SUM(LC367:LN367)/12</f>
        <v>9.50833333333333</v>
      </c>
      <c r="MA367" s="1" t="n">
        <f aca="false">MA366+1</f>
        <v>2017</v>
      </c>
      <c r="MB367" s="20" t="s">
        <v>192</v>
      </c>
      <c r="MC367" s="22" t="n">
        <v>13.2</v>
      </c>
      <c r="MD367" s="22" t="n">
        <v>11.8</v>
      </c>
      <c r="ME367" s="22" t="n">
        <v>13.7</v>
      </c>
      <c r="MF367" s="22" t="n">
        <v>11.8</v>
      </c>
      <c r="MG367" s="22" t="n">
        <v>9.6</v>
      </c>
      <c r="MH367" s="22" t="n">
        <v>9.3</v>
      </c>
      <c r="MI367" s="22" t="n">
        <v>7.3</v>
      </c>
      <c r="MJ367" s="22" t="n">
        <v>6.5</v>
      </c>
      <c r="MK367" s="22" t="n">
        <v>7.5</v>
      </c>
      <c r="ML367" s="22" t="n">
        <v>10</v>
      </c>
      <c r="MM367" s="22" t="n">
        <v>12.3</v>
      </c>
      <c r="MN367" s="22" t="n">
        <v>12.7</v>
      </c>
      <c r="MO367" s="29" t="n">
        <f aca="false">SUM(MC367:MN367)/12</f>
        <v>10.475</v>
      </c>
      <c r="NA367" s="1" t="n">
        <f aca="false">NA366+1</f>
        <v>2017</v>
      </c>
      <c r="NB367" s="20" t="s">
        <v>192</v>
      </c>
      <c r="NC367" s="22" t="n">
        <v>13.4</v>
      </c>
      <c r="ND367" s="22" t="n">
        <v>12.3</v>
      </c>
      <c r="NE367" s="22" t="n">
        <v>14.2</v>
      </c>
      <c r="NF367" s="22" t="n">
        <v>11.3</v>
      </c>
      <c r="NG367" s="22" t="n">
        <v>9.7</v>
      </c>
      <c r="NH367" s="22" t="n">
        <v>8.8</v>
      </c>
      <c r="NI367" s="22" t="n">
        <v>7.1</v>
      </c>
      <c r="NJ367" s="22" t="n">
        <v>7</v>
      </c>
      <c r="NK367" s="22" t="n">
        <v>8.1</v>
      </c>
      <c r="NL367" s="22" t="n">
        <v>10.1</v>
      </c>
      <c r="NM367" s="22" t="n">
        <v>12.5</v>
      </c>
      <c r="NN367" s="22" t="n">
        <v>12.8</v>
      </c>
      <c r="NO367" s="29" t="n">
        <f aca="false">SUM(NC367:NN367)/12</f>
        <v>10.6083333333333</v>
      </c>
      <c r="OA367" s="1" t="n">
        <f aca="false">OA366+1</f>
        <v>2017</v>
      </c>
      <c r="OB367" s="20" t="s">
        <v>192</v>
      </c>
      <c r="OC367" s="22" t="n">
        <v>14</v>
      </c>
      <c r="OD367" s="22" t="n">
        <v>13.3</v>
      </c>
      <c r="OE367" s="22" t="n">
        <v>15.6</v>
      </c>
      <c r="OF367" s="22" t="n">
        <v>12.4</v>
      </c>
      <c r="OG367" s="22" t="n">
        <v>9.9</v>
      </c>
      <c r="OH367" s="22" t="n">
        <v>7.7</v>
      </c>
      <c r="OI367" s="22" t="n">
        <v>6</v>
      </c>
      <c r="OJ367" s="22" t="n">
        <v>6.3</v>
      </c>
      <c r="OK367" s="22" t="n">
        <v>6.8</v>
      </c>
      <c r="OL367" s="22" t="n">
        <v>10.1</v>
      </c>
      <c r="OM367" s="22" t="n">
        <v>12.8</v>
      </c>
      <c r="ON367" s="22" t="n">
        <v>13.7</v>
      </c>
      <c r="OO367" s="29" t="n">
        <f aca="false">SUM(OC367:ON367)/12</f>
        <v>10.7166666666667</v>
      </c>
      <c r="PA367" s="1" t="n">
        <f aca="false">PA366+1</f>
        <v>2017</v>
      </c>
      <c r="PB367" s="20" t="s">
        <v>192</v>
      </c>
      <c r="PC367" s="22" t="n">
        <v>14.6</v>
      </c>
      <c r="PD367" s="22" t="n">
        <v>13.3</v>
      </c>
      <c r="PE367" s="22" t="n">
        <v>14.8</v>
      </c>
      <c r="PF367" s="22" t="n">
        <v>11.6</v>
      </c>
      <c r="PG367" s="22" t="n">
        <v>9.3</v>
      </c>
      <c r="PH367" s="22" t="n">
        <v>7.2</v>
      </c>
      <c r="PI367" s="22" t="n">
        <v>6.2</v>
      </c>
      <c r="PJ367" s="22" t="n">
        <v>5.8</v>
      </c>
      <c r="PK367" s="22" t="n">
        <v>8</v>
      </c>
      <c r="PL367" s="22" t="n">
        <v>10.4</v>
      </c>
      <c r="PM367" s="22" t="n">
        <v>12.7</v>
      </c>
      <c r="PN367" s="22" t="n">
        <v>14.1</v>
      </c>
      <c r="PO367" s="29" t="n">
        <f aca="false">SUM(PC367:PN367)/12</f>
        <v>10.6666666666667</v>
      </c>
    </row>
    <row r="368" customFormat="false" ht="12.8" hidden="false" customHeight="false" outlineLevel="0" collapsed="false">
      <c r="A368" s="4"/>
      <c r="B368" s="5" t="n">
        <f aca="false">AVERAGE(AO368,BO368,CO368,DO368,EO368,FO368,GO368,HO368,IO368,JO360,KO360)</f>
        <v>15.0227272727273</v>
      </c>
      <c r="C368" s="19" t="n">
        <f aca="false">AVERAGE(B364:B368)</f>
        <v>14.999696969697</v>
      </c>
      <c r="D368" s="24" t="n">
        <f aca="false">AVERAGE(B359:B368)</f>
        <v>14.8826515151515</v>
      </c>
      <c r="E368" s="5" t="n">
        <f aca="false">AVERAGE(B349:B368)</f>
        <v>14.7790467171717</v>
      </c>
      <c r="F368" s="25" t="n">
        <f aca="false">AVERAGE(B319:B368)</f>
        <v>14.6551901591674</v>
      </c>
      <c r="G368" s="7" t="n">
        <f aca="false">MAX(AC368:AN368,BC368:BN368,CC368:CN368,DC368:DN368,EC368:EN368,FC368:FN368,GC368:GN368,HC368:HN368,IC368:IN368,JC360:JN360,KC360:KN360)</f>
        <v>26.3</v>
      </c>
      <c r="H368" s="10" t="n">
        <f aca="false">MEDIAN(AC368:AN368,BC368:BN368,CC368:CN368,DC368:DN368,EC368:EN368,FC368:FN368,GC368:GN368,HC368:HN368,IC368:IN368,JC360:JN360,KC360:KN360)</f>
        <v>14.75</v>
      </c>
      <c r="I368" s="11" t="n">
        <f aca="false">MIN(AC368:AN368,BC368:BN368,CC368:CN368,DC368:DN368,EC368:EN368,FC368:FN368,GC368:GN368,HC368:HN368,IC368:IN368,JC360:JN360,KC360:KN360)</f>
        <v>4.5</v>
      </c>
      <c r="J368" s="12" t="n">
        <f aca="false">(G368+I368)/2</f>
        <v>15.4</v>
      </c>
      <c r="K368" s="12" t="n">
        <f aca="false">(G368+I368)/2</f>
        <v>15.4</v>
      </c>
      <c r="AA368" s="13" t="n">
        <f aca="false">Sheet1!AA367+1</f>
        <v>2028</v>
      </c>
      <c r="AB368" s="34" t="s">
        <v>193</v>
      </c>
      <c r="AC368" s="15" t="n">
        <v>17.6</v>
      </c>
      <c r="AD368" s="15" t="n">
        <v>16.7</v>
      </c>
      <c r="AE368" s="15" t="n">
        <v>15.9</v>
      </c>
      <c r="AF368" s="15" t="n">
        <v>14.7</v>
      </c>
      <c r="AG368" s="15" t="n">
        <v>9.7</v>
      </c>
      <c r="AH368" s="15" t="n">
        <v>8.2</v>
      </c>
      <c r="AI368" s="15" t="n">
        <v>6</v>
      </c>
      <c r="AJ368" s="15" t="n">
        <v>6.8</v>
      </c>
      <c r="AK368" s="15" t="n">
        <v>7.7</v>
      </c>
      <c r="AL368" s="15" t="n">
        <v>12</v>
      </c>
      <c r="AM368" s="15" t="n">
        <v>14.3</v>
      </c>
      <c r="AN368" s="15" t="n">
        <v>16.7</v>
      </c>
      <c r="AO368" s="16" t="n">
        <f aca="false">AVERAGE(AC368:AN368)</f>
        <v>12.1916666666667</v>
      </c>
      <c r="BA368" s="13" t="n">
        <f aca="false">Sheet1!BA367+1</f>
        <v>2028</v>
      </c>
      <c r="BB368" s="34" t="s">
        <v>193</v>
      </c>
      <c r="BC368" s="15" t="n">
        <v>20.4</v>
      </c>
      <c r="BD368" s="15" t="n">
        <v>20.4</v>
      </c>
      <c r="BE368" s="15" t="n">
        <v>20.1</v>
      </c>
      <c r="BF368" s="15" t="n">
        <v>18.2</v>
      </c>
      <c r="BG368" s="15" t="n">
        <v>12.2</v>
      </c>
      <c r="BH368" s="15" t="n">
        <v>10.2</v>
      </c>
      <c r="BI368" s="15" t="n">
        <v>8.9</v>
      </c>
      <c r="BJ368" s="15" t="n">
        <v>10</v>
      </c>
      <c r="BK368" s="15" t="n">
        <v>12.2</v>
      </c>
      <c r="BL368" s="15" t="n">
        <v>15.5</v>
      </c>
      <c r="BM368" s="15" t="n">
        <v>17.7</v>
      </c>
      <c r="BN368" s="15" t="n">
        <v>19.1</v>
      </c>
      <c r="BO368" s="16" t="n">
        <f aca="false">AVERAGE(BC368:BN368)</f>
        <v>15.4083333333333</v>
      </c>
      <c r="CA368" s="17" t="n">
        <v>2018</v>
      </c>
      <c r="CB368" s="20" t="s">
        <v>193</v>
      </c>
      <c r="CC368" s="22" t="n">
        <v>15.3</v>
      </c>
      <c r="CD368" s="22" t="n">
        <v>15.6</v>
      </c>
      <c r="CE368" s="22" t="n">
        <v>14.4</v>
      </c>
      <c r="CF368" s="22" t="n">
        <v>12.6</v>
      </c>
      <c r="CG368" s="22" t="n">
        <v>11.2</v>
      </c>
      <c r="CH368" s="22" t="n">
        <v>8.5</v>
      </c>
      <c r="CI368" s="22" t="n">
        <v>8.1</v>
      </c>
      <c r="CJ368" s="22" t="n">
        <v>8</v>
      </c>
      <c r="CK368" s="22" t="n">
        <v>8.9</v>
      </c>
      <c r="CL368" s="22" t="n">
        <v>11.3</v>
      </c>
      <c r="CM368" s="22" t="n">
        <v>12</v>
      </c>
      <c r="CN368" s="22" t="n">
        <v>14</v>
      </c>
      <c r="CO368" s="18" t="n">
        <f aca="false">AVERAGE(CC368:CN368)</f>
        <v>11.6583333333333</v>
      </c>
      <c r="DA368" s="17" t="n">
        <v>2018</v>
      </c>
      <c r="DB368" s="20" t="s">
        <v>193</v>
      </c>
      <c r="DC368" s="22" t="n">
        <v>18.2</v>
      </c>
      <c r="DD368" s="22" t="n">
        <v>18</v>
      </c>
      <c r="DE368" s="22" t="n">
        <v>15.9</v>
      </c>
      <c r="DF368" s="22" t="n">
        <v>13.4</v>
      </c>
      <c r="DG368" s="22" t="n">
        <v>11.5</v>
      </c>
      <c r="DH368" s="22" t="n">
        <v>9.8</v>
      </c>
      <c r="DI368" s="22" t="n">
        <v>8.4</v>
      </c>
      <c r="DJ368" s="22" t="n">
        <v>8.5</v>
      </c>
      <c r="DK368" s="22" t="n">
        <v>9.4</v>
      </c>
      <c r="DL368" s="22" t="n">
        <v>11.3</v>
      </c>
      <c r="DM368" s="22" t="n">
        <v>12.2</v>
      </c>
      <c r="DN368" s="22" t="n">
        <v>16.8</v>
      </c>
      <c r="DO368" s="18" t="n">
        <f aca="false">AVERAGE(DC368:DN368)</f>
        <v>12.7833333333333</v>
      </c>
      <c r="EA368" s="17" t="n">
        <v>2018</v>
      </c>
      <c r="EB368" s="20" t="s">
        <v>193</v>
      </c>
      <c r="EC368" s="22" t="n">
        <v>16.5</v>
      </c>
      <c r="ED368" s="22" t="n">
        <v>16.7</v>
      </c>
      <c r="EE368" s="22" t="n">
        <v>15.6</v>
      </c>
      <c r="EF368" s="22" t="n">
        <v>14</v>
      </c>
      <c r="EG368" s="22" t="n">
        <v>12.1</v>
      </c>
      <c r="EH368" s="22" t="n">
        <v>10.2</v>
      </c>
      <c r="EI368" s="22" t="n">
        <v>9.3</v>
      </c>
      <c r="EJ368" s="22" t="n">
        <v>8.4</v>
      </c>
      <c r="EK368" s="22" t="n">
        <v>9.6</v>
      </c>
      <c r="EL368" s="22" t="n">
        <v>11.8</v>
      </c>
      <c r="EM368" s="22" t="n">
        <v>12.6</v>
      </c>
      <c r="EN368" s="22" t="n">
        <v>15.4</v>
      </c>
      <c r="EO368" s="18" t="n">
        <f aca="false">AVERAGE(EC368:EN368)</f>
        <v>12.6833333333333</v>
      </c>
      <c r="FA368" s="1" t="n">
        <v>2018</v>
      </c>
      <c r="FB368" s="20" t="s">
        <v>193</v>
      </c>
      <c r="FC368" s="22" t="n">
        <v>23.7</v>
      </c>
      <c r="FD368" s="22" t="n">
        <v>22.4</v>
      </c>
      <c r="FE368" s="22" t="n">
        <v>22.3</v>
      </c>
      <c r="FF368" s="22" t="n">
        <v>20.6</v>
      </c>
      <c r="FG368" s="22" t="n">
        <v>17.1</v>
      </c>
      <c r="FH368" s="22" t="n">
        <v>14.8</v>
      </c>
      <c r="FI368" s="22" t="n">
        <v>14.9</v>
      </c>
      <c r="FJ368" s="22" t="n">
        <v>14.9</v>
      </c>
      <c r="FK368" s="22" t="n">
        <v>16.9</v>
      </c>
      <c r="FL368" s="22" t="n">
        <v>18.4</v>
      </c>
      <c r="FM368" s="22" t="n">
        <v>20.8</v>
      </c>
      <c r="FN368" s="22" t="n">
        <v>21.5</v>
      </c>
      <c r="FO368" s="18" t="n">
        <f aca="false">AVERAGE(FC368:FN368)</f>
        <v>19.025</v>
      </c>
      <c r="GA368" s="1" t="n">
        <v>2018</v>
      </c>
      <c r="GB368" s="34" t="s">
        <v>193</v>
      </c>
      <c r="GC368" s="15" t="n">
        <v>22.8</v>
      </c>
      <c r="GD368" s="15" t="n">
        <v>22.3</v>
      </c>
      <c r="GE368" s="15" t="n">
        <v>22.2</v>
      </c>
      <c r="GF368" s="15" t="n">
        <v>20.8</v>
      </c>
      <c r="GG368" s="15" t="n">
        <v>19.3</v>
      </c>
      <c r="GH368" s="15" t="n">
        <v>16.3</v>
      </c>
      <c r="GI368" s="15" t="n">
        <v>15.4</v>
      </c>
      <c r="GJ368" s="15" t="n">
        <v>16.4</v>
      </c>
      <c r="GK368" s="15" t="n">
        <v>17.6</v>
      </c>
      <c r="GL368" s="15" t="n">
        <v>19.2</v>
      </c>
      <c r="GM368" s="15" t="n">
        <v>22.3</v>
      </c>
      <c r="GN368" s="15" t="n">
        <v>21.7</v>
      </c>
      <c r="GO368" s="18" t="n">
        <f aca="false">AVERAGE(GC368:GN368)</f>
        <v>19.6916666666667</v>
      </c>
      <c r="HA368" s="1" t="n">
        <v>2018</v>
      </c>
      <c r="HB368" s="42" t="s">
        <v>193</v>
      </c>
      <c r="HC368" s="43" t="n">
        <v>26.2</v>
      </c>
      <c r="HD368" s="43" t="n">
        <v>26.3</v>
      </c>
      <c r="HE368" s="43" t="n">
        <v>26.1</v>
      </c>
      <c r="HF368" s="43" t="n">
        <v>25.4</v>
      </c>
      <c r="HG368" s="43" t="n">
        <v>24</v>
      </c>
      <c r="HH368" s="43" t="n">
        <v>22.9</v>
      </c>
      <c r="HI368" s="43" t="n">
        <v>23</v>
      </c>
      <c r="HJ368" s="43" t="n">
        <v>22.8</v>
      </c>
      <c r="HK368" s="43" t="n">
        <v>23</v>
      </c>
      <c r="HL368" s="43" t="n">
        <v>24.3</v>
      </c>
      <c r="HM368" s="43" t="n">
        <v>25.9</v>
      </c>
      <c r="HN368" s="43" t="n">
        <v>26.3</v>
      </c>
      <c r="HO368" s="18" t="n">
        <f aca="false">AVERAGE(HC368:HN368)</f>
        <v>24.6833333333333</v>
      </c>
      <c r="IA368" s="1" t="n">
        <f aca="false">IA367+1</f>
        <v>2018</v>
      </c>
      <c r="IB368" s="20" t="s">
        <v>193</v>
      </c>
      <c r="IC368" s="22" t="n">
        <v>14.4</v>
      </c>
      <c r="ID368" s="22" t="n">
        <v>14.2</v>
      </c>
      <c r="IE368" s="22" t="n">
        <v>12.6</v>
      </c>
      <c r="IF368" s="22" t="n">
        <v>10.6</v>
      </c>
      <c r="IG368" s="22" t="n">
        <v>9.4</v>
      </c>
      <c r="IH368" s="22" t="n">
        <v>6.1</v>
      </c>
      <c r="II368" s="22" t="n">
        <v>6.7</v>
      </c>
      <c r="IJ368" s="22" t="n">
        <v>6.9</v>
      </c>
      <c r="IK368" s="22" t="n">
        <v>4.5</v>
      </c>
      <c r="IL368" s="22" t="n">
        <v>7.5</v>
      </c>
      <c r="IM368" s="22" t="n">
        <v>8.7</v>
      </c>
      <c r="IN368" s="22" t="n">
        <v>12.6</v>
      </c>
      <c r="IO368" s="29" t="n">
        <f aca="false">SUM(IC368:IN368)/12</f>
        <v>9.51666666666667</v>
      </c>
      <c r="JA368" s="1" t="n">
        <v>2018</v>
      </c>
      <c r="JB368" s="45" t="s">
        <v>193</v>
      </c>
      <c r="JC368" s="31" t="n">
        <v>15</v>
      </c>
      <c r="JD368" s="31" t="n">
        <v>15.4</v>
      </c>
      <c r="JE368" s="31" t="n">
        <v>15.8</v>
      </c>
      <c r="JF368" s="31" t="n">
        <v>14.3</v>
      </c>
      <c r="JG368" s="31" t="n">
        <v>13.3</v>
      </c>
      <c r="JH368" s="31" t="n">
        <v>11.6</v>
      </c>
      <c r="JI368" s="31" t="n">
        <v>11.3</v>
      </c>
      <c r="JJ368" s="31" t="n">
        <v>9.8</v>
      </c>
      <c r="JK368" s="31" t="n">
        <v>10.2</v>
      </c>
      <c r="JL368" s="31" t="n">
        <v>11.7</v>
      </c>
      <c r="JM368" s="31" t="n">
        <v>11.3</v>
      </c>
      <c r="JN368" s="31" t="n">
        <v>13.6</v>
      </c>
      <c r="JO368" s="32" t="n">
        <f aca="false">AVERAGE(JC368:JN368)</f>
        <v>12.775</v>
      </c>
      <c r="KA368" s="1" t="n">
        <v>2018</v>
      </c>
      <c r="KB368" s="45" t="s">
        <v>193</v>
      </c>
      <c r="KC368" s="31" t="n">
        <v>17.4</v>
      </c>
      <c r="KD368" s="31" t="n">
        <v>17.5</v>
      </c>
      <c r="KE368" s="31" t="n">
        <v>17.5</v>
      </c>
      <c r="KF368" s="31" t="n">
        <v>16</v>
      </c>
      <c r="KG368" s="31" t="n">
        <v>14.5</v>
      </c>
      <c r="KH368" s="31" t="n">
        <v>12.6</v>
      </c>
      <c r="KI368" s="31" t="n">
        <v>12.7</v>
      </c>
      <c r="KJ368" s="31" t="n">
        <v>11.2</v>
      </c>
      <c r="KK368" s="31" t="n">
        <v>12.2</v>
      </c>
      <c r="KL368" s="31" t="n">
        <v>13.7</v>
      </c>
      <c r="KM368" s="31" t="n">
        <v>13.8</v>
      </c>
      <c r="KN368" s="31" t="n">
        <v>15.7</v>
      </c>
      <c r="KO368" s="32" t="n">
        <f aca="false">AVERAGE(KC368:KN368)</f>
        <v>14.5666666666667</v>
      </c>
      <c r="LB368" s="65" t="n">
        <v>2018</v>
      </c>
      <c r="LC368" s="22" t="n">
        <v>13.3</v>
      </c>
      <c r="LD368" s="22" t="n">
        <v>12.1</v>
      </c>
      <c r="LE368" s="22" t="n">
        <v>12</v>
      </c>
      <c r="LF368" s="22" t="n">
        <v>10.3</v>
      </c>
      <c r="LG368" s="22" t="n">
        <v>9.2</v>
      </c>
      <c r="LH368" s="22" t="n">
        <v>7</v>
      </c>
      <c r="LI368" s="22" t="n">
        <v>6.8</v>
      </c>
      <c r="LJ368" s="22" t="n">
        <v>6.3</v>
      </c>
      <c r="LK368" s="22" t="n">
        <v>7.3</v>
      </c>
      <c r="LL368" s="22" t="n">
        <v>9</v>
      </c>
      <c r="LM368" s="22" t="n">
        <v>9.9</v>
      </c>
      <c r="LN368" s="22" t="n">
        <v>12</v>
      </c>
      <c r="LO368" s="29" t="n">
        <f aca="false">SUM(LC368:LN368)/12</f>
        <v>9.6</v>
      </c>
      <c r="MA368" s="1" t="n">
        <f aca="false">MA367+1</f>
        <v>2018</v>
      </c>
      <c r="MB368" s="20" t="s">
        <v>193</v>
      </c>
      <c r="MC368" s="22" t="n">
        <v>13.7</v>
      </c>
      <c r="MD368" s="22" t="n">
        <v>12.5</v>
      </c>
      <c r="ME368" s="22" t="n">
        <v>12.2</v>
      </c>
      <c r="MF368" s="22" t="n">
        <v>11.1</v>
      </c>
      <c r="MG368" s="22" t="n">
        <v>10.1</v>
      </c>
      <c r="MH368" s="22" t="n">
        <v>7.8</v>
      </c>
      <c r="MI368" s="22" t="n">
        <v>8.3</v>
      </c>
      <c r="MJ368" s="22" t="n">
        <v>7.3</v>
      </c>
      <c r="MK368" s="22" t="n">
        <v>8.2</v>
      </c>
      <c r="ML368" s="22" t="n">
        <v>9.9</v>
      </c>
      <c r="MM368" s="22" t="n">
        <v>10.3</v>
      </c>
      <c r="MN368" s="22" t="n">
        <v>12.5</v>
      </c>
      <c r="MO368" s="29" t="n">
        <f aca="false">SUM(MC368:MN368)/12</f>
        <v>10.325</v>
      </c>
      <c r="NA368" s="1" t="n">
        <f aca="false">NA367+1</f>
        <v>2018</v>
      </c>
      <c r="NB368" s="20" t="s">
        <v>193</v>
      </c>
      <c r="NC368" s="22" t="n">
        <v>13.4</v>
      </c>
      <c r="ND368" s="22" t="n">
        <v>13.7</v>
      </c>
      <c r="NE368" s="22" t="n">
        <v>13.3</v>
      </c>
      <c r="NF368" s="22" t="n">
        <v>11.3</v>
      </c>
      <c r="NG368" s="22" t="n">
        <v>10.3</v>
      </c>
      <c r="NH368" s="22" t="n">
        <v>6.9</v>
      </c>
      <c r="NI368" s="22" t="n">
        <v>8.3</v>
      </c>
      <c r="NJ368" s="22" t="n">
        <v>7.6</v>
      </c>
      <c r="NK368" s="22" t="n">
        <v>8.1</v>
      </c>
      <c r="NL368" s="22" t="n">
        <v>9.9</v>
      </c>
      <c r="NM368" s="22" t="n">
        <v>10.3</v>
      </c>
      <c r="NN368" s="22" t="n">
        <v>12.4</v>
      </c>
      <c r="NO368" s="29" t="n">
        <f aca="false">SUM(NC368:NN368)/12</f>
        <v>10.4583333333333</v>
      </c>
      <c r="OA368" s="1" t="n">
        <f aca="false">OA367+1</f>
        <v>2018</v>
      </c>
      <c r="OB368" s="20" t="s">
        <v>193</v>
      </c>
      <c r="OC368" s="22" t="n">
        <v>14.8</v>
      </c>
      <c r="OD368" s="22" t="n">
        <v>15</v>
      </c>
      <c r="OE368" s="22" t="n">
        <v>13.5</v>
      </c>
      <c r="OF368" s="22" t="n">
        <v>11.6</v>
      </c>
      <c r="OG368" s="22" t="n">
        <v>9.6</v>
      </c>
      <c r="OH368" s="22" t="n">
        <v>8.7</v>
      </c>
      <c r="OI368" s="22" t="n">
        <v>7.2</v>
      </c>
      <c r="OJ368" s="22" t="n">
        <v>6.5</v>
      </c>
      <c r="OK368" s="22" t="n">
        <v>7.7</v>
      </c>
      <c r="OL368" s="22" t="n">
        <v>10.3</v>
      </c>
      <c r="OM368" s="22" t="n">
        <v>11.8</v>
      </c>
      <c r="ON368" s="22" t="n">
        <v>14</v>
      </c>
      <c r="OO368" s="29" t="n">
        <f aca="false">SUM(OC368:ON368)/12</f>
        <v>10.8916666666667</v>
      </c>
      <c r="PA368" s="1" t="n">
        <f aca="false">PA367+1</f>
        <v>2018</v>
      </c>
      <c r="PB368" s="20" t="s">
        <v>193</v>
      </c>
      <c r="PC368" s="22" t="n">
        <v>15.3</v>
      </c>
      <c r="PD368" s="22" t="n">
        <v>14.9</v>
      </c>
      <c r="PE368" s="22" t="n">
        <v>13.8</v>
      </c>
      <c r="PF368" s="22" t="n">
        <v>11.9</v>
      </c>
      <c r="PG368" s="22" t="n">
        <v>9.7</v>
      </c>
      <c r="PH368" s="22" t="n">
        <v>7.3</v>
      </c>
      <c r="PI368" s="22" t="n">
        <v>7.7</v>
      </c>
      <c r="PJ368" s="22" t="n">
        <v>6.8</v>
      </c>
      <c r="PK368" s="22" t="n">
        <v>8.4</v>
      </c>
      <c r="PL368" s="22" t="n">
        <v>10.1</v>
      </c>
      <c r="PM368" s="22" t="n">
        <v>11.8</v>
      </c>
      <c r="PN368" s="22" t="n">
        <v>14.6</v>
      </c>
      <c r="PO368" s="29" t="n">
        <f aca="false">SUM(PC368:PN368)/12</f>
        <v>11.025</v>
      </c>
    </row>
    <row r="369" customFormat="false" ht="12.8" hidden="false" customHeight="false" outlineLevel="0" collapsed="false">
      <c r="A369" s="4"/>
      <c r="B369" s="5" t="n">
        <f aca="false">AVERAGE(AO369,BO369,CO369,DO369,EO369,FO369,GO369,HO369,IO369,JO361,KO361)</f>
        <v>15.0409090909091</v>
      </c>
      <c r="C369" s="19" t="n">
        <f aca="false">AVERAGE(B365:B369)</f>
        <v>15.0183333333333</v>
      </c>
      <c r="D369" s="24" t="n">
        <f aca="false">AVERAGE(B360:B369)</f>
        <v>14.9038636363636</v>
      </c>
      <c r="E369" s="5" t="n">
        <f aca="false">AVERAGE(B350:B369)</f>
        <v>14.7907891414141</v>
      </c>
      <c r="F369" s="25" t="n">
        <f aca="false">AVERAGE(B320:B369)</f>
        <v>14.6639325834099</v>
      </c>
      <c r="G369" s="7" t="n">
        <f aca="false">MAX(AC369:AN369,BC369:BN369,CC369:CN369,DC369:DN369,EC369:EN369,FC369:FN369,GC369:GN369,HC369:HN369,IC369:IN369,JC361:JN361,KC361:KN361)</f>
        <v>26.1</v>
      </c>
      <c r="H369" s="10" t="n">
        <f aca="false">MEDIAN(AC369:AN369,BC369:BN369,CC369:CN369,DC369:DN369,EC369:EN369,FC369:FN369,GC369:GN369,HC369:HN369,IC369:IN369,JC361:JN361,KC361:KN361)</f>
        <v>14.45</v>
      </c>
      <c r="I369" s="11" t="n">
        <f aca="false">MIN(AC369:AN369,BC369:BN369,CC369:CN369,DC369:DN369,EC369:EN369,FC369:FN369,GC369:GN369,HC369:HN369,IC369:IN369,JC361:JN361,KC361:KN361)</f>
        <v>4.6</v>
      </c>
      <c r="J369" s="12" t="n">
        <f aca="false">(G369+I369)/2</f>
        <v>15.35</v>
      </c>
      <c r="K369" s="12" t="n">
        <f aca="false">(G369+I369)/2</f>
        <v>15.35</v>
      </c>
      <c r="AA369" s="13" t="n">
        <f aca="false">Sheet1!AA368+1</f>
        <v>2029</v>
      </c>
      <c r="AB369" s="44" t="s">
        <v>194</v>
      </c>
      <c r="AC369" s="15" t="n">
        <v>19.5</v>
      </c>
      <c r="AD369" s="15" t="n">
        <v>16.7</v>
      </c>
      <c r="AE369" s="15" t="n">
        <v>16.2</v>
      </c>
      <c r="AF369" s="15" t="n">
        <v>13.4</v>
      </c>
      <c r="AG369" s="15" t="n">
        <v>10.5</v>
      </c>
      <c r="AH369" s="15" t="n">
        <v>7.7</v>
      </c>
      <c r="AI369" s="15" t="n">
        <v>7.4</v>
      </c>
      <c r="AJ369" s="15" t="n">
        <v>7.4</v>
      </c>
      <c r="AK369" s="15" t="n">
        <v>9</v>
      </c>
      <c r="AL369" s="15" t="n">
        <v>10.8</v>
      </c>
      <c r="AM369" s="15" t="n">
        <v>13.2</v>
      </c>
      <c r="AN369" s="15" t="n">
        <v>15.4</v>
      </c>
      <c r="AO369" s="16" t="n">
        <f aca="false">AVERAGE(AC369:AN369)</f>
        <v>12.2666666666667</v>
      </c>
      <c r="BA369" s="13" t="n">
        <f aca="false">Sheet1!BA368+1</f>
        <v>2029</v>
      </c>
      <c r="BB369" s="44" t="s">
        <v>194</v>
      </c>
      <c r="BC369" s="15" t="n">
        <v>21.1</v>
      </c>
      <c r="BD369" s="15" t="n">
        <v>20.2</v>
      </c>
      <c r="BE369" s="15" t="n">
        <v>19.9</v>
      </c>
      <c r="BF369" s="15" t="n">
        <v>16.9</v>
      </c>
      <c r="BG369" s="15" t="n">
        <v>13.2</v>
      </c>
      <c r="BH369" s="15" t="n">
        <v>10.8</v>
      </c>
      <c r="BI369" s="15" t="n">
        <v>10.2</v>
      </c>
      <c r="BJ369" s="15" t="n">
        <v>10</v>
      </c>
      <c r="BK369" s="15" t="n">
        <v>12.8</v>
      </c>
      <c r="BL369" s="15" t="n">
        <v>15.2</v>
      </c>
      <c r="BM369" s="15" t="n">
        <v>17</v>
      </c>
      <c r="BN369" s="15" t="n">
        <v>19.1</v>
      </c>
      <c r="BO369" s="16" t="n">
        <f aca="false">AVERAGE(BC369:BN369)</f>
        <v>15.5333333333333</v>
      </c>
      <c r="CA369" s="17" t="n">
        <v>2019</v>
      </c>
      <c r="CB369" s="20" t="s">
        <v>194</v>
      </c>
      <c r="CC369" s="22" t="n">
        <v>15.2</v>
      </c>
      <c r="CD369" s="22" t="n">
        <v>14.6</v>
      </c>
      <c r="CE369" s="22" t="n">
        <v>13.7</v>
      </c>
      <c r="CF369" s="22" t="n">
        <v>12.3</v>
      </c>
      <c r="CG369" s="22" t="n">
        <v>10.9</v>
      </c>
      <c r="CH369" s="22" t="n">
        <v>9.3</v>
      </c>
      <c r="CI369" s="22" t="n">
        <v>9.2</v>
      </c>
      <c r="CJ369" s="22" t="n">
        <v>8</v>
      </c>
      <c r="CK369" s="22" t="n">
        <v>9.1</v>
      </c>
      <c r="CL369" s="22" t="n">
        <v>9.8</v>
      </c>
      <c r="CM369" s="22" t="n">
        <v>10.5</v>
      </c>
      <c r="CN369" s="22" t="n">
        <v>12.4</v>
      </c>
      <c r="CO369" s="18" t="n">
        <f aca="false">AVERAGE(CC369:CN369)</f>
        <v>11.25</v>
      </c>
      <c r="DA369" s="17" t="n">
        <v>2019</v>
      </c>
      <c r="DB369" s="20" t="s">
        <v>194</v>
      </c>
      <c r="DC369" s="22" t="n">
        <v>18.6</v>
      </c>
      <c r="DD369" s="22" t="n">
        <v>17</v>
      </c>
      <c r="DE369" s="22" t="n">
        <v>16.9</v>
      </c>
      <c r="DF369" s="22" t="n">
        <v>13.6</v>
      </c>
      <c r="DG369" s="22" t="n">
        <v>11.8</v>
      </c>
      <c r="DH369" s="22" t="n">
        <v>9.9</v>
      </c>
      <c r="DI369" s="22" t="n">
        <v>8.9</v>
      </c>
      <c r="DJ369" s="22" t="n">
        <v>8.5</v>
      </c>
      <c r="DK369" s="22" t="n">
        <v>9.5</v>
      </c>
      <c r="DL369" s="22" t="n">
        <v>11.2</v>
      </c>
      <c r="DM369" s="22" t="n">
        <v>12.7</v>
      </c>
      <c r="DN369" s="22" t="n">
        <v>14.3</v>
      </c>
      <c r="DO369" s="18" t="n">
        <f aca="false">AVERAGE(DC369:DN369)</f>
        <v>12.7416666666667</v>
      </c>
      <c r="EA369" s="17" t="n">
        <v>2019</v>
      </c>
      <c r="EB369" s="20" t="s">
        <v>194</v>
      </c>
      <c r="EC369" s="22" t="n">
        <v>16.8</v>
      </c>
      <c r="ED369" s="22" t="n">
        <v>15.8</v>
      </c>
      <c r="EE369" s="22" t="n">
        <v>15.5</v>
      </c>
      <c r="EF369" s="22" t="n">
        <v>13.6</v>
      </c>
      <c r="EG369" s="22" t="n">
        <v>11.6</v>
      </c>
      <c r="EH369" s="22" t="n">
        <v>10.6</v>
      </c>
      <c r="EI369" s="22" t="n">
        <v>9.4</v>
      </c>
      <c r="EJ369" s="22" t="n">
        <v>8.6</v>
      </c>
      <c r="EK369" s="22" t="n">
        <v>9.9</v>
      </c>
      <c r="EL369" s="22" t="n">
        <v>10.4</v>
      </c>
      <c r="EM369" s="22" t="n">
        <v>11.2</v>
      </c>
      <c r="EN369" s="22" t="n">
        <v>12.9</v>
      </c>
      <c r="EO369" s="18" t="n">
        <f aca="false">AVERAGE(EC369:EN369)</f>
        <v>12.1916666666667</v>
      </c>
      <c r="FA369" s="1" t="n">
        <v>2019</v>
      </c>
      <c r="FB369" s="20" t="s">
        <v>194</v>
      </c>
      <c r="FC369" s="22" t="n">
        <v>23.5</v>
      </c>
      <c r="FD369" s="22" t="n">
        <v>22.8</v>
      </c>
      <c r="FE369" s="22" t="n">
        <v>22.5</v>
      </c>
      <c r="FF369" s="22" t="n">
        <v>19.9</v>
      </c>
      <c r="FG369" s="22" t="n">
        <v>17.3</v>
      </c>
      <c r="FH369" s="22" t="n">
        <v>15.2</v>
      </c>
      <c r="FI369" s="22" t="n">
        <v>15.2</v>
      </c>
      <c r="FJ369" s="22" t="n">
        <v>14.9</v>
      </c>
      <c r="FK369" s="22" t="n">
        <v>16.8</v>
      </c>
      <c r="FL369" s="22" t="n">
        <v>18.2</v>
      </c>
      <c r="FM369" s="22" t="n">
        <v>20.8</v>
      </c>
      <c r="FN369" s="39" t="n">
        <v>22</v>
      </c>
      <c r="FO369" s="18" t="n">
        <f aca="false">AVERAGE(FC369:FN369)</f>
        <v>19.0916666666667</v>
      </c>
      <c r="GA369" s="1" t="n">
        <v>2019</v>
      </c>
      <c r="GB369" s="34" t="s">
        <v>194</v>
      </c>
      <c r="GC369" s="15" t="n">
        <v>23.1</v>
      </c>
      <c r="GD369" s="15" t="n">
        <v>23.4</v>
      </c>
      <c r="GE369" s="15" t="n">
        <v>23.2</v>
      </c>
      <c r="GF369" s="15" t="n">
        <v>20.8</v>
      </c>
      <c r="GG369" s="15" t="n">
        <v>18.2</v>
      </c>
      <c r="GH369" s="15" t="n">
        <v>16.3</v>
      </c>
      <c r="GI369" s="15" t="n">
        <v>15.8</v>
      </c>
      <c r="GJ369" s="15" t="n">
        <v>15.9</v>
      </c>
      <c r="GK369" s="15" t="n">
        <v>17.3</v>
      </c>
      <c r="GL369" s="15" t="n">
        <v>20.2</v>
      </c>
      <c r="GM369" s="15" t="n">
        <v>22.3</v>
      </c>
      <c r="GN369" s="13" t="n">
        <v>22.4</v>
      </c>
      <c r="GO369" s="18" t="n">
        <f aca="false">AVERAGE(GC369:GN369)</f>
        <v>19.9083333333333</v>
      </c>
      <c r="HA369" s="1" t="n">
        <v>2019</v>
      </c>
      <c r="HB369" s="42" t="s">
        <v>194</v>
      </c>
      <c r="HC369" s="43" t="n">
        <v>25.6</v>
      </c>
      <c r="HD369" s="43" t="n">
        <v>26.1</v>
      </c>
      <c r="HE369" s="43" t="n">
        <v>25.8</v>
      </c>
      <c r="HF369" s="43" t="n">
        <v>25.5</v>
      </c>
      <c r="HG369" s="43" t="n">
        <v>24.1</v>
      </c>
      <c r="HH369" s="43" t="n">
        <v>23.2</v>
      </c>
      <c r="HI369" s="43" t="n">
        <v>22.6</v>
      </c>
      <c r="HJ369" s="43" t="n">
        <v>22.6</v>
      </c>
      <c r="HK369" s="43" t="n">
        <v>22.8</v>
      </c>
      <c r="HL369" s="43" t="n">
        <v>23.9</v>
      </c>
      <c r="HM369" s="43" t="n">
        <v>24.5</v>
      </c>
      <c r="HN369" s="43" t="n">
        <v>25.7</v>
      </c>
      <c r="HO369" s="18" t="n">
        <f aca="false">AVERAGE(HC369:HN369)</f>
        <v>24.3666666666667</v>
      </c>
      <c r="IA369" s="1" t="n">
        <f aca="false">IA368+1</f>
        <v>2019</v>
      </c>
      <c r="IB369" s="20" t="s">
        <v>194</v>
      </c>
      <c r="IC369" s="22" t="n">
        <v>13.7</v>
      </c>
      <c r="ID369" s="22" t="n">
        <v>13</v>
      </c>
      <c r="IE369" s="22" t="n">
        <v>11.1</v>
      </c>
      <c r="IF369" s="22" t="n">
        <v>9.1</v>
      </c>
      <c r="IG369" s="22" t="n">
        <v>8.8</v>
      </c>
      <c r="IH369" s="22" t="n">
        <v>5.9</v>
      </c>
      <c r="II369" s="22" t="n">
        <v>7.1</v>
      </c>
      <c r="IJ369" s="22" t="n">
        <v>5.2</v>
      </c>
      <c r="IK369" s="22" t="n">
        <v>4.6</v>
      </c>
      <c r="IL369" s="22" t="n">
        <v>6.8</v>
      </c>
      <c r="IM369" s="22" t="n">
        <v>8.6</v>
      </c>
      <c r="IN369" s="22" t="n">
        <v>12</v>
      </c>
      <c r="IO369" s="29" t="n">
        <f aca="false">SUM(IC369:IN369)/12</f>
        <v>8.825</v>
      </c>
      <c r="JA369" s="1" t="n">
        <v>2019</v>
      </c>
      <c r="JB369" s="45" t="s">
        <v>194</v>
      </c>
      <c r="JC369" s="31" t="n">
        <v>13.8</v>
      </c>
      <c r="JD369" s="31" t="n">
        <v>15.3</v>
      </c>
      <c r="JE369" s="31" t="n">
        <v>15</v>
      </c>
      <c r="JF369" s="31" t="n">
        <v>13.6</v>
      </c>
      <c r="JG369" s="31" t="n">
        <v>11.7</v>
      </c>
      <c r="JH369" s="31" t="n">
        <v>11.7</v>
      </c>
      <c r="JI369" s="31" t="n">
        <v>11</v>
      </c>
      <c r="JJ369" s="31" t="n">
        <v>10.2</v>
      </c>
      <c r="JK369" s="31" t="n">
        <v>11.1</v>
      </c>
      <c r="JL369" s="31" t="n">
        <v>12.1</v>
      </c>
      <c r="JM369" s="31" t="n">
        <v>12.2</v>
      </c>
      <c r="JN369" s="31" t="n">
        <v>16.5</v>
      </c>
      <c r="JO369" s="32" t="n">
        <f aca="false">AVERAGE(JC369:JN369)</f>
        <v>12.85</v>
      </c>
      <c r="KA369" s="1" t="n">
        <v>2019</v>
      </c>
      <c r="KB369" s="45" t="s">
        <v>194</v>
      </c>
      <c r="KC369" s="31" t="n">
        <v>16.4</v>
      </c>
      <c r="KD369" s="31" t="n">
        <v>17.4</v>
      </c>
      <c r="KE369" s="31" t="n">
        <v>16.8</v>
      </c>
      <c r="KF369" s="31" t="n">
        <v>15.3</v>
      </c>
      <c r="KG369" s="31" t="n">
        <v>13.2</v>
      </c>
      <c r="KH369" s="31" t="n">
        <v>12.7</v>
      </c>
      <c r="KI369" s="31" t="n">
        <v>12.2</v>
      </c>
      <c r="KJ369" s="31" t="n">
        <v>11.9</v>
      </c>
      <c r="KK369" s="31" t="n">
        <v>12.8</v>
      </c>
      <c r="KL369" s="31" t="n">
        <v>13.8</v>
      </c>
      <c r="KM369" s="31" t="n">
        <v>14.7</v>
      </c>
      <c r="KN369" s="31" t="n">
        <v>17.5</v>
      </c>
      <c r="KO369" s="32" t="n">
        <f aca="false">AVERAGE(KC369:KN369)</f>
        <v>14.5583333333333</v>
      </c>
      <c r="LB369" s="65" t="n">
        <v>2019</v>
      </c>
      <c r="LC369" s="22" t="n">
        <v>13.1</v>
      </c>
      <c r="LD369" s="22" t="n">
        <v>12.2</v>
      </c>
      <c r="LE369" s="22" t="n">
        <v>11.8</v>
      </c>
      <c r="LF369" s="22" t="n">
        <v>9.8</v>
      </c>
      <c r="LG369" s="22" t="n">
        <v>9.1</v>
      </c>
      <c r="LH369" s="22" t="n">
        <v>7.8</v>
      </c>
      <c r="LI369" s="22" t="n">
        <v>6.8</v>
      </c>
      <c r="LJ369" s="22" t="n">
        <v>6.1</v>
      </c>
      <c r="LK369" s="22" t="n">
        <v>7.5</v>
      </c>
      <c r="LL369" s="22" t="n">
        <v>7.8</v>
      </c>
      <c r="LM369" s="22" t="n">
        <v>8.5</v>
      </c>
      <c r="LN369" s="22" t="n">
        <v>9.8</v>
      </c>
      <c r="LO369" s="29" t="n">
        <f aca="false">SUM(LC369:LN369)/12</f>
        <v>9.19166666666667</v>
      </c>
      <c r="MA369" s="1" t="n">
        <f aca="false">MA368+1</f>
        <v>2019</v>
      </c>
      <c r="MB369" s="20" t="s">
        <v>194</v>
      </c>
      <c r="MC369" s="22" t="n">
        <v>13.7</v>
      </c>
      <c r="MD369" s="22" t="n">
        <v>12.9</v>
      </c>
      <c r="ME369" s="22" t="n">
        <v>12.7</v>
      </c>
      <c r="MF369" s="22" t="n">
        <v>11</v>
      </c>
      <c r="MG369" s="22" t="n">
        <v>10</v>
      </c>
      <c r="MH369" s="22" t="n">
        <v>8.9</v>
      </c>
      <c r="MI369" s="22" t="n">
        <v>8.2</v>
      </c>
      <c r="MJ369" s="22" t="n">
        <v>7.1</v>
      </c>
      <c r="MK369" s="22" t="n">
        <v>8.8</v>
      </c>
      <c r="ML369" s="22" t="n">
        <v>8.7</v>
      </c>
      <c r="MM369" s="22" t="n">
        <v>9.3</v>
      </c>
      <c r="MN369" s="22" t="n">
        <v>10.5</v>
      </c>
      <c r="MO369" s="29" t="n">
        <f aca="false">SUM(MC369:MN369)/12</f>
        <v>10.15</v>
      </c>
      <c r="NA369" s="1" t="n">
        <f aca="false">NA368+1</f>
        <v>2019</v>
      </c>
      <c r="NB369" s="20" t="s">
        <v>194</v>
      </c>
      <c r="NC369" s="22" t="n">
        <v>13.9</v>
      </c>
      <c r="ND369" s="22" t="n">
        <v>13.3</v>
      </c>
      <c r="NE369" s="22" t="n">
        <v>12.3</v>
      </c>
      <c r="NF369" s="22" t="n">
        <v>9.8</v>
      </c>
      <c r="NG369" s="22" t="n">
        <v>9.9</v>
      </c>
      <c r="NH369" s="22" t="n">
        <v>7.9</v>
      </c>
      <c r="NI369" s="22" t="n">
        <v>8.7</v>
      </c>
      <c r="NJ369" s="22" t="n">
        <v>7.4</v>
      </c>
      <c r="NK369" s="22" t="n">
        <v>8.4</v>
      </c>
      <c r="NL369" s="22" t="n">
        <v>8.1</v>
      </c>
      <c r="NM369" s="22" t="n">
        <v>9.4</v>
      </c>
      <c r="NN369" s="22" t="n">
        <v>10.2</v>
      </c>
      <c r="NO369" s="29" t="n">
        <f aca="false">SUM(NC369:NN369)/12</f>
        <v>9.94166666666667</v>
      </c>
      <c r="OA369" s="1" t="n">
        <f aca="false">OA368+1</f>
        <v>2019</v>
      </c>
      <c r="OB369" s="20" t="s">
        <v>194</v>
      </c>
      <c r="OC369" s="22" t="n">
        <v>15.3</v>
      </c>
      <c r="OD369" s="22" t="n">
        <v>14.4</v>
      </c>
      <c r="OE369" s="22" t="n">
        <v>14</v>
      </c>
      <c r="OF369" s="22" t="n">
        <v>11.7</v>
      </c>
      <c r="OG369" s="22" t="n">
        <v>9.9</v>
      </c>
      <c r="OH369" s="22" t="n">
        <v>7.6</v>
      </c>
      <c r="OI369" s="22" t="n">
        <v>7.6</v>
      </c>
      <c r="OJ369" s="22" t="n">
        <v>6.4</v>
      </c>
      <c r="OK369" s="22" t="n">
        <v>7.6</v>
      </c>
      <c r="OL369" s="22" t="n">
        <v>9.3</v>
      </c>
      <c r="OM369" s="22" t="n">
        <v>9.8</v>
      </c>
      <c r="ON369" s="22" t="n">
        <v>12.4</v>
      </c>
      <c r="OO369" s="29" t="n">
        <f aca="false">SUM(OC369:ON369)/12</f>
        <v>10.5</v>
      </c>
      <c r="PA369" s="1" t="n">
        <f aca="false">PA368+1</f>
        <v>2019</v>
      </c>
      <c r="PB369" s="20" t="s">
        <v>194</v>
      </c>
      <c r="PC369" s="22" t="n">
        <v>15.8</v>
      </c>
      <c r="PD369" s="22" t="n">
        <v>14.5</v>
      </c>
      <c r="PE369" s="22" t="n">
        <v>13.6</v>
      </c>
      <c r="PF369" s="22" t="n">
        <v>10.9</v>
      </c>
      <c r="PG369" s="22" t="n">
        <v>10</v>
      </c>
      <c r="PH369" s="22" t="n">
        <v>6.4</v>
      </c>
      <c r="PI369" s="22" t="n">
        <v>8.2</v>
      </c>
      <c r="PJ369" s="22" t="n">
        <v>5.9</v>
      </c>
      <c r="PK369" s="22" t="n">
        <v>7.7</v>
      </c>
      <c r="PL369" s="22" t="n">
        <v>9</v>
      </c>
      <c r="PM369" s="22" t="n">
        <v>10.7</v>
      </c>
      <c r="PN369" s="22" t="n">
        <v>12.3</v>
      </c>
      <c r="PO369" s="29" t="n">
        <f aca="false">SUM(PC369:PN369)/12</f>
        <v>10.4166666666667</v>
      </c>
    </row>
    <row r="370" customFormat="false" ht="12.8" hidden="false" customHeight="false" outlineLevel="0" collapsed="false">
      <c r="A370" s="4" t="n">
        <f aca="false">A365+5</f>
        <v>2020</v>
      </c>
      <c r="B370" s="5" t="n">
        <f aca="false">AVERAGE(AO370,BO370,CO370,DO370,EO370,FO370,GO370,HO370,IO370,JO362,KO362)</f>
        <v>15.1102272727273</v>
      </c>
      <c r="C370" s="19" t="n">
        <f aca="false">AVERAGE(B366:B370)</f>
        <v>15.0787121212121</v>
      </c>
      <c r="D370" s="24" t="n">
        <f aca="false">AVERAGE(B361:B370)</f>
        <v>14.928446969697</v>
      </c>
      <c r="E370" s="5" t="n">
        <f aca="false">AVERAGE(B351:B370)</f>
        <v>14.8122095959596</v>
      </c>
      <c r="F370" s="25" t="n">
        <f aca="false">AVERAGE(B321:B370)</f>
        <v>14.6793340985614</v>
      </c>
      <c r="G370" s="7" t="n">
        <f aca="false">MAX(AC370:AN370,BC370:BN370,CC370:CN370,DC370:DN370,EC370:EN370,FC370:FN370,GC370:GN370,HC370:HN370,IC370:IN370,JC362:JN362,KC362:KN362)</f>
        <v>27.6</v>
      </c>
      <c r="H370" s="10" t="n">
        <f aca="false">MEDIAN(AC370:AN370,BC370:BN370,CC370:CN370,DC370:DN370,EC370:EN370,FC370:FN370,GC370:GN370,HC370:HN370,IC370:IN370,JC362:JN362,KC362:KN362)</f>
        <v>14.55</v>
      </c>
      <c r="I370" s="11" t="n">
        <f aca="false">MIN(AC370:AN370,BC370:BN370,CC370:CN370,DC370:DN370,EC370:EN370,FC370:FN370,GC370:GN370,HC370:HN370,IC370:IN370,JC362:JN362,KC362:KN362)</f>
        <v>4.2</v>
      </c>
      <c r="J370" s="12" t="n">
        <f aca="false">(G370+I370)/2</f>
        <v>15.9</v>
      </c>
      <c r="K370" s="12" t="n">
        <f aca="false">(G370+I370)/2</f>
        <v>15.9</v>
      </c>
      <c r="AA370" s="13" t="n">
        <f aca="false">Sheet1!AA369+1</f>
        <v>2030</v>
      </c>
      <c r="AB370" s="44" t="s">
        <v>195</v>
      </c>
      <c r="AC370" s="15" t="n">
        <v>17.9</v>
      </c>
      <c r="AD370" s="15" t="n">
        <v>18</v>
      </c>
      <c r="AE370" s="15" t="n">
        <v>15.1</v>
      </c>
      <c r="AF370" s="15" t="n">
        <v>14.3</v>
      </c>
      <c r="AG370" s="15" t="n">
        <v>10.4</v>
      </c>
      <c r="AH370" s="15" t="n">
        <v>8.3</v>
      </c>
      <c r="AI370" s="15" t="n">
        <v>7.9</v>
      </c>
      <c r="AJ370" s="15" t="n">
        <v>8</v>
      </c>
      <c r="AK370" s="15" t="n">
        <v>10.8</v>
      </c>
      <c r="AL370" s="15" t="n">
        <v>13.1</v>
      </c>
      <c r="AM370" s="15" t="n">
        <v>14.8</v>
      </c>
      <c r="AN370" s="15" t="n">
        <v>16</v>
      </c>
      <c r="AO370" s="16" t="n">
        <f aca="false">AVERAGE(AC370:AN370)</f>
        <v>12.8833333333333</v>
      </c>
      <c r="BA370" s="13" t="n">
        <f aca="false">Sheet1!BA369+1</f>
        <v>2030</v>
      </c>
      <c r="BB370" s="44" t="s">
        <v>195</v>
      </c>
      <c r="BC370" s="15" t="n">
        <v>21.4</v>
      </c>
      <c r="BD370" s="15" t="n">
        <v>20.6</v>
      </c>
      <c r="BE370" s="15" t="n">
        <v>18.4</v>
      </c>
      <c r="BF370" s="15" t="n">
        <v>16.1</v>
      </c>
      <c r="BG370" s="15" t="n">
        <v>11.9</v>
      </c>
      <c r="BH370" s="15" t="n">
        <v>10.9</v>
      </c>
      <c r="BI370" s="15" t="n">
        <v>10.3</v>
      </c>
      <c r="BJ370" s="15" t="n">
        <v>9.5</v>
      </c>
      <c r="BK370" s="15" t="n">
        <v>13.8</v>
      </c>
      <c r="BL370" s="15" t="n">
        <v>15.8</v>
      </c>
      <c r="BM370" s="15" t="n">
        <v>17.3</v>
      </c>
      <c r="BN370" s="15" t="n">
        <v>19.1</v>
      </c>
      <c r="BO370" s="16" t="n">
        <f aca="false">AVERAGE(BC370:BN370)</f>
        <v>15.425</v>
      </c>
      <c r="CA370" s="17" t="n">
        <v>2020</v>
      </c>
      <c r="CB370" s="38" t="s">
        <v>195</v>
      </c>
      <c r="CC370" s="22" t="n">
        <v>14.2</v>
      </c>
      <c r="CD370" s="22" t="n">
        <v>14.7</v>
      </c>
      <c r="CE370" s="22" t="n">
        <v>14.4</v>
      </c>
      <c r="CF370" s="22" t="n">
        <v>11.8</v>
      </c>
      <c r="CG370" s="22" t="n">
        <v>9.7</v>
      </c>
      <c r="CH370" s="22" t="n">
        <v>8.2</v>
      </c>
      <c r="CI370" s="22" t="n">
        <v>8.2</v>
      </c>
      <c r="CJ370" s="22" t="n">
        <v>8.4</v>
      </c>
      <c r="CK370" s="22" t="n">
        <v>9.4</v>
      </c>
      <c r="CL370" s="22" t="n">
        <v>10.5</v>
      </c>
      <c r="CM370" s="22" t="n">
        <v>13</v>
      </c>
      <c r="CN370" s="22" t="n">
        <v>12.2</v>
      </c>
      <c r="CO370" s="18" t="n">
        <f aca="false">AVERAGE(CC370:CN370)</f>
        <v>11.225</v>
      </c>
      <c r="DA370" s="17" t="n">
        <v>2020</v>
      </c>
      <c r="DB370" s="38" t="s">
        <v>195</v>
      </c>
      <c r="DC370" s="22" t="n">
        <v>17.2</v>
      </c>
      <c r="DD370" s="22" t="n">
        <v>17.8</v>
      </c>
      <c r="DE370" s="22" t="n">
        <v>15.5</v>
      </c>
      <c r="DF370" s="22" t="n">
        <v>13.8</v>
      </c>
      <c r="DG370" s="22" t="n">
        <v>11</v>
      </c>
      <c r="DH370" s="22" t="n">
        <v>9.8</v>
      </c>
      <c r="DI370" s="22" t="n">
        <v>9.3</v>
      </c>
      <c r="DJ370" s="22" t="n">
        <v>8.7</v>
      </c>
      <c r="DK370" s="22" t="n">
        <v>10.5</v>
      </c>
      <c r="DL370" s="22" t="n">
        <v>12.8</v>
      </c>
      <c r="DM370" s="22" t="n">
        <v>15</v>
      </c>
      <c r="DN370" s="22" t="n">
        <v>15.3</v>
      </c>
      <c r="DO370" s="18" t="n">
        <f aca="false">AVERAGE(DC370:DN370)</f>
        <v>13.0583333333333</v>
      </c>
      <c r="EA370" s="17" t="n">
        <v>2020</v>
      </c>
      <c r="EB370" s="38" t="s">
        <v>195</v>
      </c>
      <c r="EC370" s="22" t="n">
        <v>15</v>
      </c>
      <c r="ED370" s="22" t="n">
        <v>15.6</v>
      </c>
      <c r="EE370" s="22" t="n">
        <v>14.8</v>
      </c>
      <c r="EF370" s="22" t="n">
        <v>12.6</v>
      </c>
      <c r="EG370" s="22" t="n">
        <v>10.9</v>
      </c>
      <c r="EH370" s="22" t="n">
        <v>10.2</v>
      </c>
      <c r="EI370" s="22" t="n">
        <v>9.5</v>
      </c>
      <c r="EJ370" s="22" t="n">
        <v>8.8</v>
      </c>
      <c r="EK370" s="22" t="n">
        <v>10.2</v>
      </c>
      <c r="EL370" s="22" t="n">
        <v>11.2</v>
      </c>
      <c r="EM370" s="22" t="n">
        <v>13.4</v>
      </c>
      <c r="EN370" s="22" t="n">
        <v>13.2</v>
      </c>
      <c r="EO370" s="18" t="n">
        <f aca="false">AVERAGE(EC370:EN370)</f>
        <v>12.1166666666667</v>
      </c>
      <c r="FA370" s="1" t="n">
        <v>2020</v>
      </c>
      <c r="FB370" s="20" t="s">
        <v>195</v>
      </c>
      <c r="FC370" s="15" t="n">
        <v>23.3</v>
      </c>
      <c r="FD370" s="15" t="n">
        <v>23.1</v>
      </c>
      <c r="FE370" s="15" t="n">
        <v>21.3</v>
      </c>
      <c r="FF370" s="15" t="n">
        <v>20.7</v>
      </c>
      <c r="FG370" s="15" t="n">
        <v>16.2</v>
      </c>
      <c r="FH370" s="15" t="n">
        <v>15.4</v>
      </c>
      <c r="FI370" s="15" t="n">
        <v>14</v>
      </c>
      <c r="FJ370" s="15" t="n">
        <v>14.8</v>
      </c>
      <c r="FK370" s="15" t="n">
        <v>17.8</v>
      </c>
      <c r="FL370" s="15" t="n">
        <v>19.1</v>
      </c>
      <c r="FM370" s="15" t="n">
        <v>20.3</v>
      </c>
      <c r="FN370" s="15" t="n">
        <v>22.2</v>
      </c>
      <c r="FO370" s="18" t="n">
        <f aca="false">AVERAGE(FC370:FN370)</f>
        <v>19.0166666666667</v>
      </c>
      <c r="GA370" s="1" t="n">
        <v>2020</v>
      </c>
      <c r="GB370" s="34" t="s">
        <v>195</v>
      </c>
      <c r="GC370" s="15" t="n">
        <v>23.3</v>
      </c>
      <c r="GD370" s="15" t="n">
        <v>23.9</v>
      </c>
      <c r="GE370" s="15" t="n">
        <v>22.3</v>
      </c>
      <c r="GF370" s="26" t="n">
        <f aca="false">(GF369+GF368)/2</f>
        <v>20.8</v>
      </c>
      <c r="GG370" s="26" t="n">
        <f aca="false">(GG369+GG368)/2</f>
        <v>18.75</v>
      </c>
      <c r="GH370" s="15" t="n">
        <v>16.7</v>
      </c>
      <c r="GI370" s="15" t="n">
        <v>14.4</v>
      </c>
      <c r="GJ370" s="15" t="n">
        <v>14.9</v>
      </c>
      <c r="GK370" s="15" t="n">
        <v>18</v>
      </c>
      <c r="GL370" s="15" t="n">
        <v>19.5</v>
      </c>
      <c r="GM370" s="15" t="n">
        <v>22</v>
      </c>
      <c r="GN370" s="15" t="n">
        <v>22.6</v>
      </c>
      <c r="GO370" s="18" t="n">
        <f aca="false">AVERAGE(GC370:GN370)</f>
        <v>19.7625</v>
      </c>
      <c r="HA370" s="1" t="n">
        <v>2020</v>
      </c>
      <c r="HB370" s="42" t="s">
        <v>195</v>
      </c>
      <c r="HC370" s="43" t="n">
        <v>26.6</v>
      </c>
      <c r="HD370" s="43" t="n">
        <v>27.6</v>
      </c>
      <c r="HE370" s="43" t="n">
        <v>26.2</v>
      </c>
      <c r="HF370" s="43" t="n">
        <v>25.7</v>
      </c>
      <c r="HG370" s="43" t="n">
        <v>24.1</v>
      </c>
      <c r="HH370" s="43" t="n">
        <v>23.8</v>
      </c>
      <c r="HI370" s="43" t="n">
        <v>22.8</v>
      </c>
      <c r="HJ370" s="43" t="n">
        <v>22.6</v>
      </c>
      <c r="HK370" s="43" t="n">
        <v>23.5</v>
      </c>
      <c r="HL370" s="43" t="n">
        <v>24.2</v>
      </c>
      <c r="HM370" s="43" t="n">
        <v>25.2</v>
      </c>
      <c r="HN370" s="43" t="n">
        <v>26.4</v>
      </c>
      <c r="HO370" s="18" t="n">
        <f aca="false">AVERAGE(HC370:HN370)</f>
        <v>24.8916666666667</v>
      </c>
      <c r="IA370" s="1" t="n">
        <f aca="false">IA369+1</f>
        <v>2020</v>
      </c>
      <c r="IB370" s="38" t="n">
        <v>2020</v>
      </c>
      <c r="IC370" s="22" t="n">
        <v>12.3</v>
      </c>
      <c r="ID370" s="22" t="n">
        <v>14</v>
      </c>
      <c r="IE370" s="22" t="n">
        <v>11.8</v>
      </c>
      <c r="IF370" s="22" t="n">
        <v>9.1</v>
      </c>
      <c r="IG370" s="22" t="n">
        <v>7.6</v>
      </c>
      <c r="IH370" s="22" t="n">
        <v>5.3</v>
      </c>
      <c r="II370" s="22" t="n">
        <v>4.2</v>
      </c>
      <c r="IJ370" s="22" t="n">
        <v>5.3</v>
      </c>
      <c r="IK370" s="22" t="n">
        <v>7.4</v>
      </c>
      <c r="IL370" s="22" t="n">
        <v>8.8</v>
      </c>
      <c r="IM370" s="22" t="n">
        <v>9.8</v>
      </c>
      <c r="IN370" s="22" t="n">
        <v>11</v>
      </c>
      <c r="IO370" s="29" t="n">
        <f aca="false">SUM(IC370:IN370)/12</f>
        <v>8.88333333333334</v>
      </c>
      <c r="JA370" s="1" t="n">
        <v>2020</v>
      </c>
      <c r="JB370" s="45" t="s">
        <v>195</v>
      </c>
      <c r="JC370" s="31" t="n">
        <v>14.8</v>
      </c>
      <c r="JD370" s="31" t="n">
        <v>17.2</v>
      </c>
      <c r="JE370" s="31" t="n">
        <v>16.5</v>
      </c>
      <c r="JF370" s="31" t="n">
        <v>15.2</v>
      </c>
      <c r="JG370" s="31" t="n">
        <v>11.9</v>
      </c>
      <c r="JH370" s="31" t="n">
        <v>12.7</v>
      </c>
      <c r="JI370" s="31" t="n">
        <v>11.5</v>
      </c>
      <c r="JJ370" s="31" t="n">
        <v>10</v>
      </c>
      <c r="JK370" s="31" t="n">
        <v>11.5</v>
      </c>
      <c r="JL370" s="31" t="n">
        <v>11.2</v>
      </c>
      <c r="JM370" s="31" t="n">
        <v>12.7</v>
      </c>
      <c r="JN370" s="31" t="n">
        <v>14.2</v>
      </c>
      <c r="JO370" s="32" t="n">
        <f aca="false">AVERAGE(JC370:JN370)</f>
        <v>13.2833333333333</v>
      </c>
      <c r="KA370" s="1" t="n">
        <v>2020</v>
      </c>
      <c r="KB370" s="45" t="s">
        <v>195</v>
      </c>
      <c r="KC370" s="31" t="n">
        <v>17.1</v>
      </c>
      <c r="KD370" s="31" t="n">
        <v>18.4</v>
      </c>
      <c r="KE370" s="31" t="n">
        <v>17.9</v>
      </c>
      <c r="KF370" s="31" t="n">
        <v>16.5</v>
      </c>
      <c r="KG370" s="31" t="n">
        <v>13.5</v>
      </c>
      <c r="KH370" s="31" t="n">
        <v>13.5</v>
      </c>
      <c r="KI370" s="31" t="n">
        <v>11.8</v>
      </c>
      <c r="KJ370" s="31" t="n">
        <v>11.5</v>
      </c>
      <c r="KK370" s="31" t="n">
        <v>12.7</v>
      </c>
      <c r="KL370" s="31" t="n">
        <v>13.5</v>
      </c>
      <c r="KM370" s="31" t="n">
        <v>14.3</v>
      </c>
      <c r="KN370" s="31" t="n">
        <v>16.1</v>
      </c>
      <c r="KO370" s="32" t="n">
        <f aca="false">AVERAGE(KC370:KN370)</f>
        <v>14.7333333333333</v>
      </c>
      <c r="LB370" s="65" t="n">
        <v>2020</v>
      </c>
      <c r="LC370" s="22" t="n">
        <v>12</v>
      </c>
      <c r="LD370" s="22" t="n">
        <v>11.2</v>
      </c>
      <c r="LE370" s="22" t="n">
        <v>10.9</v>
      </c>
      <c r="LF370" s="22" t="n">
        <v>9.9</v>
      </c>
      <c r="LG370" s="22" t="n">
        <v>8.4</v>
      </c>
      <c r="LH370" s="22" t="n">
        <v>7.2</v>
      </c>
      <c r="LI370" s="22" t="n">
        <v>6.2</v>
      </c>
      <c r="LJ370" s="22" t="n">
        <v>6.5</v>
      </c>
      <c r="LK370" s="22" t="n">
        <v>7.4</v>
      </c>
      <c r="LL370" s="22" t="n">
        <v>8.2</v>
      </c>
      <c r="LM370" s="22" t="n">
        <v>11.1</v>
      </c>
      <c r="LN370" s="22" t="n">
        <v>10.2</v>
      </c>
      <c r="LO370" s="29" t="n">
        <f aca="false">SUM(LC370:LN370)/12</f>
        <v>9.1</v>
      </c>
      <c r="MA370" s="1" t="n">
        <f aca="false">MA369+1</f>
        <v>2020</v>
      </c>
      <c r="MB370" s="38" t="s">
        <v>195</v>
      </c>
      <c r="MC370" s="22" t="n">
        <v>12.7</v>
      </c>
      <c r="MD370" s="22" t="n">
        <v>12.4</v>
      </c>
      <c r="ME370" s="22" t="n">
        <v>11.5</v>
      </c>
      <c r="MF370" s="22" t="n">
        <v>10.9</v>
      </c>
      <c r="MG370" s="22" t="n">
        <v>9.6</v>
      </c>
      <c r="MH370" s="22" t="n">
        <v>8.5</v>
      </c>
      <c r="MI370" s="22" t="n">
        <v>7.2</v>
      </c>
      <c r="MJ370" s="22" t="n">
        <v>6.9</v>
      </c>
      <c r="MK370" s="22" t="n">
        <v>8.4</v>
      </c>
      <c r="ML370" s="22" t="n">
        <v>8.5</v>
      </c>
      <c r="MM370" s="22" t="n">
        <v>11.6</v>
      </c>
      <c r="MN370" s="22" t="n">
        <v>11.1</v>
      </c>
      <c r="MO370" s="29" t="n">
        <f aca="false">SUM(MC370:MN370)/12</f>
        <v>9.94166666666667</v>
      </c>
      <c r="NA370" s="1" t="n">
        <f aca="false">NA369+1</f>
        <v>2020</v>
      </c>
      <c r="NB370" s="38" t="s">
        <v>195</v>
      </c>
      <c r="NC370" s="22" t="n">
        <v>12.2</v>
      </c>
      <c r="ND370" s="22" t="n">
        <v>13.2</v>
      </c>
      <c r="NE370" s="22" t="n">
        <v>11.9</v>
      </c>
      <c r="NF370" s="22" t="n">
        <v>11.3</v>
      </c>
      <c r="NG370" s="22" t="n">
        <v>9.2</v>
      </c>
      <c r="NH370" s="22" t="n">
        <v>7.1</v>
      </c>
      <c r="NI370" s="22" t="n">
        <v>5.8</v>
      </c>
      <c r="NJ370" s="22" t="n">
        <v>7.6</v>
      </c>
      <c r="NK370" s="22" t="n">
        <v>8.8</v>
      </c>
      <c r="NL370" s="22" t="n">
        <v>8.9</v>
      </c>
      <c r="NM370" s="22" t="n">
        <v>10.8</v>
      </c>
      <c r="NN370" s="22" t="n">
        <v>10.6</v>
      </c>
      <c r="NO370" s="29" t="n">
        <f aca="false">SUM(NC370:NN370)/12</f>
        <v>9.78333333333333</v>
      </c>
      <c r="OA370" s="1" t="n">
        <f aca="false">OA369+1</f>
        <v>2020</v>
      </c>
      <c r="OB370" s="38" t="s">
        <v>195</v>
      </c>
      <c r="OC370" s="22" t="n">
        <v>14.3</v>
      </c>
      <c r="OD370" s="22" t="n">
        <v>13.9</v>
      </c>
      <c r="OE370" s="22" t="n">
        <v>13</v>
      </c>
      <c r="OF370" s="22" t="n">
        <v>10.6</v>
      </c>
      <c r="OG370" s="22" t="n">
        <v>9.5</v>
      </c>
      <c r="OH370" s="22" t="n">
        <v>7.9</v>
      </c>
      <c r="OI370" s="22" t="n">
        <v>7.3</v>
      </c>
      <c r="OJ370" s="22" t="n">
        <v>7.4</v>
      </c>
      <c r="OK370" s="22" t="n">
        <v>8.8</v>
      </c>
      <c r="OL370" s="22" t="n">
        <v>10</v>
      </c>
      <c r="OM370" s="22" t="n">
        <v>12.3</v>
      </c>
      <c r="ON370" s="22" t="n">
        <v>12</v>
      </c>
      <c r="OO370" s="29" t="n">
        <f aca="false">SUM(OC370:ON370)/12</f>
        <v>10.5833333333333</v>
      </c>
      <c r="PA370" s="1" t="n">
        <f aca="false">PA369+1</f>
        <v>2020</v>
      </c>
      <c r="PB370" s="38" t="s">
        <v>195</v>
      </c>
      <c r="PC370" s="22" t="n">
        <v>14.6</v>
      </c>
      <c r="PD370" s="22" t="n">
        <v>13.7</v>
      </c>
      <c r="PE370" s="22" t="n">
        <v>12.4</v>
      </c>
      <c r="PF370" s="22" t="n">
        <v>11.8</v>
      </c>
      <c r="PG370" s="22" t="n">
        <v>9.8</v>
      </c>
      <c r="PH370" s="22" t="n">
        <v>7.4</v>
      </c>
      <c r="PI370" s="22" t="n">
        <v>6.3</v>
      </c>
      <c r="PJ370" s="22" t="n">
        <v>6.8</v>
      </c>
      <c r="PK370" s="22" t="n">
        <v>8.6</v>
      </c>
      <c r="PL370" s="22" t="n">
        <v>9.4</v>
      </c>
      <c r="PM370" s="22" t="n">
        <v>12.3</v>
      </c>
      <c r="PN370" s="22" t="n">
        <v>12</v>
      </c>
      <c r="PO370" s="29" t="n">
        <f aca="false">SUM(PC370:PN370)/12</f>
        <v>10.425</v>
      </c>
    </row>
    <row r="371" customFormat="false" ht="12.8" hidden="false" customHeight="false" outlineLevel="0" collapsed="false">
      <c r="A371" s="8"/>
      <c r="B371" s="5" t="n">
        <f aca="false">AVERAGE(AO371,BO371,CO371,DO371,EO371,FO371,GO371,HO371,IO371,JO363,KO363)</f>
        <v>14.9087121212121</v>
      </c>
      <c r="C371" s="19" t="n">
        <f aca="false">AVERAGE(B367:B371)</f>
        <v>15.0328787878788</v>
      </c>
      <c r="D371" s="24" t="n">
        <f aca="false">AVERAGE(B362:B371)</f>
        <v>14.9443939393939</v>
      </c>
      <c r="E371" s="5" t="n">
        <f aca="false">AVERAGE(B352:B371)</f>
        <v>14.8266666666667</v>
      </c>
      <c r="F371" s="25" t="n">
        <f aca="false">AVERAGE(B322:B371)</f>
        <v>14.6907204621977</v>
      </c>
      <c r="G371" s="7" t="n">
        <f aca="false">MAX(AC371:AN371,BC371:BN371,CC371:CN371,DC371:DN371,EC371:EN371,FC371:FN371,GC371:GN371,HC371:HN371,IC371:IN371,JC363:JN363,KC363:KN363)</f>
        <v>26.4</v>
      </c>
      <c r="H371" s="10" t="n">
        <f aca="false">MEDIAN(AC371:AN371,BC371:BN371,CC371:CN371,DC371:DN371,EC371:EN371,FC371:FN371,GC371:GN371,HC371:HN371,IC371:IN371,JC363:JN363,KC363:KN363)</f>
        <v>14.15</v>
      </c>
      <c r="I371" s="11" t="n">
        <f aca="false">MIN(AC371:AN371,BC371:BN371,CC371:CN371,DC371:DN371,EC371:EN371,FC371:FN371,GC371:GN371,HC371:HN371,IC371:IN371,JC363:JN363,KC363:KN363)</f>
        <v>6.8</v>
      </c>
      <c r="J371" s="12" t="n">
        <f aca="false">(G371+I371)/2</f>
        <v>16.6</v>
      </c>
      <c r="K371" s="12" t="n">
        <f aca="false">(G371+I371)/2</f>
        <v>16.6</v>
      </c>
      <c r="AA371" s="13" t="n">
        <v>2021</v>
      </c>
      <c r="AB371" s="44" t="s">
        <v>196</v>
      </c>
      <c r="AC371" s="15" t="n">
        <v>16.9</v>
      </c>
      <c r="AD371" s="15" t="n">
        <v>17</v>
      </c>
      <c r="AE371" s="15" t="n">
        <v>15</v>
      </c>
      <c r="AF371" s="15" t="n">
        <v>12</v>
      </c>
      <c r="AG371" s="15" t="n">
        <v>10.1</v>
      </c>
      <c r="AH371" s="15" t="n">
        <v>8.4</v>
      </c>
      <c r="AI371" s="15" t="n">
        <v>7.4</v>
      </c>
      <c r="AJ371" s="15" t="n">
        <v>7.4</v>
      </c>
      <c r="AK371" s="15" t="n">
        <v>9.3</v>
      </c>
      <c r="AL371" s="15" t="n">
        <v>11.2</v>
      </c>
      <c r="AM371" s="15" t="n">
        <v>13.7</v>
      </c>
      <c r="AN371" s="15" t="n">
        <v>15.2</v>
      </c>
      <c r="AO371" s="16" t="n">
        <f aca="false">AVERAGE(AC371:AN371)</f>
        <v>11.9666666666667</v>
      </c>
      <c r="BA371" s="13" t="n">
        <v>2021</v>
      </c>
      <c r="BB371" s="44" t="s">
        <v>196</v>
      </c>
      <c r="BC371" s="15" t="n">
        <v>19.5</v>
      </c>
      <c r="BD371" s="15" t="n">
        <v>19.8</v>
      </c>
      <c r="BE371" s="15" t="n">
        <v>18.7</v>
      </c>
      <c r="BF371" s="15" t="n">
        <v>14.5</v>
      </c>
      <c r="BG371" s="15" t="n">
        <v>12.7</v>
      </c>
      <c r="BH371" s="15" t="n">
        <v>10</v>
      </c>
      <c r="BI371" s="15" t="n">
        <v>9.1</v>
      </c>
      <c r="BJ371" s="15" t="n">
        <v>10.3</v>
      </c>
      <c r="BK371" s="15" t="n">
        <v>12.3</v>
      </c>
      <c r="BL371" s="15" t="n">
        <v>14.8</v>
      </c>
      <c r="BM371" s="15" t="n">
        <v>16.7</v>
      </c>
      <c r="BN371" s="15" t="n">
        <v>19.2</v>
      </c>
      <c r="BO371" s="16" t="n">
        <f aca="false">AVERAGE(BC371:BN371)</f>
        <v>14.8</v>
      </c>
      <c r="CA371" s="17" t="n">
        <v>2021</v>
      </c>
      <c r="CB371" s="38" t="s">
        <v>196</v>
      </c>
      <c r="CC371" s="22" t="n">
        <v>14.2</v>
      </c>
      <c r="CD371" s="22" t="n">
        <v>14.3</v>
      </c>
      <c r="CE371" s="22" t="n">
        <v>13.9</v>
      </c>
      <c r="CF371" s="22" t="n">
        <v>12.1</v>
      </c>
      <c r="CG371" s="22" t="n">
        <v>10.8</v>
      </c>
      <c r="CH371" s="22" t="n">
        <v>9.4</v>
      </c>
      <c r="CI371" s="22" t="n">
        <v>8.2</v>
      </c>
      <c r="CJ371" s="22" t="n">
        <v>9.4</v>
      </c>
      <c r="CK371" s="22" t="n">
        <v>9.3</v>
      </c>
      <c r="CL371" s="22" t="n">
        <v>10</v>
      </c>
      <c r="CM371" s="22" t="n">
        <v>11.1</v>
      </c>
      <c r="CN371" s="22" t="n">
        <v>12.6</v>
      </c>
      <c r="CO371" s="18" t="n">
        <f aca="false">AVERAGE(CC371:CN371)</f>
        <v>11.275</v>
      </c>
      <c r="DA371" s="17" t="n">
        <v>2021</v>
      </c>
      <c r="DB371" s="38" t="s">
        <v>196</v>
      </c>
      <c r="DC371" s="22" t="n">
        <v>16.4</v>
      </c>
      <c r="DD371" s="22" t="n">
        <v>16.3</v>
      </c>
      <c r="DE371" s="22" t="n">
        <v>15.5</v>
      </c>
      <c r="DF371" s="22" t="n">
        <v>13.3</v>
      </c>
      <c r="DG371" s="22" t="n">
        <v>12.4</v>
      </c>
      <c r="DH371" s="22" t="n">
        <v>10.4</v>
      </c>
      <c r="DI371" s="22" t="n">
        <v>9.3</v>
      </c>
      <c r="DJ371" s="22" t="n">
        <v>9.7</v>
      </c>
      <c r="DK371" s="22" t="n">
        <v>10.4</v>
      </c>
      <c r="DL371" s="22" t="n">
        <v>11.6</v>
      </c>
      <c r="DM371" s="22" t="n">
        <v>13.5</v>
      </c>
      <c r="DN371" s="22" t="n">
        <v>14.4</v>
      </c>
      <c r="DO371" s="18" t="n">
        <f aca="false">AVERAGE(DC371:DN371)</f>
        <v>12.7666666666667</v>
      </c>
      <c r="EA371" s="17" t="n">
        <v>2021</v>
      </c>
      <c r="EB371" s="38" t="s">
        <v>196</v>
      </c>
      <c r="EC371" s="22" t="n">
        <v>15.3</v>
      </c>
      <c r="ED371" s="22" t="n">
        <v>15.5</v>
      </c>
      <c r="EE371" s="22" t="n">
        <v>15.1</v>
      </c>
      <c r="EF371" s="22" t="n">
        <v>13.1</v>
      </c>
      <c r="EG371" s="22" t="n">
        <v>11.4</v>
      </c>
      <c r="EH371" s="22" t="n">
        <v>10.5</v>
      </c>
      <c r="EI371" s="22" t="n">
        <v>9.3</v>
      </c>
      <c r="EJ371" s="22" t="n">
        <v>9.9</v>
      </c>
      <c r="EK371" s="22" t="n">
        <v>10</v>
      </c>
      <c r="EL371" s="22" t="n">
        <v>11</v>
      </c>
      <c r="EM371" s="22" t="n">
        <v>12</v>
      </c>
      <c r="EN371" s="22" t="n">
        <v>13.6</v>
      </c>
      <c r="EO371" s="18" t="n">
        <f aca="false">AVERAGE(EC371:EN371)</f>
        <v>12.225</v>
      </c>
      <c r="FA371" s="1" t="n">
        <v>2021</v>
      </c>
      <c r="FB371" s="17" t="n">
        <v>2021</v>
      </c>
      <c r="FC371" s="15" t="n">
        <v>22</v>
      </c>
      <c r="FD371" s="15" t="n">
        <v>22.1</v>
      </c>
      <c r="FE371" s="15" t="n">
        <v>21.3</v>
      </c>
      <c r="FF371" s="15" t="n">
        <v>18.6</v>
      </c>
      <c r="FG371" s="15" t="n">
        <v>16.5</v>
      </c>
      <c r="FH371" s="15" t="n">
        <v>14.4</v>
      </c>
      <c r="FI371" s="15" t="n">
        <v>14.3</v>
      </c>
      <c r="FJ371" s="15" t="n">
        <v>15.5</v>
      </c>
      <c r="FK371" s="15" t="n">
        <v>16.6</v>
      </c>
      <c r="FL371" s="15" t="n">
        <v>19</v>
      </c>
      <c r="FM371" s="15" t="n">
        <v>20</v>
      </c>
      <c r="FN371" s="15" t="n">
        <v>21.3</v>
      </c>
      <c r="FO371" s="18" t="n">
        <f aca="false">AVERAGE(FC371:FN371)</f>
        <v>18.4666666666667</v>
      </c>
      <c r="GA371" s="1" t="n">
        <v>2021</v>
      </c>
      <c r="GB371" s="34" t="s">
        <v>196</v>
      </c>
      <c r="GC371" s="15" t="n">
        <v>22.8</v>
      </c>
      <c r="GD371" s="15" t="n">
        <v>22.7</v>
      </c>
      <c r="GE371" s="15" t="n">
        <v>22.8</v>
      </c>
      <c r="GF371" s="26" t="n">
        <f aca="false">(GF370+GF369)/2</f>
        <v>20.8</v>
      </c>
      <c r="GG371" s="15" t="n">
        <v>17.4</v>
      </c>
      <c r="GH371" s="15" t="n">
        <v>15.9</v>
      </c>
      <c r="GI371" s="15" t="n">
        <v>15.6</v>
      </c>
      <c r="GJ371" s="15" t="n">
        <v>16.5</v>
      </c>
      <c r="GK371" s="15" t="n">
        <v>16.4</v>
      </c>
      <c r="GL371" s="26" t="n">
        <f aca="false">(GL370+GL369)/2</f>
        <v>19.85</v>
      </c>
      <c r="GM371" s="15" t="n">
        <v>21.5</v>
      </c>
      <c r="GN371" s="15" t="n">
        <v>22.4</v>
      </c>
      <c r="GO371" s="18" t="n">
        <f aca="false">AVERAGE(GC371:GN371)</f>
        <v>19.5541666666667</v>
      </c>
      <c r="HA371" s="1" t="n">
        <v>2021</v>
      </c>
      <c r="HB371" s="42" t="s">
        <v>196</v>
      </c>
      <c r="HC371" s="43" t="n">
        <v>26.2</v>
      </c>
      <c r="HD371" s="43" t="n">
        <v>26.1</v>
      </c>
      <c r="HE371" s="43" t="n">
        <v>25.8</v>
      </c>
      <c r="HF371" s="43" t="n">
        <v>25.3</v>
      </c>
      <c r="HG371" s="43" t="n">
        <v>24.8</v>
      </c>
      <c r="HH371" s="43" t="n">
        <v>23.7</v>
      </c>
      <c r="HI371" s="43" t="n">
        <v>23.7</v>
      </c>
      <c r="HJ371" s="43" t="n">
        <v>23.4</v>
      </c>
      <c r="HK371" s="43" t="n">
        <v>23.3</v>
      </c>
      <c r="HL371" s="43" t="n">
        <v>25.3</v>
      </c>
      <c r="HM371" s="43" t="n">
        <v>26.3</v>
      </c>
      <c r="HN371" s="43" t="n">
        <v>26.4</v>
      </c>
      <c r="HO371" s="18" t="n">
        <f aca="false">AVERAGE(HC371:HN371)</f>
        <v>25.025</v>
      </c>
      <c r="IA371" s="1" t="n">
        <f aca="false">IA370+1</f>
        <v>2021</v>
      </c>
      <c r="IB371" s="38" t="n">
        <v>2021</v>
      </c>
      <c r="IC371" s="22" t="n">
        <v>13.2</v>
      </c>
      <c r="ID371" s="22" t="n">
        <v>12.5</v>
      </c>
      <c r="IE371" s="22" t="n">
        <v>11.3</v>
      </c>
      <c r="IF371" s="22" t="n">
        <v>7.8</v>
      </c>
      <c r="IG371" s="22" t="n">
        <v>7.4</v>
      </c>
      <c r="IH371" s="22" t="n">
        <v>7.7</v>
      </c>
      <c r="II371" s="22" t="n">
        <v>7</v>
      </c>
      <c r="IJ371" s="22" t="n">
        <v>6.9</v>
      </c>
      <c r="IK371" s="22" t="n">
        <v>6.8</v>
      </c>
      <c r="IL371" s="22" t="n">
        <v>6.9</v>
      </c>
      <c r="IM371" s="22" t="n">
        <v>9.5</v>
      </c>
      <c r="IN371" s="22" t="n">
        <v>10.8</v>
      </c>
      <c r="IO371" s="29" t="n">
        <f aca="false">SUM(IC371:IN371)/12</f>
        <v>8.98333333333333</v>
      </c>
      <c r="JA371" s="1" t="n">
        <v>2021</v>
      </c>
      <c r="JB371" s="45" t="s">
        <v>196</v>
      </c>
      <c r="JC371" s="31" t="n">
        <v>16.7</v>
      </c>
      <c r="JD371" s="31" t="n">
        <v>14.9</v>
      </c>
      <c r="JE371" s="31" t="n">
        <v>16.7</v>
      </c>
      <c r="JF371" s="31" t="n">
        <v>14.5</v>
      </c>
      <c r="JG371" s="31" t="n">
        <v>13.7</v>
      </c>
      <c r="JH371" s="31" t="n">
        <v>11.7</v>
      </c>
      <c r="JI371" s="31" t="n">
        <v>11.1</v>
      </c>
      <c r="JJ371" s="31" t="n">
        <v>10.6</v>
      </c>
      <c r="JK371" s="31" t="n">
        <v>10.2</v>
      </c>
      <c r="JL371" s="31" t="n">
        <v>10.5</v>
      </c>
      <c r="JM371" s="31" t="n">
        <v>12</v>
      </c>
      <c r="JN371" s="31" t="n">
        <v>14.8</v>
      </c>
      <c r="JO371" s="32" t="n">
        <f aca="false">AVERAGE(JC371:JN371)</f>
        <v>13.1166666666667</v>
      </c>
      <c r="KA371" s="1" t="n">
        <v>2021</v>
      </c>
      <c r="KB371" s="45" t="s">
        <v>196</v>
      </c>
      <c r="KC371" s="31" t="n">
        <v>18.1</v>
      </c>
      <c r="KD371" s="31" t="n">
        <v>17.4</v>
      </c>
      <c r="KE371" s="31" t="n">
        <v>18.2</v>
      </c>
      <c r="KF371" s="31" t="n">
        <v>16.4</v>
      </c>
      <c r="KG371" s="31" t="n">
        <v>14.7</v>
      </c>
      <c r="KH371" s="31" t="n">
        <v>12.8</v>
      </c>
      <c r="KI371" s="31" t="n">
        <v>12</v>
      </c>
      <c r="KJ371" s="31" t="n">
        <v>11.9</v>
      </c>
      <c r="KK371" s="31" t="n">
        <v>12</v>
      </c>
      <c r="KL371" s="31" t="n">
        <v>12.1</v>
      </c>
      <c r="KM371" s="31" t="n">
        <v>14.2</v>
      </c>
      <c r="KN371" s="31" t="n">
        <v>16.8</v>
      </c>
      <c r="KO371" s="32" t="n">
        <f aca="false">AVERAGE(KC371:KN371)</f>
        <v>14.7166666666667</v>
      </c>
      <c r="LB371" s="65" t="n">
        <v>2021</v>
      </c>
      <c r="LC371" s="22" t="n">
        <v>11.8</v>
      </c>
      <c r="LD371" s="22" t="n">
        <v>12.4</v>
      </c>
      <c r="LE371" s="22" t="n">
        <v>12</v>
      </c>
      <c r="LF371" s="22" t="n">
        <v>10</v>
      </c>
      <c r="LG371" s="22" t="n">
        <v>8.8</v>
      </c>
      <c r="LH371" s="22" t="n">
        <v>7.8</v>
      </c>
      <c r="LI371" s="22" t="n">
        <v>6.9</v>
      </c>
      <c r="LJ371" s="22" t="n">
        <v>7.1</v>
      </c>
      <c r="LK371" s="22" t="n">
        <v>7</v>
      </c>
      <c r="LL371" s="22" t="n">
        <v>8.7</v>
      </c>
      <c r="LM371" s="22" t="n">
        <v>9.3</v>
      </c>
      <c r="LN371" s="22" t="n">
        <v>10.6</v>
      </c>
      <c r="LO371" s="29" t="n">
        <f aca="false">SUM(LC371:LN371)/12</f>
        <v>9.36666666666667</v>
      </c>
      <c r="MA371" s="1" t="n">
        <f aca="false">MA370+1</f>
        <v>2021</v>
      </c>
      <c r="MB371" s="38" t="s">
        <v>196</v>
      </c>
      <c r="MC371" s="22" t="n">
        <v>12.1</v>
      </c>
      <c r="MD371" s="22" t="n">
        <v>13</v>
      </c>
      <c r="ME371" s="22" t="n">
        <v>12.3</v>
      </c>
      <c r="MF371" s="22" t="n">
        <v>11.1</v>
      </c>
      <c r="MG371" s="46" t="n">
        <f aca="false">SUM(MG368:MG370)/3</f>
        <v>9.9</v>
      </c>
      <c r="MH371" s="46" t="n">
        <f aca="false">SUM(MH368:MH370)/3</f>
        <v>8.4</v>
      </c>
      <c r="MI371" s="46" t="n">
        <f aca="false">SUM(MI368:MI370)/3</f>
        <v>7.9</v>
      </c>
      <c r="MJ371" s="46" t="n">
        <f aca="false">SUM(MJ368:MJ370)/3</f>
        <v>7.1</v>
      </c>
      <c r="MK371" s="22" t="n">
        <v>7.8</v>
      </c>
      <c r="ML371" s="22" t="n">
        <v>9.2</v>
      </c>
      <c r="MM371" s="22" t="n">
        <v>9.5</v>
      </c>
      <c r="MN371" s="22" t="n">
        <v>11.2</v>
      </c>
      <c r="MO371" s="29" t="n">
        <f aca="false">SUM(MC371:MN371)/12</f>
        <v>9.95833333333333</v>
      </c>
      <c r="NA371" s="1" t="n">
        <f aca="false">NA370+1</f>
        <v>2021</v>
      </c>
      <c r="NB371" s="38" t="s">
        <v>196</v>
      </c>
      <c r="NC371" s="22" t="n">
        <v>11.8</v>
      </c>
      <c r="ND371" s="22" t="n">
        <v>12.5</v>
      </c>
      <c r="NE371" s="22" t="n">
        <v>12.3</v>
      </c>
      <c r="NF371" s="22" t="n">
        <v>10.4</v>
      </c>
      <c r="NG371" s="22" t="n">
        <v>9</v>
      </c>
      <c r="NH371" s="22" t="n">
        <v>8.1</v>
      </c>
      <c r="NI371" s="22" t="n">
        <v>7.9</v>
      </c>
      <c r="NJ371" s="22" t="n">
        <v>9.2</v>
      </c>
      <c r="NK371" s="22" t="n">
        <v>8.2</v>
      </c>
      <c r="NL371" s="22" t="n">
        <v>9.2</v>
      </c>
      <c r="NM371" s="22" t="n">
        <v>9.6</v>
      </c>
      <c r="NN371" s="22" t="n">
        <v>10.2</v>
      </c>
      <c r="NO371" s="29" t="n">
        <f aca="false">SUM(NC371:NN371)/12</f>
        <v>9.86666666666667</v>
      </c>
      <c r="OA371" s="1" t="n">
        <f aca="false">OA370+1</f>
        <v>2021</v>
      </c>
      <c r="OB371" s="38" t="s">
        <v>196</v>
      </c>
      <c r="OC371" s="22" t="n">
        <v>13.7</v>
      </c>
      <c r="OD371" s="22" t="n">
        <v>14.5</v>
      </c>
      <c r="OE371" s="22" t="n">
        <v>13.6</v>
      </c>
      <c r="OF371" s="22" t="n">
        <v>10.8</v>
      </c>
      <c r="OG371" s="22" t="n">
        <v>9.2</v>
      </c>
      <c r="OH371" s="22" t="n">
        <v>9.3</v>
      </c>
      <c r="OI371" s="22" t="n">
        <v>7.9</v>
      </c>
      <c r="OJ371" s="22" t="n">
        <v>8</v>
      </c>
      <c r="OK371" s="22" t="n">
        <v>8.1</v>
      </c>
      <c r="OL371" s="22" t="n">
        <v>9.7</v>
      </c>
      <c r="OM371" s="22" t="n">
        <v>10.6</v>
      </c>
      <c r="ON371" s="22" t="n">
        <v>12.8</v>
      </c>
      <c r="OO371" s="29" t="n">
        <f aca="false">SUM(OC371:ON371)/12</f>
        <v>10.6833333333333</v>
      </c>
      <c r="PA371" s="1" t="n">
        <f aca="false">PA370+1</f>
        <v>2021</v>
      </c>
      <c r="PB371" s="38" t="s">
        <v>196</v>
      </c>
      <c r="PC371" s="22" t="n">
        <v>13.8</v>
      </c>
      <c r="PD371" s="22" t="n">
        <v>14.3</v>
      </c>
      <c r="PE371" s="22" t="n">
        <v>13.2</v>
      </c>
      <c r="PF371" s="22" t="n">
        <v>11.3</v>
      </c>
      <c r="PG371" s="22" t="n">
        <v>8.8</v>
      </c>
      <c r="PH371" s="22" t="n">
        <v>8</v>
      </c>
      <c r="PI371" s="22" t="n">
        <v>8.1</v>
      </c>
      <c r="PJ371" s="22" t="n">
        <v>8.3</v>
      </c>
      <c r="PK371" s="22" t="n">
        <v>8.3</v>
      </c>
      <c r="PL371" s="22" t="n">
        <v>10</v>
      </c>
      <c r="PM371" s="22" t="n">
        <v>10.7</v>
      </c>
      <c r="PN371" s="22" t="n">
        <v>12.9</v>
      </c>
      <c r="PO371" s="29" t="n">
        <f aca="false">SUM(PC371:PN371)/12</f>
        <v>10.6416666666667</v>
      </c>
    </row>
    <row r="372" customFormat="false" ht="12.8" hidden="false" customHeight="false" outlineLevel="0" collapsed="false">
      <c r="A372" s="8"/>
      <c r="B372" s="5" t="n">
        <f aca="false">AVERAGE(AO372,BO372,CO372,DO372,EO372,FO372,GO372,HO372,IO372,JO364,KO364)</f>
        <v>15.0816666666667</v>
      </c>
      <c r="C372" s="19" t="n">
        <f aca="false">AVERAGE(B368:B372)</f>
        <v>15.0328484848485</v>
      </c>
      <c r="D372" s="24" t="n">
        <f aca="false">AVERAGE(B363:B372)</f>
        <v>15.0021060606061</v>
      </c>
      <c r="E372" s="5" t="n">
        <f aca="false">AVERAGE(B353:B372)</f>
        <v>14.8476818181818</v>
      </c>
      <c r="F372" s="25" t="n">
        <f aca="false">AVERAGE(B323:B372)</f>
        <v>14.7072780379553</v>
      </c>
      <c r="G372" s="7" t="n">
        <f aca="false">MAX(AC372:AN372,BC372:BN372,CC372:CN372,DC372:DN372,EC372:EN372,FC372:FN372,GC372:GN372,HC372:HN372,IC372:IN372,JC364:JN364,KC364:KN364)</f>
        <v>26.7</v>
      </c>
      <c r="H372" s="10" t="n">
        <f aca="false">MEDIAN(AC372:AN372,BC372:BN372,CC372:CN372,DC372:DN372,EC372:EN372,FC372:FN372,GC372:GN372,HC372:HN372,IC372:IN372,JC364:JN364,KC364:KN364)</f>
        <v>14.3</v>
      </c>
      <c r="I372" s="11" t="n">
        <f aca="false">MIN(AC372:AN372,BC372:BN372,CC372:CN372,DC372:DN372,EC372:EN372,FC372:FN372,GC372:GN372,HC372:HN372,IC372:IN372,JC364:JN364,KC364:KN364)</f>
        <v>5.3</v>
      </c>
      <c r="J372" s="12" t="n">
        <f aca="false">(G372+I372)/2</f>
        <v>16</v>
      </c>
      <c r="K372" s="12" t="n">
        <f aca="false">(G372+I372)/2</f>
        <v>16</v>
      </c>
      <c r="AA372" s="13" t="n">
        <v>2022</v>
      </c>
      <c r="AB372" s="67" t="n">
        <v>2022</v>
      </c>
      <c r="AC372" s="15" t="n">
        <v>18.9</v>
      </c>
      <c r="AD372" s="15" t="n">
        <v>17.1</v>
      </c>
      <c r="AE372" s="15" t="n">
        <v>16.2</v>
      </c>
      <c r="AF372" s="15" t="n">
        <v>14.1</v>
      </c>
      <c r="AG372" s="15" t="n">
        <v>10.6</v>
      </c>
      <c r="AH372" s="15" t="n">
        <v>6.5</v>
      </c>
      <c r="AI372" s="15" t="n">
        <v>7.4</v>
      </c>
      <c r="AJ372" s="15" t="n">
        <v>8.4</v>
      </c>
      <c r="AK372" s="15" t="n">
        <v>10.2</v>
      </c>
      <c r="AL372" s="15" t="n">
        <v>12.7</v>
      </c>
      <c r="AM372" s="15" t="n">
        <v>12.5</v>
      </c>
      <c r="AN372" s="15" t="n">
        <v>13.9</v>
      </c>
      <c r="AO372" s="15" t="n">
        <v>12.4</v>
      </c>
      <c r="BA372" s="13" t="n">
        <v>2022</v>
      </c>
      <c r="BB372" s="67" t="n">
        <v>2022</v>
      </c>
      <c r="BC372" s="15" t="n">
        <v>20.8</v>
      </c>
      <c r="BD372" s="15" t="n">
        <v>19.6</v>
      </c>
      <c r="BE372" s="15" t="n">
        <v>19.3</v>
      </c>
      <c r="BF372" s="15" t="n">
        <v>16.6</v>
      </c>
      <c r="BG372" s="15" t="n">
        <v>13.4</v>
      </c>
      <c r="BH372" s="15" t="n">
        <v>9.4</v>
      </c>
      <c r="BI372" s="15" t="n">
        <v>10.1</v>
      </c>
      <c r="BJ372" s="15" t="n">
        <v>10.7</v>
      </c>
      <c r="BK372" s="15" t="n">
        <v>13</v>
      </c>
      <c r="BL372" s="15" t="n">
        <v>15.4</v>
      </c>
      <c r="BM372" s="15" t="n">
        <v>15.8</v>
      </c>
      <c r="BN372" s="15" t="n">
        <v>17</v>
      </c>
      <c r="BO372" s="16" t="n">
        <f aca="false">AVERAGE(BC372:BN372)</f>
        <v>15.0916666666667</v>
      </c>
      <c r="CA372" s="17" t="n">
        <v>2022</v>
      </c>
      <c r="CB372" s="38" t="s">
        <v>197</v>
      </c>
      <c r="CC372" s="22" t="n">
        <v>16</v>
      </c>
      <c r="CD372" s="22" t="n">
        <v>15.3</v>
      </c>
      <c r="CE372" s="22" t="n">
        <v>15.3</v>
      </c>
      <c r="CF372" s="22" t="n">
        <v>13.8</v>
      </c>
      <c r="CG372" s="22" t="n">
        <v>10.4</v>
      </c>
      <c r="CH372" s="22" t="n">
        <v>9</v>
      </c>
      <c r="CI372" s="22" t="n">
        <v>8.7</v>
      </c>
      <c r="CJ372" s="22" t="n">
        <v>9</v>
      </c>
      <c r="CK372" s="22" t="n">
        <v>9.8</v>
      </c>
      <c r="CL372" s="22" t="n">
        <v>10.5</v>
      </c>
      <c r="CM372" s="22" t="n">
        <v>11</v>
      </c>
      <c r="CN372" s="22" t="n">
        <v>12.4</v>
      </c>
      <c r="CO372" s="18" t="n">
        <f aca="false">AVERAGE(CC372:CN372)</f>
        <v>11.7666666666667</v>
      </c>
      <c r="DA372" s="17" t="n">
        <v>2022</v>
      </c>
      <c r="DB372" s="38" t="s">
        <v>197</v>
      </c>
      <c r="DC372" s="22" t="n">
        <v>17.7</v>
      </c>
      <c r="DD372" s="22" t="n">
        <v>18</v>
      </c>
      <c r="DE372" s="22" t="n">
        <v>16.7</v>
      </c>
      <c r="DF372" s="22" t="n">
        <v>14.6</v>
      </c>
      <c r="DG372" s="22" t="n">
        <v>11.8</v>
      </c>
      <c r="DH372" s="22" t="n">
        <v>8.8</v>
      </c>
      <c r="DI372" s="22" t="n">
        <v>8.9</v>
      </c>
      <c r="DJ372" s="22" t="n">
        <v>9.5</v>
      </c>
      <c r="DK372" s="22" t="n">
        <v>11.4</v>
      </c>
      <c r="DL372" s="22" t="n">
        <v>13</v>
      </c>
      <c r="DM372" s="22" t="n">
        <v>13.3</v>
      </c>
      <c r="DN372" s="22" t="n">
        <v>14.7</v>
      </c>
      <c r="DO372" s="18" t="n">
        <f aca="false">AVERAGE(DC372:DN372)</f>
        <v>13.2</v>
      </c>
      <c r="EA372" s="17" t="n">
        <v>2022</v>
      </c>
      <c r="EB372" s="38" t="s">
        <v>197</v>
      </c>
      <c r="EC372" s="22" t="n">
        <v>17</v>
      </c>
      <c r="ED372" s="22" t="n">
        <v>16.2</v>
      </c>
      <c r="EE372" s="22" t="n">
        <v>15.8</v>
      </c>
      <c r="EF372" s="22" t="n">
        <v>14.2</v>
      </c>
      <c r="EG372" s="22" t="n">
        <v>11.7</v>
      </c>
      <c r="EH372" s="22" t="n">
        <v>9.4</v>
      </c>
      <c r="EI372" s="22" t="n">
        <v>9.2</v>
      </c>
      <c r="EJ372" s="22" t="n">
        <v>9.2</v>
      </c>
      <c r="EK372" s="22" t="n">
        <v>9.9</v>
      </c>
      <c r="EL372" s="22" t="n">
        <v>11</v>
      </c>
      <c r="EM372" s="22" t="n">
        <v>11.1</v>
      </c>
      <c r="EN372" s="22" t="n">
        <v>13.2</v>
      </c>
      <c r="EO372" s="18" t="n">
        <f aca="false">AVERAGE(EC372:EN372)</f>
        <v>12.325</v>
      </c>
      <c r="FA372" s="1" t="n">
        <v>2022</v>
      </c>
      <c r="FB372" s="17" t="n">
        <v>2022</v>
      </c>
      <c r="FC372" s="15" t="n">
        <v>22.4</v>
      </c>
      <c r="FD372" s="15" t="n">
        <v>21.6</v>
      </c>
      <c r="FE372" s="15" t="n">
        <v>21.2</v>
      </c>
      <c r="FF372" s="15" t="n">
        <v>20.2</v>
      </c>
      <c r="FG372" s="15" t="n">
        <v>18.8</v>
      </c>
      <c r="FH372" s="15" t="n">
        <v>13.6</v>
      </c>
      <c r="FI372" s="15" t="n">
        <v>13</v>
      </c>
      <c r="FJ372" s="15" t="n">
        <v>14.1</v>
      </c>
      <c r="FK372" s="15" t="n">
        <v>16.3</v>
      </c>
      <c r="FL372" s="15" t="n">
        <v>18.3</v>
      </c>
      <c r="FM372" s="15" t="n">
        <v>19.5</v>
      </c>
      <c r="FN372" s="15" t="n">
        <v>19.8</v>
      </c>
      <c r="FO372" s="18" t="n">
        <f aca="false">AVERAGE(FC372:FN372)</f>
        <v>18.2333333333333</v>
      </c>
      <c r="GA372" s="1" t="n">
        <v>2022</v>
      </c>
      <c r="GB372" s="34" t="s">
        <v>197</v>
      </c>
      <c r="GC372" s="15" t="n">
        <v>22.7</v>
      </c>
      <c r="GD372" s="15" t="n">
        <v>22.2</v>
      </c>
      <c r="GE372" s="15" t="n">
        <v>23</v>
      </c>
      <c r="GF372" s="13"/>
      <c r="GG372" s="13"/>
      <c r="GH372" s="15" t="n">
        <v>15</v>
      </c>
      <c r="GI372" s="15" t="n">
        <v>14.6</v>
      </c>
      <c r="GJ372" s="15" t="n">
        <v>16.8</v>
      </c>
      <c r="GK372" s="15" t="n">
        <v>16.4</v>
      </c>
      <c r="GL372" s="15" t="n">
        <v>20</v>
      </c>
      <c r="GM372" s="15" t="n">
        <v>20.2</v>
      </c>
      <c r="GN372" s="15" t="n">
        <v>21</v>
      </c>
      <c r="GO372" s="18" t="n">
        <f aca="false">AVERAGE(GC372:GN372)</f>
        <v>19.19</v>
      </c>
      <c r="HA372" s="1" t="n">
        <v>2022</v>
      </c>
      <c r="HB372" s="42" t="s">
        <v>197</v>
      </c>
      <c r="HC372" s="15" t="n">
        <v>26.5</v>
      </c>
      <c r="HD372" s="15" t="n">
        <v>26.5</v>
      </c>
      <c r="HE372" s="15" t="n">
        <v>26.7</v>
      </c>
      <c r="HF372" s="15" t="n">
        <v>25.8</v>
      </c>
      <c r="HG372" s="15" t="n">
        <v>24.9</v>
      </c>
      <c r="HH372" s="15" t="n">
        <v>24.1</v>
      </c>
      <c r="HI372" s="15" t="n">
        <v>22.8</v>
      </c>
      <c r="HJ372" s="15" t="n">
        <v>23.5</v>
      </c>
      <c r="HK372" s="15" t="n">
        <v>24.8</v>
      </c>
      <c r="HL372" s="15" t="n">
        <v>25.4</v>
      </c>
      <c r="HM372" s="15" t="n">
        <v>26.4</v>
      </c>
      <c r="HN372" s="15" t="n">
        <v>26.3</v>
      </c>
      <c r="HO372" s="18" t="n">
        <f aca="false">AVERAGE(HC372:HN372)</f>
        <v>25.3083333333333</v>
      </c>
      <c r="IA372" s="1" t="n">
        <f aca="false">IA371+1</f>
        <v>2022</v>
      </c>
      <c r="IB372" s="38" t="n">
        <v>2022</v>
      </c>
      <c r="IC372" s="22" t="n">
        <v>15.7</v>
      </c>
      <c r="ID372" s="22" t="n">
        <v>13.9</v>
      </c>
      <c r="IE372" s="22" t="n">
        <v>13.2</v>
      </c>
      <c r="IF372" s="22" t="n">
        <v>11</v>
      </c>
      <c r="IG372" s="22" t="n">
        <v>6.8</v>
      </c>
      <c r="IH372" s="22" t="n">
        <v>7.2</v>
      </c>
      <c r="II372" s="22" t="n">
        <v>5.3</v>
      </c>
      <c r="IJ372" s="22" t="n">
        <v>7.1</v>
      </c>
      <c r="IK372" s="22" t="n">
        <v>7.5</v>
      </c>
      <c r="IL372" s="22" t="n">
        <v>9.5</v>
      </c>
      <c r="IM372" s="22" t="n">
        <v>9.8</v>
      </c>
      <c r="IN372" s="22" t="n">
        <v>10.9</v>
      </c>
      <c r="IO372" s="29" t="n">
        <f aca="false">SUM(IC372:IN372)/12</f>
        <v>9.825</v>
      </c>
      <c r="JA372" s="1" t="n">
        <v>2022</v>
      </c>
      <c r="JB372" s="45" t="s">
        <v>197</v>
      </c>
      <c r="JC372" s="31" t="n">
        <v>16.4</v>
      </c>
      <c r="JD372" s="31" t="n">
        <v>16.6</v>
      </c>
      <c r="JE372" s="31" t="n">
        <v>16.5</v>
      </c>
      <c r="JF372" s="31" t="n">
        <v>13.9</v>
      </c>
      <c r="JG372" s="31" t="n">
        <v>12.7</v>
      </c>
      <c r="JH372" s="31" t="n">
        <v>12.3</v>
      </c>
      <c r="JI372" s="31" t="n">
        <v>10.7</v>
      </c>
      <c r="JJ372" s="31" t="n">
        <v>10</v>
      </c>
      <c r="JK372" s="31" t="n">
        <v>10.8</v>
      </c>
      <c r="JL372" s="31" t="n">
        <v>10.6</v>
      </c>
      <c r="JM372" s="31" t="n">
        <v>11.7</v>
      </c>
      <c r="JN372" s="31" t="n">
        <v>14.1</v>
      </c>
      <c r="JO372" s="32" t="n">
        <f aca="false">AVERAGE(JC372:JN372)</f>
        <v>13.025</v>
      </c>
      <c r="KA372" s="1" t="n">
        <v>2022</v>
      </c>
      <c r="KB372" s="45" t="s">
        <v>197</v>
      </c>
      <c r="KC372" s="31" t="n">
        <v>18.2</v>
      </c>
      <c r="KD372" s="31" t="n">
        <v>18.3</v>
      </c>
      <c r="KE372" s="31" t="n">
        <v>18.3</v>
      </c>
      <c r="KF372" s="31" t="n">
        <v>15.8</v>
      </c>
      <c r="KG372" s="31" t="n">
        <v>14.5</v>
      </c>
      <c r="KH372" s="31" t="n">
        <v>13.6</v>
      </c>
      <c r="KI372" s="31" t="n">
        <v>11.5</v>
      </c>
      <c r="KJ372" s="31" t="n">
        <v>11.2</v>
      </c>
      <c r="KK372" s="31" t="n">
        <v>12.4</v>
      </c>
      <c r="KL372" s="31" t="n">
        <v>12.4</v>
      </c>
      <c r="KM372" s="31" t="n">
        <v>13.9</v>
      </c>
      <c r="KN372" s="31" t="n">
        <v>16.1</v>
      </c>
      <c r="KO372" s="32" t="n">
        <f aca="false">AVERAGE(KC372:KN372)</f>
        <v>14.6833333333333</v>
      </c>
      <c r="LB372" s="65" t="n">
        <v>2022</v>
      </c>
      <c r="LC372" s="22" t="n">
        <v>13.5</v>
      </c>
      <c r="LD372" s="22" t="n">
        <v>12.8</v>
      </c>
      <c r="LE372" s="22" t="n">
        <v>12.7</v>
      </c>
      <c r="LF372" s="22" t="n">
        <v>10.9</v>
      </c>
      <c r="LG372" s="22" t="n">
        <v>8.8</v>
      </c>
      <c r="LH372" s="22" t="n">
        <v>6.8</v>
      </c>
      <c r="LI372" s="22" t="n">
        <v>6.4</v>
      </c>
      <c r="LJ372" s="22" t="n">
        <v>7</v>
      </c>
      <c r="LK372" s="22" t="n">
        <v>7.8</v>
      </c>
      <c r="LL372" s="22" t="n">
        <v>8.7</v>
      </c>
      <c r="LM372" s="22" t="n">
        <v>9.2</v>
      </c>
      <c r="LN372" s="22" t="n">
        <v>11</v>
      </c>
      <c r="LO372" s="29" t="n">
        <f aca="false">SUM(LC372:LN372)/12</f>
        <v>9.63333333333333</v>
      </c>
      <c r="MA372" s="1" t="n">
        <f aca="false">MA371+1</f>
        <v>2022</v>
      </c>
      <c r="MB372" s="38" t="s">
        <v>197</v>
      </c>
      <c r="MC372" s="22" t="n">
        <v>13.7</v>
      </c>
      <c r="MD372" s="22" t="n">
        <v>13.4</v>
      </c>
      <c r="ME372" s="22" t="n">
        <v>13.5</v>
      </c>
      <c r="MF372" s="22" t="n">
        <v>11.5</v>
      </c>
      <c r="MG372" s="22" t="n">
        <v>9.5</v>
      </c>
      <c r="MH372" s="22" t="n">
        <v>7.9</v>
      </c>
      <c r="MI372" s="22" t="n">
        <v>7.4</v>
      </c>
      <c r="MJ372" s="22" t="n">
        <v>8.3</v>
      </c>
      <c r="MK372" s="22" t="n">
        <v>8.5</v>
      </c>
      <c r="ML372" s="22" t="n">
        <v>9.6</v>
      </c>
      <c r="MM372" s="22" t="n">
        <v>9.9</v>
      </c>
      <c r="MN372" s="22" t="n">
        <v>11.3</v>
      </c>
      <c r="MO372" s="29" t="n">
        <f aca="false">SUM(MC372:MN372)/12</f>
        <v>10.375</v>
      </c>
      <c r="NA372" s="1" t="n">
        <f aca="false">NA371+1</f>
        <v>2022</v>
      </c>
      <c r="NB372" s="38" t="s">
        <v>197</v>
      </c>
      <c r="NC372" s="22" t="n">
        <v>14.7</v>
      </c>
      <c r="ND372" s="22" t="n">
        <v>13.4</v>
      </c>
      <c r="NE372" s="22" t="n">
        <v>14</v>
      </c>
      <c r="NF372" s="22" t="n">
        <v>11.6</v>
      </c>
      <c r="NG372" s="22" t="n">
        <v>9.2</v>
      </c>
      <c r="NH372" s="22" t="n">
        <v>8.7</v>
      </c>
      <c r="NI372" s="22" t="n">
        <v>7.2</v>
      </c>
      <c r="NJ372" s="22" t="n">
        <v>8.1</v>
      </c>
      <c r="NK372" s="22" t="n">
        <v>8.1</v>
      </c>
      <c r="NL372" s="22" t="n">
        <v>8.9</v>
      </c>
      <c r="NM372" s="22" t="n">
        <v>9.3</v>
      </c>
      <c r="NN372" s="22" t="n">
        <v>10.1</v>
      </c>
      <c r="NO372" s="29" t="n">
        <f aca="false">SUM(NC372:NN372)/12</f>
        <v>10.275</v>
      </c>
      <c r="OA372" s="1" t="n">
        <f aca="false">OA371+1</f>
        <v>2022</v>
      </c>
      <c r="OB372" s="38" t="s">
        <v>197</v>
      </c>
      <c r="OC372" s="22" t="n">
        <v>16.1</v>
      </c>
      <c r="OD372" s="22" t="n">
        <v>15.4</v>
      </c>
      <c r="OE372" s="22" t="n">
        <v>15</v>
      </c>
      <c r="OF372" s="22" t="n">
        <v>13</v>
      </c>
      <c r="OG372" s="22" t="n">
        <v>10.3</v>
      </c>
      <c r="OH372" s="22" t="n">
        <v>7.4</v>
      </c>
      <c r="OI372" s="22" t="n">
        <v>7.4</v>
      </c>
      <c r="OJ372" s="22" t="n">
        <v>8.1</v>
      </c>
      <c r="OK372" s="22" t="n">
        <v>8.9</v>
      </c>
      <c r="OL372" s="22" t="n">
        <v>10</v>
      </c>
      <c r="OM372" s="22" t="n">
        <v>10.1</v>
      </c>
      <c r="ON372" s="22" t="n">
        <v>12.5</v>
      </c>
      <c r="OO372" s="29" t="n">
        <f aca="false">SUM(OC372:ON372)/12</f>
        <v>11.1833333333333</v>
      </c>
      <c r="PA372" s="1" t="n">
        <f aca="false">PA371+1</f>
        <v>2022</v>
      </c>
      <c r="PB372" s="38" t="s">
        <v>197</v>
      </c>
      <c r="PC372" s="22" t="n">
        <v>15.5</v>
      </c>
      <c r="PD372" s="22" t="n">
        <v>14.8</v>
      </c>
      <c r="PE372" s="22" t="n">
        <v>14.2</v>
      </c>
      <c r="PF372" s="22" t="n">
        <v>12.2</v>
      </c>
      <c r="PG372" s="22" t="n">
        <v>9.3</v>
      </c>
      <c r="PH372" s="22" t="n">
        <v>7.4</v>
      </c>
      <c r="PI372" s="22" t="n">
        <v>5.8</v>
      </c>
      <c r="PJ372" s="22" t="n">
        <v>8.1</v>
      </c>
      <c r="PK372" s="22" t="n">
        <v>8.4</v>
      </c>
      <c r="PL372" s="22" t="n">
        <v>9.9</v>
      </c>
      <c r="PM372" s="22" t="n">
        <v>10.6</v>
      </c>
      <c r="PN372" s="22" t="n">
        <v>11.8</v>
      </c>
      <c r="PO372" s="29" t="n">
        <f aca="false">SUM(PC372:PN372)/12</f>
        <v>10.6666666666667</v>
      </c>
    </row>
    <row r="373" customFormat="false" ht="12.8" hidden="false" customHeight="false" outlineLevel="0" collapsed="false">
      <c r="IO373" s="29"/>
    </row>
    <row r="374" customFormat="false" ht="12.8" hidden="false" customHeight="false" outlineLevel="0" collapsed="false">
      <c r="IO374" s="29"/>
    </row>
    <row r="375" customFormat="false" ht="12.8" hidden="false" customHeight="false" outlineLevel="0" collapsed="false">
      <c r="IO375" s="29"/>
    </row>
    <row r="376" customFormat="false" ht="12.8" hidden="false" customHeight="false" outlineLevel="0" collapsed="false">
      <c r="IO376" s="29"/>
    </row>
    <row r="377" customFormat="false" ht="12.8" hidden="false" customHeight="false" outlineLevel="0" collapsed="false">
      <c r="IO377" s="29"/>
    </row>
    <row r="378" customFormat="false" ht="12.8" hidden="false" customHeight="false" outlineLevel="0" collapsed="false">
      <c r="IO378" s="29"/>
    </row>
    <row r="379" customFormat="false" ht="12.8" hidden="false" customHeight="false" outlineLevel="0" collapsed="false">
      <c r="IO379" s="29"/>
    </row>
    <row r="380" customFormat="false" ht="12.8" hidden="false" customHeight="false" outlineLevel="0" collapsed="false">
      <c r="IO380" s="29"/>
    </row>
    <row r="381" customFormat="false" ht="12.8" hidden="false" customHeight="false" outlineLevel="0" collapsed="false">
      <c r="IO381" s="29"/>
    </row>
    <row r="382" customFormat="false" ht="12.8" hidden="false" customHeight="false" outlineLevel="0" collapsed="false">
      <c r="IO382" s="29"/>
    </row>
    <row r="383" customFormat="false" ht="12.8" hidden="false" customHeight="false" outlineLevel="0" collapsed="false">
      <c r="IO383" s="29"/>
    </row>
    <row r="384" customFormat="false" ht="12.8" hidden="false" customHeight="false" outlineLevel="0" collapsed="false">
      <c r="IO384" s="29"/>
    </row>
    <row r="385" customFormat="false" ht="12.8" hidden="false" customHeight="false" outlineLevel="0" collapsed="false">
      <c r="IO385" s="29"/>
    </row>
    <row r="386" customFormat="false" ht="12.8" hidden="false" customHeight="false" outlineLevel="0" collapsed="false">
      <c r="IO386" s="29"/>
    </row>
    <row r="387" customFormat="false" ht="12.8" hidden="false" customHeight="false" outlineLevel="0" collapsed="false">
      <c r="IO387" s="29"/>
    </row>
    <row r="388" customFormat="false" ht="12.8" hidden="false" customHeight="false" outlineLevel="0" collapsed="false">
      <c r="IO388" s="29"/>
    </row>
    <row r="389" customFormat="false" ht="12.8" hidden="false" customHeight="false" outlineLevel="0" collapsed="false">
      <c r="IO389" s="29"/>
    </row>
    <row r="390" customFormat="false" ht="12.8" hidden="false" customHeight="false" outlineLevel="0" collapsed="false">
      <c r="IO390" s="29"/>
    </row>
    <row r="391" customFormat="false" ht="12.8" hidden="false" customHeight="false" outlineLevel="0" collapsed="false">
      <c r="IO391" s="29"/>
    </row>
    <row r="392" customFormat="false" ht="12.8" hidden="false" customHeight="false" outlineLevel="0" collapsed="false">
      <c r="IO392" s="29"/>
    </row>
    <row r="393" customFormat="false" ht="12.8" hidden="false" customHeight="false" outlineLevel="0" collapsed="false">
      <c r="IO393" s="29"/>
    </row>
    <row r="394" customFormat="false" ht="12.8" hidden="false" customHeight="false" outlineLevel="0" collapsed="false">
      <c r="IO394" s="29"/>
    </row>
    <row r="395" customFormat="false" ht="12.8" hidden="false" customHeight="false" outlineLevel="0" collapsed="false">
      <c r="IO395" s="29"/>
    </row>
    <row r="412" customFormat="false" ht="12.8" hidden="false" customHeight="false" outlineLevel="0" collapsed="false">
      <c r="A412" s="5"/>
      <c r="B412" s="19"/>
      <c r="C412" s="7"/>
      <c r="D412" s="8"/>
      <c r="E412" s="9"/>
      <c r="F412" s="7"/>
      <c r="G412" s="10"/>
      <c r="H412" s="11"/>
      <c r="I412" s="12"/>
      <c r="J412" s="12"/>
    </row>
    <row r="413" customFormat="false" ht="12.8" hidden="false" customHeight="false" outlineLevel="0" collapsed="false">
      <c r="A413" s="5"/>
      <c r="B413" s="19"/>
      <c r="C413" s="7"/>
      <c r="D413" s="8"/>
      <c r="E413" s="9"/>
      <c r="F413" s="7"/>
      <c r="G413" s="10"/>
      <c r="H413" s="11"/>
      <c r="I413" s="12"/>
      <c r="J413" s="12"/>
    </row>
    <row r="414" customFormat="false" ht="12.8" hidden="false" customHeight="false" outlineLevel="0" collapsed="false">
      <c r="A414" s="5"/>
      <c r="B414" s="19"/>
      <c r="C414" s="7"/>
      <c r="D414" s="8"/>
      <c r="E414" s="9"/>
      <c r="F414" s="7"/>
      <c r="G414" s="10"/>
      <c r="H414" s="11"/>
      <c r="I414" s="12"/>
      <c r="J414" s="12"/>
    </row>
    <row r="415" customFormat="false" ht="12.8" hidden="false" customHeight="false" outlineLevel="0" collapsed="false">
      <c r="A415" s="5"/>
      <c r="B415" s="19"/>
      <c r="C415" s="24"/>
      <c r="D415" s="8"/>
      <c r="E415" s="9"/>
      <c r="F415" s="7"/>
      <c r="G415" s="10"/>
      <c r="H415" s="11"/>
      <c r="I415" s="12"/>
      <c r="J415" s="12"/>
    </row>
    <row r="416" customFormat="false" ht="12.8" hidden="false" customHeight="false" outlineLevel="0" collapsed="false">
      <c r="A416" s="5"/>
      <c r="B416" s="19"/>
      <c r="C416" s="24"/>
      <c r="D416" s="8"/>
      <c r="E416" s="9"/>
      <c r="F416" s="7"/>
      <c r="G416" s="10"/>
      <c r="H416" s="11"/>
      <c r="I416" s="12"/>
      <c r="J416" s="12"/>
    </row>
    <row r="417" customFormat="false" ht="12.8" hidden="false" customHeight="false" outlineLevel="0" collapsed="false">
      <c r="A417" s="5"/>
      <c r="B417" s="19"/>
      <c r="C417" s="24"/>
      <c r="D417" s="8"/>
      <c r="E417" s="9"/>
      <c r="F417" s="7"/>
      <c r="G417" s="10"/>
      <c r="H417" s="11"/>
      <c r="I417" s="12"/>
      <c r="J417" s="12"/>
    </row>
    <row r="418" customFormat="false" ht="12.8" hidden="false" customHeight="false" outlineLevel="0" collapsed="false">
      <c r="A418" s="5"/>
      <c r="B418" s="19"/>
      <c r="C418" s="24"/>
      <c r="D418" s="8"/>
      <c r="E418" s="9"/>
      <c r="F418" s="7"/>
      <c r="G418" s="10"/>
      <c r="H418" s="11"/>
      <c r="I418" s="12"/>
      <c r="J418" s="12"/>
    </row>
    <row r="419" customFormat="false" ht="12.8" hidden="false" customHeight="false" outlineLevel="0" collapsed="false">
      <c r="A419" s="5"/>
      <c r="B419" s="19"/>
      <c r="C419" s="24"/>
      <c r="D419" s="8"/>
      <c r="E419" s="9"/>
      <c r="F419" s="7"/>
      <c r="G419" s="10"/>
      <c r="H419" s="11"/>
      <c r="I419" s="12"/>
      <c r="J419" s="12"/>
    </row>
    <row r="420" customFormat="false" ht="12.8" hidden="false" customHeight="false" outlineLevel="0" collapsed="false">
      <c r="A420" s="5"/>
      <c r="B420" s="19"/>
      <c r="C420" s="24"/>
      <c r="D420" s="8"/>
      <c r="E420" s="9"/>
      <c r="F420" s="7"/>
      <c r="G420" s="10"/>
      <c r="H420" s="11"/>
      <c r="I420" s="12"/>
      <c r="J420" s="12"/>
    </row>
    <row r="421" customFormat="false" ht="12.8" hidden="false" customHeight="false" outlineLevel="0" collapsed="false">
      <c r="A421" s="5"/>
      <c r="B421" s="19"/>
      <c r="C421" s="24"/>
      <c r="D421" s="5"/>
      <c r="E421" s="25"/>
      <c r="F421" s="7"/>
      <c r="G421" s="10"/>
      <c r="H421" s="11"/>
      <c r="I421" s="12"/>
      <c r="J421" s="12"/>
    </row>
    <row r="422" customFormat="false" ht="12.8" hidden="false" customHeight="false" outlineLevel="0" collapsed="false">
      <c r="A422" s="5"/>
      <c r="B422" s="19"/>
      <c r="C422" s="24"/>
      <c r="D422" s="5"/>
      <c r="E422" s="25"/>
      <c r="F422" s="7"/>
      <c r="G422" s="10"/>
      <c r="H422" s="11"/>
      <c r="I422" s="12"/>
      <c r="J422" s="12"/>
    </row>
    <row r="423" customFormat="false" ht="12.8" hidden="false" customHeight="false" outlineLevel="0" collapsed="false">
      <c r="A423" s="5"/>
      <c r="B423" s="19"/>
      <c r="C423" s="24"/>
      <c r="D423" s="5"/>
      <c r="E423" s="25"/>
      <c r="F423" s="7"/>
      <c r="G423" s="10"/>
      <c r="H423" s="11"/>
      <c r="I423" s="12"/>
      <c r="J423" s="12"/>
    </row>
    <row r="424" customFormat="false" ht="12.8" hidden="false" customHeight="false" outlineLevel="0" collapsed="false">
      <c r="A424" s="5"/>
      <c r="B424" s="19"/>
      <c r="C424" s="24"/>
      <c r="D424" s="5"/>
      <c r="E424" s="25"/>
      <c r="F424" s="7"/>
      <c r="G424" s="10"/>
      <c r="H424" s="11"/>
      <c r="I424" s="12"/>
      <c r="J424" s="12"/>
    </row>
    <row r="425" customFormat="false" ht="12.8" hidden="false" customHeight="false" outlineLevel="0" collapsed="false">
      <c r="A425" s="5"/>
      <c r="B425" s="19"/>
      <c r="C425" s="24"/>
      <c r="D425" s="5"/>
      <c r="E425" s="25"/>
      <c r="F425" s="7"/>
      <c r="G425" s="10"/>
      <c r="H425" s="11"/>
      <c r="I425" s="12"/>
      <c r="J425" s="12"/>
    </row>
    <row r="426" customFormat="false" ht="12.8" hidden="false" customHeight="false" outlineLevel="0" collapsed="false">
      <c r="A426" s="5"/>
      <c r="B426" s="19"/>
      <c r="C426" s="24"/>
      <c r="D426" s="5"/>
      <c r="E426" s="25"/>
      <c r="F426" s="7"/>
      <c r="G426" s="10"/>
      <c r="H426" s="11"/>
      <c r="I426" s="12"/>
      <c r="J426" s="12"/>
    </row>
    <row r="427" customFormat="false" ht="12.8" hidden="false" customHeight="false" outlineLevel="0" collapsed="false">
      <c r="A427" s="5"/>
      <c r="B427" s="19"/>
      <c r="C427" s="24"/>
      <c r="D427" s="5"/>
      <c r="E427" s="25"/>
      <c r="F427" s="7"/>
      <c r="G427" s="10"/>
      <c r="H427" s="11"/>
      <c r="I427" s="12"/>
      <c r="J427" s="12"/>
    </row>
    <row r="428" customFormat="false" ht="12.8" hidden="false" customHeight="false" outlineLevel="0" collapsed="false">
      <c r="A428" s="5"/>
      <c r="B428" s="19"/>
      <c r="C428" s="24"/>
      <c r="D428" s="5"/>
      <c r="E428" s="25"/>
      <c r="F428" s="7"/>
      <c r="G428" s="10"/>
      <c r="H428" s="11"/>
      <c r="I428" s="12"/>
      <c r="J428" s="12"/>
    </row>
    <row r="429" customFormat="false" ht="12.8" hidden="false" customHeight="false" outlineLevel="0" collapsed="false">
      <c r="A429" s="5"/>
      <c r="B429" s="19"/>
      <c r="C429" s="24"/>
      <c r="D429" s="5"/>
      <c r="E429" s="25"/>
      <c r="F429" s="7"/>
      <c r="G429" s="10"/>
      <c r="H429" s="11"/>
      <c r="I429" s="12"/>
      <c r="J429" s="12"/>
    </row>
    <row r="430" customFormat="false" ht="12.8" hidden="false" customHeight="false" outlineLevel="0" collapsed="false">
      <c r="A430" s="5"/>
      <c r="B430" s="19"/>
      <c r="C430" s="24"/>
      <c r="D430" s="5"/>
      <c r="E430" s="25"/>
      <c r="F430" s="7"/>
      <c r="G430" s="10"/>
      <c r="H430" s="11"/>
      <c r="I430" s="12"/>
      <c r="J430" s="12"/>
    </row>
    <row r="431" customFormat="false" ht="12.8" hidden="false" customHeight="false" outlineLevel="0" collapsed="false">
      <c r="A431" s="5"/>
      <c r="B431" s="19"/>
      <c r="C431" s="24"/>
      <c r="D431" s="5"/>
      <c r="E431" s="25"/>
      <c r="F431" s="7"/>
      <c r="G431" s="10"/>
      <c r="H431" s="11"/>
      <c r="I431" s="12"/>
      <c r="J431" s="12"/>
    </row>
    <row r="432" customFormat="false" ht="12.8" hidden="false" customHeight="false" outlineLevel="0" collapsed="false">
      <c r="A432" s="5"/>
      <c r="B432" s="19"/>
      <c r="C432" s="24"/>
      <c r="D432" s="5"/>
      <c r="E432" s="25"/>
      <c r="F432" s="7"/>
      <c r="G432" s="10"/>
      <c r="H432" s="11"/>
      <c r="I432" s="12"/>
      <c r="J432" s="12"/>
    </row>
    <row r="433" customFormat="false" ht="12.8" hidden="false" customHeight="false" outlineLevel="0" collapsed="false">
      <c r="A433" s="5"/>
      <c r="B433" s="19"/>
      <c r="C433" s="24"/>
      <c r="D433" s="5"/>
      <c r="E433" s="25"/>
      <c r="F433" s="7"/>
      <c r="G433" s="10"/>
      <c r="H433" s="11"/>
      <c r="I433" s="12"/>
      <c r="J433" s="12"/>
    </row>
    <row r="434" customFormat="false" ht="12.8" hidden="false" customHeight="false" outlineLevel="0" collapsed="false">
      <c r="A434" s="5"/>
      <c r="B434" s="19"/>
      <c r="C434" s="24"/>
      <c r="D434" s="5"/>
      <c r="E434" s="25"/>
      <c r="F434" s="7"/>
      <c r="G434" s="10"/>
      <c r="H434" s="11"/>
      <c r="I434" s="12"/>
      <c r="J434" s="12"/>
    </row>
    <row r="435" customFormat="false" ht="12.8" hidden="false" customHeight="false" outlineLevel="0" collapsed="false">
      <c r="A435" s="5"/>
      <c r="B435" s="19"/>
      <c r="C435" s="24"/>
      <c r="D435" s="5"/>
      <c r="E435" s="25"/>
      <c r="F435" s="7"/>
      <c r="G435" s="10"/>
      <c r="H435" s="11"/>
      <c r="I435" s="12"/>
      <c r="J435" s="12"/>
    </row>
    <row r="436" customFormat="false" ht="12.8" hidden="false" customHeight="false" outlineLevel="0" collapsed="false">
      <c r="A436" s="5"/>
      <c r="B436" s="19"/>
      <c r="C436" s="24"/>
      <c r="D436" s="5"/>
      <c r="E436" s="25"/>
      <c r="F436" s="7"/>
      <c r="G436" s="10"/>
      <c r="H436" s="11"/>
      <c r="I436" s="12"/>
      <c r="J436" s="12"/>
    </row>
    <row r="437" customFormat="false" ht="12.8" hidden="false" customHeight="false" outlineLevel="0" collapsed="false">
      <c r="A437" s="5"/>
      <c r="B437" s="19"/>
      <c r="C437" s="24"/>
      <c r="D437" s="5"/>
      <c r="E437" s="25"/>
      <c r="F437" s="7"/>
      <c r="G437" s="10"/>
      <c r="H437" s="11"/>
      <c r="I437" s="12"/>
      <c r="J437" s="12"/>
    </row>
    <row r="438" customFormat="false" ht="12.8" hidden="false" customHeight="false" outlineLevel="0" collapsed="false">
      <c r="A438" s="5"/>
      <c r="B438" s="19"/>
      <c r="C438" s="24"/>
      <c r="D438" s="5"/>
      <c r="E438" s="25"/>
      <c r="F438" s="7"/>
      <c r="G438" s="10"/>
      <c r="H438" s="11"/>
      <c r="I438" s="12"/>
      <c r="J438" s="12"/>
    </row>
    <row r="439" customFormat="false" ht="12.8" hidden="false" customHeight="false" outlineLevel="0" collapsed="false">
      <c r="A439" s="5"/>
      <c r="B439" s="19"/>
      <c r="C439" s="24"/>
      <c r="D439" s="5"/>
      <c r="E439" s="25"/>
      <c r="F439" s="7"/>
      <c r="G439" s="10"/>
      <c r="H439" s="11"/>
      <c r="I439" s="12"/>
      <c r="J439" s="12"/>
    </row>
    <row r="440" customFormat="false" ht="12.8" hidden="false" customHeight="false" outlineLevel="0" collapsed="false">
      <c r="A440" s="5"/>
      <c r="B440" s="19"/>
      <c r="C440" s="24"/>
      <c r="D440" s="5"/>
      <c r="E440" s="25"/>
      <c r="F440" s="7"/>
      <c r="G440" s="10"/>
      <c r="H440" s="11"/>
      <c r="I440" s="12"/>
      <c r="J440" s="12"/>
    </row>
    <row r="441" customFormat="false" ht="12.8" hidden="false" customHeight="false" outlineLevel="0" collapsed="false">
      <c r="A441" s="5"/>
      <c r="B441" s="19"/>
      <c r="C441" s="24"/>
      <c r="D441" s="5"/>
      <c r="E441" s="25"/>
      <c r="F441" s="7"/>
      <c r="G441" s="10"/>
      <c r="H441" s="11"/>
      <c r="I441" s="12"/>
      <c r="J441" s="12"/>
    </row>
    <row r="442" customFormat="false" ht="12.8" hidden="false" customHeight="false" outlineLevel="0" collapsed="false">
      <c r="A442" s="5"/>
      <c r="B442" s="19"/>
      <c r="C442" s="24"/>
      <c r="D442" s="5"/>
      <c r="E442" s="25"/>
      <c r="F442" s="7"/>
      <c r="G442" s="10"/>
      <c r="H442" s="11"/>
      <c r="I442" s="12"/>
      <c r="J442" s="12"/>
    </row>
    <row r="443" customFormat="false" ht="12.8" hidden="false" customHeight="false" outlineLevel="0" collapsed="false">
      <c r="A443" s="5"/>
      <c r="B443" s="19"/>
      <c r="C443" s="24"/>
      <c r="D443" s="5"/>
      <c r="E443" s="25"/>
      <c r="F443" s="7"/>
      <c r="G443" s="10"/>
      <c r="H443" s="11"/>
      <c r="I443" s="12"/>
      <c r="J443" s="12"/>
    </row>
    <row r="444" customFormat="false" ht="12.8" hidden="false" customHeight="false" outlineLevel="0" collapsed="false">
      <c r="A444" s="5"/>
      <c r="B444" s="19"/>
      <c r="C444" s="24"/>
      <c r="D444" s="5"/>
      <c r="E444" s="25"/>
      <c r="F444" s="7"/>
      <c r="G444" s="10"/>
      <c r="H444" s="11"/>
      <c r="I444" s="12"/>
      <c r="J444" s="12"/>
    </row>
    <row r="445" customFormat="false" ht="12.8" hidden="false" customHeight="false" outlineLevel="0" collapsed="false">
      <c r="A445" s="4" t="n">
        <v>1895</v>
      </c>
      <c r="B445" s="5" t="n">
        <f aca="false">AVERAGE(LO45,MO45,NO45,OO45,PO45)</f>
        <v>16.5</v>
      </c>
      <c r="C445" s="19"/>
      <c r="D445" s="24"/>
      <c r="E445" s="5"/>
      <c r="F445" s="25"/>
      <c r="G445" s="7" t="n">
        <f aca="false">MAX(LC45:LN45,MC45:MN45,NC45:NN45,OC45:ON45,PC45:PN45)</f>
        <v>22.9</v>
      </c>
      <c r="H445" s="10" t="n">
        <f aca="false">MEDIAN(LC45:LN45,MC45:MN45,NC45:NN45,OC45:ON45,PC45:PN45)</f>
        <v>16.25</v>
      </c>
      <c r="I445" s="10" t="n">
        <f aca="false">MIN(LC45:LN45,MC45:MN45,NC45:NN45,OC45:ON45,PC45:PN45)</f>
        <v>10.3</v>
      </c>
      <c r="J445" s="12" t="n">
        <f aca="false">(G445+I445)/2</f>
        <v>16.6</v>
      </c>
      <c r="K445" s="12" t="n">
        <f aca="false">(G445+I445)/2</f>
        <v>16.6</v>
      </c>
    </row>
    <row r="446" customFormat="false" ht="12.8" hidden="false" customHeight="false" outlineLevel="0" collapsed="false">
      <c r="A446" s="4"/>
      <c r="B446" s="5" t="n">
        <f aca="false">AVERAGE(LO46,MO46,NO46,OO46,PO46)</f>
        <v>15.575</v>
      </c>
      <c r="C446" s="19"/>
      <c r="D446" s="24"/>
      <c r="E446" s="5"/>
      <c r="F446" s="25"/>
      <c r="G446" s="7" t="n">
        <f aca="false">MAX(LC46:LN46,MC46:MN46,NC46:NN46,OC46:ON46,PC46:PN46)</f>
        <v>19.9</v>
      </c>
      <c r="H446" s="10" t="n">
        <f aca="false">MEDIAN(LC46:LN46,MC46:MN46,NC46:NN46,OC46:ON46,PC46:PN46)</f>
        <v>15.4</v>
      </c>
      <c r="I446" s="10" t="n">
        <f aca="false">MIN(LC46:LN46,MC46:MN46,NC46:NN46,OC46:ON46,PC46:PN46)</f>
        <v>11</v>
      </c>
      <c r="J446" s="12" t="n">
        <f aca="false">(G446+I446)/2</f>
        <v>15.45</v>
      </c>
      <c r="K446" s="12" t="n">
        <f aca="false">(G446+I446)/2</f>
        <v>15.45</v>
      </c>
    </row>
    <row r="447" customFormat="false" ht="12.8" hidden="false" customHeight="false" outlineLevel="0" collapsed="false">
      <c r="A447" s="4"/>
      <c r="B447" s="5" t="n">
        <f aca="false">AVERAGE(LO47,MO47,NO47,OO47,PO47)</f>
        <v>15.4916666666667</v>
      </c>
      <c r="C447" s="19"/>
      <c r="D447" s="24"/>
      <c r="E447" s="5"/>
      <c r="F447" s="25"/>
      <c r="G447" s="7" t="n">
        <f aca="false">MAX(LC47:LN47,MC47:MN47,NC47:NN47,OC47:ON47,PC47:PN47)</f>
        <v>20.8</v>
      </c>
      <c r="H447" s="10" t="n">
        <f aca="false">MEDIAN(LC47:LN47,MC47:MN47,NC47:NN47,OC47:ON47,PC47:PN47)</f>
        <v>14.95</v>
      </c>
      <c r="I447" s="10" t="n">
        <f aca="false">MIN(LC47:LN47,MC47:MN47,NC47:NN47,OC47:ON47,PC47:PN47)</f>
        <v>11.2</v>
      </c>
      <c r="J447" s="12" t="n">
        <f aca="false">(G447+I447)/2</f>
        <v>16</v>
      </c>
      <c r="K447" s="12" t="n">
        <f aca="false">(G447+I447)/2</f>
        <v>16</v>
      </c>
    </row>
    <row r="448" customFormat="false" ht="12.8" hidden="false" customHeight="false" outlineLevel="0" collapsed="false">
      <c r="A448" s="4"/>
      <c r="B448" s="5" t="n">
        <f aca="false">AVERAGE(LO48,MO48,NO48,OO48,PO48)</f>
        <v>16.0916666666667</v>
      </c>
      <c r="C448" s="19"/>
      <c r="D448" s="24"/>
      <c r="E448" s="5"/>
      <c r="F448" s="25"/>
      <c r="G448" s="7" t="n">
        <f aca="false">MAX(LC48:LN48,MC48:MN48,NC48:NN48,OC48:ON48,PC48:PN48)</f>
        <v>22.2</v>
      </c>
      <c r="H448" s="10" t="n">
        <f aca="false">MEDIAN(LC48:LN48,MC48:MN48,NC48:NN48,OC48:ON48,PC48:PN48)</f>
        <v>15.65</v>
      </c>
      <c r="I448" s="10" t="n">
        <f aca="false">MIN(LC48:LN48,MC48:MN48,NC48:NN48,OC48:ON48,PC48:PN48)</f>
        <v>11.6</v>
      </c>
      <c r="J448" s="12" t="n">
        <f aca="false">(G448+I448)/2</f>
        <v>16.9</v>
      </c>
      <c r="K448" s="12" t="n">
        <f aca="false">(G448+I448)/2</f>
        <v>16.9</v>
      </c>
    </row>
    <row r="449" customFormat="false" ht="12.8" hidden="false" customHeight="false" outlineLevel="0" collapsed="false">
      <c r="A449" s="4"/>
      <c r="B449" s="5" t="n">
        <f aca="false">AVERAGE(LO49,MO49,NO49,OO49,PO49)</f>
        <v>15.75</v>
      </c>
      <c r="C449" s="19" t="n">
        <f aca="false">AVERAGE(B445:B449)</f>
        <v>15.8816666666667</v>
      </c>
      <c r="D449" s="24"/>
      <c r="E449" s="5"/>
      <c r="F449" s="25"/>
      <c r="G449" s="7" t="n">
        <f aca="false">MAX(LC49:LN49,MC49:MN49,NC49:NN49,OC49:ON49,PC49:PN49)</f>
        <v>21.1</v>
      </c>
      <c r="H449" s="10" t="n">
        <f aca="false">MEDIAN(LC49:LN49,MC49:MN49,NC49:NN49,OC49:ON49,PC49:PN49)</f>
        <v>15.5</v>
      </c>
      <c r="I449" s="10" t="n">
        <f aca="false">MIN(LC49:LN49,MC49:MN49,NC49:NN49,OC49:ON49,PC49:PN49)</f>
        <v>11.1</v>
      </c>
      <c r="J449" s="12" t="n">
        <f aca="false">(G449+I449)/2</f>
        <v>16.1</v>
      </c>
      <c r="K449" s="12" t="n">
        <f aca="false">(G449+I449)/2</f>
        <v>16.1</v>
      </c>
    </row>
    <row r="450" customFormat="false" ht="12.8" hidden="false" customHeight="false" outlineLevel="0" collapsed="false">
      <c r="A450" s="4" t="n">
        <f aca="false">A445+5</f>
        <v>1900</v>
      </c>
      <c r="B450" s="5" t="n">
        <f aca="false">AVERAGE(LO50,MO50,NO50,OO50,PO50)</f>
        <v>14.2208333333333</v>
      </c>
      <c r="C450" s="19" t="n">
        <f aca="false">AVERAGE(B446:B450)</f>
        <v>15.4258333333333</v>
      </c>
      <c r="D450" s="24"/>
      <c r="E450" s="5"/>
      <c r="F450" s="25"/>
      <c r="G450" s="7" t="n">
        <f aca="false">MAX(LC50:LN50,MC50:MN50,NC50:NN50,OC50:ON50,PC50:PN50)</f>
        <v>21.2</v>
      </c>
      <c r="H450" s="10" t="n">
        <f aca="false">MEDIAN(LC50:LN50,MC50:MN50,NC50:NN50,OC50:ON50,PC50:PN50)</f>
        <v>13.8</v>
      </c>
      <c r="I450" s="10" t="n">
        <f aca="false">MIN(LC50:LN50,MC50:MN50,NC50:NN50,OC50:ON50,PC50:PN50)</f>
        <v>8.7</v>
      </c>
      <c r="J450" s="12" t="n">
        <f aca="false">(G450+I450)/2</f>
        <v>14.95</v>
      </c>
      <c r="K450" s="12" t="n">
        <f aca="false">(G450+I450)/2</f>
        <v>14.95</v>
      </c>
    </row>
    <row r="451" customFormat="false" ht="12.8" hidden="false" customHeight="false" outlineLevel="0" collapsed="false">
      <c r="A451" s="4"/>
      <c r="B451" s="5" t="n">
        <f aca="false">AVERAGE(LO51,MO51,NO51,OO51,PO51)</f>
        <v>15.1875</v>
      </c>
      <c r="C451" s="19" t="n">
        <f aca="false">AVERAGE(B447:B451)</f>
        <v>15.3483333333333</v>
      </c>
      <c r="D451" s="24"/>
      <c r="E451" s="5"/>
      <c r="F451" s="25"/>
      <c r="G451" s="7" t="n">
        <f aca="false">MAX(LC51:LN51,MC51:MN51,NC51:NN51,OC51:ON51,PC51:PN51)</f>
        <v>20.2</v>
      </c>
      <c r="H451" s="10" t="n">
        <f aca="false">MEDIAN(LC51:LN51,MC51:MN51,NC51:NN51,OC51:ON51,PC51:PN51)</f>
        <v>14.55</v>
      </c>
      <c r="I451" s="10" t="n">
        <f aca="false">MIN(LC51:LN51,MC51:MN51,NC51:NN51,OC51:ON51,PC51:PN51)</f>
        <v>10.7</v>
      </c>
      <c r="J451" s="12" t="n">
        <f aca="false">(G451+I451)/2</f>
        <v>15.45</v>
      </c>
      <c r="K451" s="12" t="n">
        <f aca="false">(G451+I451)/2</f>
        <v>15.45</v>
      </c>
    </row>
    <row r="452" customFormat="false" ht="12.8" hidden="false" customHeight="false" outlineLevel="0" collapsed="false">
      <c r="A452" s="4"/>
      <c r="B452" s="5" t="n">
        <f aca="false">AVERAGE(LO52,MO52,NO52,OO52,PO52)</f>
        <v>15.3083333333333</v>
      </c>
      <c r="C452" s="19" t="n">
        <f aca="false">AVERAGE(B448:B452)</f>
        <v>15.3116666666667</v>
      </c>
      <c r="D452" s="24"/>
      <c r="E452" s="5"/>
      <c r="F452" s="25"/>
      <c r="G452" s="7" t="n">
        <f aca="false">MAX(LC52:LN52,MC52:MN52,NC52:NN52,OC52:ON52,PC52:PN52)</f>
        <v>19.1</v>
      </c>
      <c r="H452" s="10" t="n">
        <f aca="false">MEDIAN(LC52:LN52,MC52:MN52,NC52:NN52,OC52:ON52,PC52:PN52)</f>
        <v>15.2</v>
      </c>
      <c r="I452" s="10" t="n">
        <f aca="false">MIN(LC52:LN52,MC52:MN52,NC52:NN52,OC52:ON52,PC52:PN52)</f>
        <v>11.7</v>
      </c>
      <c r="J452" s="12" t="n">
        <f aca="false">(G452+I452)/2</f>
        <v>15.4</v>
      </c>
      <c r="K452" s="12" t="n">
        <f aca="false">(G452+I452)/2</f>
        <v>15.4</v>
      </c>
    </row>
    <row r="453" customFormat="false" ht="12.8" hidden="false" customHeight="false" outlineLevel="0" collapsed="false">
      <c r="A453" s="4"/>
      <c r="B453" s="5" t="n">
        <f aca="false">AVERAGE(LO53,MO53,NO53,OO53,PO53)</f>
        <v>15.4791666666667</v>
      </c>
      <c r="C453" s="19" t="n">
        <f aca="false">AVERAGE(B449:B453)</f>
        <v>15.1891666666667</v>
      </c>
      <c r="D453" s="24"/>
      <c r="E453" s="5"/>
      <c r="F453" s="25"/>
      <c r="G453" s="7" t="n">
        <f aca="false">MAX(LC53:LN53,MC53:MN53,NC53:NN53,OC53:ON53,PC53:PN53)</f>
        <v>20.1</v>
      </c>
      <c r="H453" s="10" t="n">
        <f aca="false">MEDIAN(LC53:LN53,MC53:MN53,NC53:NN53,OC53:ON53,PC53:PN53)</f>
        <v>16</v>
      </c>
      <c r="I453" s="10" t="n">
        <f aca="false">MIN(LC53:LN53,MC53:MN53,NC53:NN53,OC53:ON53,PC53:PN53)</f>
        <v>10.8</v>
      </c>
      <c r="J453" s="12" t="n">
        <f aca="false">(G453+I453)/2</f>
        <v>15.45</v>
      </c>
      <c r="K453" s="12" t="n">
        <f aca="false">(G453+I453)/2</f>
        <v>15.45</v>
      </c>
    </row>
    <row r="454" customFormat="false" ht="12.8" hidden="false" customHeight="false" outlineLevel="0" collapsed="false">
      <c r="A454" s="4"/>
      <c r="B454" s="5" t="n">
        <f aca="false">AVERAGE(LO54,MO54,NO54,OO54,PO54)</f>
        <v>15.375</v>
      </c>
      <c r="C454" s="19" t="n">
        <f aca="false">AVERAGE(B450:B454)</f>
        <v>15.1141666666667</v>
      </c>
      <c r="D454" s="24" t="n">
        <f aca="false">AVERAGE(B445:B454)</f>
        <v>15.4979166666667</v>
      </c>
      <c r="E454" s="5"/>
      <c r="F454" s="25"/>
      <c r="G454" s="7" t="n">
        <f aca="false">MAX(LC54:LN54,MC54:MN54,NC54:NN54,OC54:ON54,PC54:PN54)</f>
        <v>21.3</v>
      </c>
      <c r="H454" s="10" t="n">
        <f aca="false">MEDIAN(LC54:LN54,MC54:MN54,NC54:NN54,OC54:ON54,PC54:PN54)</f>
        <v>14.6</v>
      </c>
      <c r="I454" s="10" t="n">
        <f aca="false">MIN(LC54:LN54,MC54:MN54,NC54:NN54,OC54:ON54,PC54:PN54)</f>
        <v>11.5</v>
      </c>
      <c r="J454" s="12" t="n">
        <f aca="false">(G454+I454)/2</f>
        <v>16.4</v>
      </c>
      <c r="K454" s="12" t="n">
        <f aca="false">(G454+I454)/2</f>
        <v>16.4</v>
      </c>
    </row>
    <row r="455" customFormat="false" ht="12.8" hidden="false" customHeight="false" outlineLevel="0" collapsed="false">
      <c r="A455" s="4" t="n">
        <f aca="false">A450+5</f>
        <v>1905</v>
      </c>
      <c r="B455" s="5" t="n">
        <f aca="false">AVERAGE(LO55,MO55,NO55,OO55,PO55)</f>
        <v>14.8791666666667</v>
      </c>
      <c r="C455" s="19" t="n">
        <f aca="false">AVERAGE(B451:B455)</f>
        <v>15.2458333333333</v>
      </c>
      <c r="D455" s="24" t="n">
        <f aca="false">AVERAGE(B446:B455)</f>
        <v>15.3358333333333</v>
      </c>
      <c r="E455" s="5"/>
      <c r="F455" s="25"/>
      <c r="G455" s="7" t="n">
        <f aca="false">MAX(LC55:LN55,MC55:MN55,NC55:NN55,OC55:ON55,PC55:PN55)</f>
        <v>19.3</v>
      </c>
      <c r="H455" s="10" t="n">
        <f aca="false">MEDIAN(LC55:LN55,MC55:MN55,NC55:NN55,OC55:ON55,PC55:PN55)</f>
        <v>14.65</v>
      </c>
      <c r="I455" s="10" t="n">
        <f aca="false">MIN(LC55:LN55,MC55:MN55,NC55:NN55,OC55:ON55,PC55:PN55)</f>
        <v>10.8</v>
      </c>
      <c r="J455" s="12" t="n">
        <f aca="false">(G455+I455)/2</f>
        <v>15.05</v>
      </c>
      <c r="K455" s="12" t="n">
        <f aca="false">(G455+I455)/2</f>
        <v>15.05</v>
      </c>
    </row>
    <row r="456" customFormat="false" ht="12.8" hidden="false" customHeight="false" outlineLevel="0" collapsed="false">
      <c r="A456" s="4"/>
      <c r="B456" s="5" t="n">
        <f aca="false">AVERAGE(LO56,MO56,NO56,OO56,PO56)</f>
        <v>15.2041666666667</v>
      </c>
      <c r="C456" s="19" t="n">
        <f aca="false">AVERAGE(B452:B456)</f>
        <v>15.2491666666667</v>
      </c>
      <c r="D456" s="24" t="n">
        <f aca="false">AVERAGE(B447:B456)</f>
        <v>15.29875</v>
      </c>
      <c r="E456" s="5"/>
      <c r="F456" s="25"/>
      <c r="G456" s="7" t="n">
        <f aca="false">MAX(LC56:LN56,MC56:MN56,NC56:NN56,OC56:ON56,PC56:PN56)</f>
        <v>20.4</v>
      </c>
      <c r="H456" s="10" t="n">
        <f aca="false">MEDIAN(LC56:LN56,MC56:MN56,NC56:NN56,OC56:ON56,PC56:PN56)</f>
        <v>14.05</v>
      </c>
      <c r="I456" s="10" t="n">
        <f aca="false">MIN(LC56:LN56,MC56:MN56,NC56:NN56,OC56:ON56,PC56:PN56)</f>
        <v>11.1</v>
      </c>
      <c r="J456" s="12" t="n">
        <f aca="false">(G456+I456)/2</f>
        <v>15.75</v>
      </c>
      <c r="K456" s="12" t="n">
        <f aca="false">(G456+I456)/2</f>
        <v>15.75</v>
      </c>
    </row>
    <row r="457" customFormat="false" ht="12.8" hidden="false" customHeight="false" outlineLevel="0" collapsed="false">
      <c r="A457" s="4"/>
      <c r="B457" s="5" t="n">
        <f aca="false">AVERAGE(LO57,MO57,NO57,OO57,PO57)</f>
        <v>14.9541666666667</v>
      </c>
      <c r="C457" s="19" t="n">
        <f aca="false">AVERAGE(B453:B457)</f>
        <v>15.1783333333333</v>
      </c>
      <c r="D457" s="24" t="n">
        <f aca="false">AVERAGE(B448:B457)</f>
        <v>15.245</v>
      </c>
      <c r="E457" s="5"/>
      <c r="F457" s="25"/>
      <c r="G457" s="7" t="n">
        <f aca="false">MAX(LC57:LN57,MC57:MN57,NC57:NN57,OC57:ON57,PC57:PN57)</f>
        <v>20.2</v>
      </c>
      <c r="H457" s="10" t="n">
        <f aca="false">MEDIAN(LC57:LN57,MC57:MN57,NC57:NN57,OC57:ON57,PC57:PN57)</f>
        <v>14.25</v>
      </c>
      <c r="I457" s="10" t="n">
        <f aca="false">MIN(LC57:LN57,MC57:MN57,NC57:NN57,OC57:ON57,PC57:PN57)</f>
        <v>11</v>
      </c>
      <c r="J457" s="12" t="n">
        <f aca="false">(G457+I457)/2</f>
        <v>15.6</v>
      </c>
      <c r="K457" s="12" t="n">
        <f aca="false">(G457+I457)/2</f>
        <v>15.6</v>
      </c>
    </row>
    <row r="458" customFormat="false" ht="12.8" hidden="false" customHeight="false" outlineLevel="0" collapsed="false">
      <c r="A458" s="4"/>
      <c r="B458" s="5" t="n">
        <f aca="false">AVERAGE(LO58,MO58,NO58,OO58,PO58)</f>
        <v>15.6791666666667</v>
      </c>
      <c r="C458" s="19" t="n">
        <f aca="false">AVERAGE(B454:B458)</f>
        <v>15.2183333333333</v>
      </c>
      <c r="D458" s="24" t="n">
        <f aca="false">AVERAGE(B449:B458)</f>
        <v>15.20375</v>
      </c>
      <c r="E458" s="5"/>
      <c r="F458" s="25"/>
      <c r="G458" s="7" t="n">
        <f aca="false">MAX(LC58:LN58,MC58:MN58,NC58:NN58,OC58:ON58,PC58:PN58)</f>
        <v>22.2</v>
      </c>
      <c r="H458" s="10" t="n">
        <f aca="false">MEDIAN(LC58:LN58,MC58:MN58,NC58:NN58,OC58:ON58,PC58:PN58)</f>
        <v>15.6</v>
      </c>
      <c r="I458" s="10" t="n">
        <f aca="false">MIN(LC58:LN58,MC58:MN58,NC58:NN58,OC58:ON58,PC58:PN58)</f>
        <v>10.9</v>
      </c>
      <c r="J458" s="12" t="n">
        <f aca="false">(G458+I458)/2</f>
        <v>16.55</v>
      </c>
      <c r="K458" s="12" t="n">
        <f aca="false">(G458+I458)/2</f>
        <v>16.55</v>
      </c>
    </row>
    <row r="459" customFormat="false" ht="12.8" hidden="false" customHeight="false" outlineLevel="0" collapsed="false">
      <c r="A459" s="4"/>
      <c r="B459" s="5" t="n">
        <f aca="false">AVERAGE(LO59,MO59,NO59,OO59,PO59)</f>
        <v>14.925</v>
      </c>
      <c r="C459" s="19" t="n">
        <f aca="false">AVERAGE(B455:B459)</f>
        <v>15.1283333333333</v>
      </c>
      <c r="D459" s="24" t="n">
        <f aca="false">AVERAGE(B450:B459)</f>
        <v>15.12125</v>
      </c>
      <c r="E459" s="5"/>
      <c r="F459" s="25"/>
      <c r="G459" s="7" t="n">
        <f aca="false">MAX(LC59:LN59,MC59:MN59,NC59:NN59,OC59:ON59,PC59:PN59)</f>
        <v>20.3</v>
      </c>
      <c r="H459" s="10" t="n">
        <f aca="false">MEDIAN(LC59:LN59,MC59:MN59,NC59:NN59,OC59:ON59,PC59:PN59)</f>
        <v>14.45</v>
      </c>
      <c r="I459" s="10" t="n">
        <f aca="false">MIN(LC59:LN59,MC59:MN59,NC59:NN59,OC59:ON59,PC59:PN59)</f>
        <v>11.2</v>
      </c>
      <c r="J459" s="12" t="n">
        <f aca="false">(G459+I459)/2</f>
        <v>15.75</v>
      </c>
      <c r="K459" s="12" t="n">
        <f aca="false">(G459+I459)/2</f>
        <v>15.75</v>
      </c>
    </row>
    <row r="460" customFormat="false" ht="12.8" hidden="false" customHeight="false" outlineLevel="0" collapsed="false">
      <c r="A460" s="4" t="n">
        <f aca="false">A455+5</f>
        <v>1910</v>
      </c>
      <c r="B460" s="5" t="n">
        <f aca="false">AVERAGE(LO60,MO60,NO60,OO60,PO60)</f>
        <v>16.0583333333333</v>
      </c>
      <c r="C460" s="19" t="n">
        <f aca="false">AVERAGE(B456:B460)</f>
        <v>15.3641666666667</v>
      </c>
      <c r="D460" s="24" t="n">
        <f aca="false">AVERAGE(B451:B460)</f>
        <v>15.305</v>
      </c>
      <c r="E460" s="5"/>
      <c r="F460" s="25"/>
      <c r="G460" s="7" t="n">
        <f aca="false">MAX(LC60:LN60,MC60:MN60,NC60:NN60,OC60:ON60,PC60:PN60)</f>
        <v>20.9</v>
      </c>
      <c r="H460" s="10" t="n">
        <f aca="false">MEDIAN(LC60:LN60,MC60:MN60,NC60:NN60,OC60:ON60,PC60:PN60)</f>
        <v>15.55</v>
      </c>
      <c r="I460" s="10" t="n">
        <f aca="false">MIN(LC60:LN60,MC60:MN60,NC60:NN60,OC60:ON60,PC60:PN60)</f>
        <v>11.2</v>
      </c>
      <c r="J460" s="12" t="n">
        <f aca="false">(G460+I460)/2</f>
        <v>16.05</v>
      </c>
      <c r="K460" s="12" t="n">
        <f aca="false">(G460+I460)/2</f>
        <v>16.05</v>
      </c>
    </row>
    <row r="461" customFormat="false" ht="12.8" hidden="false" customHeight="false" outlineLevel="0" collapsed="false">
      <c r="A461" s="4"/>
      <c r="B461" s="5" t="n">
        <f aca="false">AVERAGE(LO61,MO61,NO61,OO61,PO61)</f>
        <v>15.8694444444444</v>
      </c>
      <c r="C461" s="19" t="n">
        <f aca="false">AVERAGE(B457:B461)</f>
        <v>15.4972222222222</v>
      </c>
      <c r="D461" s="24" t="n">
        <f aca="false">AVERAGE(B452:B461)</f>
        <v>15.3731944444444</v>
      </c>
      <c r="E461" s="5"/>
      <c r="F461" s="25"/>
      <c r="G461" s="7" t="n">
        <f aca="false">MAX(LC61:LN61,MC61:MN61,NC61:NN61,OC61:ON61,PC61:PN61)</f>
        <v>21.6</v>
      </c>
      <c r="H461" s="10" t="n">
        <f aca="false">MEDIAN(LC61:LN61,MC61:MN61,NC61:NN61,OC61:ON61,PC61:PN61)</f>
        <v>15.35</v>
      </c>
      <c r="I461" s="10" t="n">
        <f aca="false">MIN(LC61:LN61,MC61:MN61,NC61:NN61,OC61:ON61,PC61:PN61)</f>
        <v>10.9</v>
      </c>
      <c r="J461" s="12" t="n">
        <f aca="false">(G461+I461)/2</f>
        <v>16.25</v>
      </c>
      <c r="K461" s="12" t="n">
        <f aca="false">(G461+I461)/2</f>
        <v>16.25</v>
      </c>
    </row>
    <row r="462" customFormat="false" ht="12.8" hidden="false" customHeight="false" outlineLevel="0" collapsed="false">
      <c r="A462" s="4"/>
      <c r="B462" s="5" t="n">
        <f aca="false">AVERAGE(LO62,MO62,NO62,OO62,PO62)</f>
        <v>15.8916666666667</v>
      </c>
      <c r="C462" s="19" t="n">
        <f aca="false">AVERAGE(B458:B462)</f>
        <v>15.6847222222222</v>
      </c>
      <c r="D462" s="24" t="n">
        <f aca="false">AVERAGE(B453:B462)</f>
        <v>15.4315277777778</v>
      </c>
      <c r="E462" s="5"/>
      <c r="F462" s="25"/>
      <c r="G462" s="7" t="n">
        <f aca="false">MAX(LC62:LN62,MC62:MN62,NC62:NN62,OC62:ON62,PC62:PN62)</f>
        <v>21.4</v>
      </c>
      <c r="H462" s="10" t="n">
        <f aca="false">MEDIAN(LC62:LN62,MC62:MN62,NC62:NN62,OC62:ON62,PC62:PN62)</f>
        <v>15.8</v>
      </c>
      <c r="I462" s="10" t="n">
        <f aca="false">MIN(LC62:LN62,MC62:MN62,NC62:NN62,OC62:ON62,PC62:PN62)</f>
        <v>11.2</v>
      </c>
      <c r="J462" s="12" t="n">
        <f aca="false">(G462+I462)/2</f>
        <v>16.3</v>
      </c>
      <c r="K462" s="12" t="n">
        <f aca="false">(G462+I462)/2</f>
        <v>16.3</v>
      </c>
    </row>
    <row r="463" customFormat="false" ht="12.8" hidden="false" customHeight="false" outlineLevel="0" collapsed="false">
      <c r="A463" s="4"/>
      <c r="B463" s="5" t="n">
        <f aca="false">AVERAGE(LO63,MO63,NO63,OO63,PO63)</f>
        <v>16.034375</v>
      </c>
      <c r="C463" s="19" t="n">
        <f aca="false">AVERAGE(B459:B463)</f>
        <v>15.7557638888889</v>
      </c>
      <c r="D463" s="24" t="n">
        <f aca="false">AVERAGE(B454:B463)</f>
        <v>15.4870486111111</v>
      </c>
      <c r="E463" s="5"/>
      <c r="F463" s="25"/>
      <c r="G463" s="7" t="n">
        <f aca="false">MAX(LC63:LN63,MC63:MN63,NC63:NN63,OC63:ON63,PC63:PN63)</f>
        <v>22</v>
      </c>
      <c r="H463" s="10" t="n">
        <f aca="false">MEDIAN(LC63:LN63,MC63:MN63,NC63:NN63,OC63:ON63,PC63:PN63)</f>
        <v>15.7</v>
      </c>
      <c r="I463" s="10" t="n">
        <f aca="false">MIN(LC63:LN63,MC63:MN63,NC63:NN63,OC63:ON63,PC63:PN63)</f>
        <v>11.6</v>
      </c>
      <c r="J463" s="12" t="n">
        <f aca="false">(G463+I463)/2</f>
        <v>16.8</v>
      </c>
      <c r="K463" s="12" t="n">
        <f aca="false">(G463+I463)/2</f>
        <v>16.8</v>
      </c>
    </row>
    <row r="464" customFormat="false" ht="12.8" hidden="false" customHeight="false" outlineLevel="0" collapsed="false">
      <c r="A464" s="4"/>
      <c r="B464" s="5" t="n">
        <f aca="false">AVERAGE(LO64,MO64,NO64,OO64,PO64)</f>
        <v>16.6666666666667</v>
      </c>
      <c r="C464" s="19" t="n">
        <f aca="false">AVERAGE(B460:B464)</f>
        <v>16.1040972222222</v>
      </c>
      <c r="D464" s="24" t="n">
        <f aca="false">AVERAGE(B455:B464)</f>
        <v>15.6162152777778</v>
      </c>
      <c r="E464" s="5" t="n">
        <f aca="false">AVERAGE(B445:B464)</f>
        <v>15.5570659722222</v>
      </c>
      <c r="F464" s="25"/>
      <c r="G464" s="7" t="n">
        <f aca="false">MAX(LC64:LN64,MC64:MN64,NC64:NN64,OC64:ON64,PC64:PN64)</f>
        <v>22.3</v>
      </c>
      <c r="H464" s="10" t="n">
        <f aca="false">MEDIAN(LC64:LN64,MC64:MN64,NC64:NN64,OC64:ON64,PC64:PN64)</f>
        <v>16.1</v>
      </c>
      <c r="I464" s="10" t="n">
        <f aca="false">MIN(LC64:LN64,MC64:MN64,NC64:NN64,OC64:ON64,PC64:PN64)</f>
        <v>11.5</v>
      </c>
      <c r="J464" s="12" t="n">
        <f aca="false">(G464+I464)/2</f>
        <v>16.9</v>
      </c>
      <c r="K464" s="12" t="n">
        <f aca="false">(G464+I464)/2</f>
        <v>16.9</v>
      </c>
    </row>
    <row r="465" customFormat="false" ht="12.8" hidden="false" customHeight="false" outlineLevel="0" collapsed="false">
      <c r="A465" s="4" t="n">
        <f aca="false">A460+5</f>
        <v>1915</v>
      </c>
      <c r="B465" s="5" t="n">
        <f aca="false">AVERAGE(LO65,MO65,NO65,OO65,PO65)</f>
        <v>15.8520833333333</v>
      </c>
      <c r="C465" s="19" t="n">
        <f aca="false">AVERAGE(B461:B465)</f>
        <v>16.0628472222222</v>
      </c>
      <c r="D465" s="24" t="n">
        <f aca="false">AVERAGE(B456:B465)</f>
        <v>15.7135069444444</v>
      </c>
      <c r="E465" s="5" t="n">
        <f aca="false">AVERAGE(B446:B465)</f>
        <v>15.5246701388889</v>
      </c>
      <c r="F465" s="25"/>
      <c r="G465" s="7" t="n">
        <f aca="false">MAX(LC65:LN65,MC65:MN65,NC65:NN65,OC65:ON65,PC65:PN65)</f>
        <v>22.5</v>
      </c>
      <c r="H465" s="10" t="n">
        <f aca="false">MEDIAN(LC65:LN65,MC65:MN65,NC65:NN65,OC65:ON65,PC65:PN65)</f>
        <v>15.15</v>
      </c>
      <c r="I465" s="10" t="n">
        <f aca="false">MIN(LC65:LN65,MC65:MN65,NC65:NN65,OC65:ON65,PC65:PN65)</f>
        <v>11.3</v>
      </c>
      <c r="J465" s="12" t="n">
        <f aca="false">(G465+I465)/2</f>
        <v>16.9</v>
      </c>
      <c r="K465" s="12" t="n">
        <f aca="false">(G465+I465)/2</f>
        <v>16.9</v>
      </c>
    </row>
    <row r="466" customFormat="false" ht="12.8" hidden="false" customHeight="false" outlineLevel="0" collapsed="false">
      <c r="A466" s="4"/>
      <c r="B466" s="5" t="n">
        <f aca="false">AVERAGE(LO66,MO66,NO66,OO66,PO66)</f>
        <v>16.0208333333333</v>
      </c>
      <c r="C466" s="19" t="n">
        <f aca="false">AVERAGE(B462:B466)</f>
        <v>16.093125</v>
      </c>
      <c r="D466" s="24" t="n">
        <f aca="false">AVERAGE(B457:B466)</f>
        <v>15.7951736111111</v>
      </c>
      <c r="E466" s="5" t="n">
        <f aca="false">AVERAGE(B447:B466)</f>
        <v>15.5469618055556</v>
      </c>
      <c r="F466" s="25"/>
      <c r="G466" s="7" t="n">
        <f aca="false">MAX(LC66:LN66,MC66:MN66,NC66:NN66,OC66:ON66,PC66:PN66)</f>
        <v>21.65</v>
      </c>
      <c r="H466" s="10" t="n">
        <f aca="false">MEDIAN(LC66:LN66,MC66:MN66,NC66:NN66,OC66:ON66,PC66:PN66)</f>
        <v>15.7</v>
      </c>
      <c r="I466" s="10" t="n">
        <f aca="false">MIN(LC66:LN66,MC66:MN66,NC66:NN66,OC66:ON66,PC66:PN66)</f>
        <v>11.5</v>
      </c>
      <c r="J466" s="12" t="n">
        <f aca="false">(G466+I466)/2</f>
        <v>16.575</v>
      </c>
      <c r="K466" s="12" t="n">
        <f aca="false">(G466+I466)/2</f>
        <v>16.575</v>
      </c>
    </row>
    <row r="467" customFormat="false" ht="12.8" hidden="false" customHeight="false" outlineLevel="0" collapsed="false">
      <c r="A467" s="4"/>
      <c r="B467" s="5" t="n">
        <f aca="false">AVERAGE(LO67,MO67,NO67,OO67,PO67)</f>
        <v>16.0989583333333</v>
      </c>
      <c r="C467" s="19" t="n">
        <f aca="false">AVERAGE(B463:B467)</f>
        <v>16.1345833333333</v>
      </c>
      <c r="D467" s="24" t="n">
        <f aca="false">AVERAGE(B458:B467)</f>
        <v>15.9096527777778</v>
      </c>
      <c r="E467" s="5" t="n">
        <f aca="false">AVERAGE(B448:B467)</f>
        <v>15.5773263888889</v>
      </c>
      <c r="F467" s="25"/>
      <c r="G467" s="7" t="n">
        <f aca="false">MAX(LC67:LN67,MC67:MN67,NC67:NN67,OC67:ON67,PC67:PN67)</f>
        <v>21.7</v>
      </c>
      <c r="H467" s="10" t="n">
        <f aca="false">MEDIAN(LC67:LN67,MC67:MN67,NC67:NN67,OC67:ON67,PC67:PN67)</f>
        <v>15.65</v>
      </c>
      <c r="I467" s="10" t="n">
        <f aca="false">MIN(LC67:LN67,MC67:MN67,NC67:NN67,OC67:ON67,PC67:PN67)</f>
        <v>11.6</v>
      </c>
      <c r="J467" s="12" t="n">
        <f aca="false">(G467+I467)/2</f>
        <v>16.65</v>
      </c>
      <c r="K467" s="12" t="n">
        <f aca="false">(G467+I467)/2</f>
        <v>16.65</v>
      </c>
    </row>
    <row r="468" customFormat="false" ht="12.8" hidden="false" customHeight="false" outlineLevel="0" collapsed="false">
      <c r="A468" s="4"/>
      <c r="B468" s="5" t="n">
        <f aca="false">AVERAGE(LO68,MO68,NO68,OO68,PO68)</f>
        <v>16.625</v>
      </c>
      <c r="C468" s="19" t="n">
        <f aca="false">AVERAGE(B464:B468)</f>
        <v>16.2527083333333</v>
      </c>
      <c r="D468" s="24" t="n">
        <f aca="false">AVERAGE(B459:B468)</f>
        <v>16.0042361111111</v>
      </c>
      <c r="E468" s="5" t="n">
        <f aca="false">AVERAGE(B449:B468)</f>
        <v>15.6039930555556</v>
      </c>
      <c r="F468" s="25"/>
      <c r="G468" s="7" t="n">
        <f aca="false">MAX(LC68:LN68,MC68:MN68,NC68:NN68,OC68:ON68,PC68:PN68)</f>
        <v>23</v>
      </c>
      <c r="H468" s="10" t="n">
        <f aca="false">MEDIAN(LC68:LN68,MC68:MN68,NC68:NN68,OC68:ON68,PC68:PN68)</f>
        <v>15.9</v>
      </c>
      <c r="I468" s="10" t="n">
        <f aca="false">MIN(LC68:LN68,MC68:MN68,NC68:NN68,OC68:ON68,PC68:PN68)</f>
        <v>11.7</v>
      </c>
      <c r="J468" s="12" t="n">
        <f aca="false">(G468+I468)/2</f>
        <v>17.35</v>
      </c>
      <c r="K468" s="12" t="n">
        <f aca="false">(G468+I468)/2</f>
        <v>17.35</v>
      </c>
    </row>
    <row r="469" customFormat="false" ht="12.8" hidden="false" customHeight="false" outlineLevel="0" collapsed="false">
      <c r="A469" s="4"/>
      <c r="B469" s="5" t="n">
        <f aca="false">AVERAGE(LO69,MO69,NO69,OO69,PO69)</f>
        <v>16.3729166666667</v>
      </c>
      <c r="C469" s="19" t="n">
        <f aca="false">AVERAGE(B465:B469)</f>
        <v>16.1939583333333</v>
      </c>
      <c r="D469" s="24" t="n">
        <f aca="false">AVERAGE(B460:B469)</f>
        <v>16.1490277777778</v>
      </c>
      <c r="E469" s="5" t="n">
        <f aca="false">AVERAGE(B450:B469)</f>
        <v>15.6351388888889</v>
      </c>
      <c r="F469" s="25"/>
      <c r="G469" s="7" t="n">
        <f aca="false">MAX(LC69:LN69,MC69:MN69,NC69:NN69,OC69:ON69,PC69:PN69)</f>
        <v>21.3</v>
      </c>
      <c r="H469" s="10" t="n">
        <f aca="false">MEDIAN(LC69:LN69,MC69:MN69,NC69:NN69,OC69:ON69,PC69:PN69)</f>
        <v>16.3</v>
      </c>
      <c r="I469" s="10" t="n">
        <f aca="false">MIN(LC69:LN69,MC69:MN69,NC69:NN69,OC69:ON69,PC69:PN69)</f>
        <v>11.1</v>
      </c>
      <c r="J469" s="12" t="n">
        <f aca="false">(G469+I469)/2</f>
        <v>16.2</v>
      </c>
      <c r="K469" s="12" t="n">
        <f aca="false">(G469+I469)/2</f>
        <v>16.2</v>
      </c>
    </row>
    <row r="470" customFormat="false" ht="12.8" hidden="false" customHeight="false" outlineLevel="0" collapsed="false">
      <c r="A470" s="4" t="n">
        <f aca="false">A465+5</f>
        <v>1920</v>
      </c>
      <c r="B470" s="5" t="n">
        <f aca="false">AVERAGE(LO70,MO70,NO70,OO70,PO70)</f>
        <v>16.06875</v>
      </c>
      <c r="C470" s="19" t="n">
        <f aca="false">AVERAGE(B466:B470)</f>
        <v>16.2372916666667</v>
      </c>
      <c r="D470" s="24" t="n">
        <f aca="false">AVERAGE(B461:B470)</f>
        <v>16.1500694444444</v>
      </c>
      <c r="E470" s="5" t="n">
        <f aca="false">AVERAGE(B451:B470)</f>
        <v>15.7275347222222</v>
      </c>
      <c r="F470" s="25"/>
      <c r="G470" s="7" t="n">
        <f aca="false">MAX(LC70:LN70,MC70:MN70,NC70:NN70,OC70:ON70,PC70:PN70)</f>
        <v>21.5</v>
      </c>
      <c r="H470" s="10" t="n">
        <f aca="false">MEDIAN(LC70:LN70,MC70:MN70,NC70:NN70,OC70:ON70,PC70:PN70)</f>
        <v>15.7</v>
      </c>
      <c r="I470" s="10" t="n">
        <f aca="false">MIN(LC70:LN70,MC70:MN70,NC70:NN70,OC70:ON70,PC70:PN70)</f>
        <v>11.9</v>
      </c>
      <c r="J470" s="12" t="n">
        <f aca="false">(G470+I470)/2</f>
        <v>16.7</v>
      </c>
      <c r="K470" s="12" t="n">
        <f aca="false">(G470+I470)/2</f>
        <v>16.7</v>
      </c>
    </row>
    <row r="471" customFormat="false" ht="12.8" hidden="false" customHeight="false" outlineLevel="0" collapsed="false">
      <c r="A471" s="4"/>
      <c r="B471" s="5" t="n">
        <f aca="false">AVERAGE(LO71,MO71,NO71,OO71,PO71)</f>
        <v>16.5791666666667</v>
      </c>
      <c r="C471" s="19" t="n">
        <f aca="false">AVERAGE(B467:B471)</f>
        <v>16.3489583333333</v>
      </c>
      <c r="D471" s="24" t="n">
        <f aca="false">AVERAGE(B462:B471)</f>
        <v>16.2210416666667</v>
      </c>
      <c r="E471" s="5" t="n">
        <f aca="false">AVERAGE(B452:B471)</f>
        <v>15.7971180555556</v>
      </c>
      <c r="F471" s="25"/>
      <c r="G471" s="7" t="n">
        <f aca="false">MAX(LC71:LN71,MC71:MN71,NC71:NN71,OC71:ON71,PC71:PN71)</f>
        <v>22.4</v>
      </c>
      <c r="H471" s="10" t="n">
        <f aca="false">MEDIAN(LC71:LN71,MC71:MN71,NC71:NN71,OC71:ON71,PC71:PN71)</f>
        <v>16.1</v>
      </c>
      <c r="I471" s="10" t="n">
        <f aca="false">MIN(LC71:LN71,MC71:MN71,NC71:NN71,OC71:ON71,PC71:PN71)</f>
        <v>11.6</v>
      </c>
      <c r="J471" s="12" t="n">
        <f aca="false">(G471+I471)/2</f>
        <v>17</v>
      </c>
      <c r="K471" s="12" t="n">
        <f aca="false">(G471+I471)/2</f>
        <v>17</v>
      </c>
    </row>
    <row r="472" customFormat="false" ht="12.8" hidden="false" customHeight="false" outlineLevel="0" collapsed="false">
      <c r="A472" s="4"/>
      <c r="B472" s="5" t="n">
        <f aca="false">AVERAGE(LO72,MO72,NO72,OO72,PO72)</f>
        <v>16.2541666666667</v>
      </c>
      <c r="C472" s="19" t="n">
        <f aca="false">AVERAGE(B468:B472)</f>
        <v>16.38</v>
      </c>
      <c r="D472" s="24" t="n">
        <f aca="false">AVERAGE(B463:B472)</f>
        <v>16.2572916666667</v>
      </c>
      <c r="E472" s="5" t="n">
        <f aca="false">AVERAGE(B453:B472)</f>
        <v>15.8444097222222</v>
      </c>
      <c r="F472" s="25"/>
      <c r="G472" s="7" t="n">
        <f aca="false">MAX(LC72:LN72,MC72:MN72,NC72:NN72,OC72:ON72,PC72:PN72)</f>
        <v>21.3</v>
      </c>
      <c r="H472" s="10" t="n">
        <f aca="false">MEDIAN(LC72:LN72,MC72:MN72,NC72:NN72,OC72:ON72,PC72:PN72)</f>
        <v>15.85</v>
      </c>
      <c r="I472" s="10" t="n">
        <f aca="false">MIN(LC72:LN72,MC72:MN72,NC72:NN72,OC72:ON72,PC72:PN72)</f>
        <v>12</v>
      </c>
      <c r="J472" s="12" t="n">
        <f aca="false">(G472+I472)/2</f>
        <v>16.65</v>
      </c>
      <c r="K472" s="12" t="n">
        <f aca="false">(G472+I472)/2</f>
        <v>16.65</v>
      </c>
    </row>
    <row r="473" customFormat="false" ht="12.8" hidden="false" customHeight="false" outlineLevel="0" collapsed="false">
      <c r="A473" s="4"/>
      <c r="B473" s="5" t="n">
        <f aca="false">AVERAGE(LO73,MO73,NO73,OO73,PO73)</f>
        <v>15.5016666666667</v>
      </c>
      <c r="C473" s="19" t="n">
        <f aca="false">AVERAGE(B469:B473)</f>
        <v>16.1553333333333</v>
      </c>
      <c r="D473" s="24" t="n">
        <f aca="false">AVERAGE(B464:B473)</f>
        <v>16.2040208333333</v>
      </c>
      <c r="E473" s="5" t="n">
        <f aca="false">AVERAGE(B454:B473)</f>
        <v>15.8455347222222</v>
      </c>
      <c r="F473" s="25"/>
      <c r="G473" s="7" t="n">
        <f aca="false">MAX(LC73:LN73,MC73:MN73,NC73:NN73,OC73:ON73,PC73:PN73)</f>
        <v>21.5</v>
      </c>
      <c r="H473" s="10" t="n">
        <f aca="false">MEDIAN(LC73:LN73,MC73:MN73,NC73:NN73,OC73:ON73,PC73:PN73)</f>
        <v>15.2</v>
      </c>
      <c r="I473" s="10" t="n">
        <f aca="false">MIN(LC73:LN73,MC73:MN73,NC73:NN73,OC73:ON73,PC73:PN73)</f>
        <v>10.9</v>
      </c>
      <c r="J473" s="12" t="n">
        <f aca="false">(G473+I473)/2</f>
        <v>16.2</v>
      </c>
      <c r="K473" s="12" t="n">
        <f aca="false">(G473+I473)/2</f>
        <v>16.2</v>
      </c>
    </row>
    <row r="474" customFormat="false" ht="12.8" hidden="false" customHeight="false" outlineLevel="0" collapsed="false">
      <c r="A474" s="4"/>
      <c r="B474" s="5" t="n">
        <f aca="false">AVERAGE(LO74,MO74,NO74,OO74,PO74)</f>
        <v>15.1016666666667</v>
      </c>
      <c r="C474" s="19" t="n">
        <f aca="false">AVERAGE(B470:B474)</f>
        <v>15.9010833333333</v>
      </c>
      <c r="D474" s="24" t="n">
        <f aca="false">AVERAGE(B465:B474)</f>
        <v>16.0475208333333</v>
      </c>
      <c r="E474" s="5" t="n">
        <f aca="false">AVERAGE(B455:B474)</f>
        <v>15.8318680555556</v>
      </c>
      <c r="F474" s="25"/>
      <c r="G474" s="7" t="n">
        <f aca="false">MAX(LC74:LN74,MC74:MN74,NC74:NN74,OC74:ON74,PC74:PN74)</f>
        <v>19.8</v>
      </c>
      <c r="H474" s="10" t="n">
        <f aca="false">MEDIAN(LC74:LN74,MC74:MN74,NC74:NN74,OC74:ON74,PC74:PN74)</f>
        <v>15.2</v>
      </c>
      <c r="I474" s="10" t="n">
        <f aca="false">MIN(LC74:LN74,MC74:MN74,NC74:NN74,OC74:ON74,PC74:PN74)</f>
        <v>10.8</v>
      </c>
      <c r="J474" s="12" t="n">
        <f aca="false">(G474+I474)/2</f>
        <v>15.3</v>
      </c>
      <c r="K474" s="12" t="n">
        <f aca="false">(G474+I474)/2</f>
        <v>15.3</v>
      </c>
    </row>
    <row r="475" customFormat="false" ht="12.8" hidden="false" customHeight="false" outlineLevel="0" collapsed="false">
      <c r="A475" s="4" t="n">
        <f aca="false">A470+5</f>
        <v>1925</v>
      </c>
      <c r="B475" s="5" t="n">
        <f aca="false">AVERAGE(LO75,MO75,NO75,OO75,PO75)</f>
        <v>15.2633333333333</v>
      </c>
      <c r="C475" s="19" t="n">
        <f aca="false">AVERAGE(B471:B475)</f>
        <v>15.74</v>
      </c>
      <c r="D475" s="24" t="n">
        <f aca="false">AVERAGE(B466:B475)</f>
        <v>15.9886458333333</v>
      </c>
      <c r="E475" s="5" t="n">
        <f aca="false">AVERAGE(B456:B475)</f>
        <v>15.8510763888889</v>
      </c>
      <c r="F475" s="25"/>
      <c r="G475" s="7" t="n">
        <f aca="false">MAX(LC75:LN75,MC75:MN75,NC75:NN75,OC75:ON75,PC75:PN75)</f>
        <v>20.7</v>
      </c>
      <c r="H475" s="10" t="n">
        <f aca="false">MEDIAN(LC75:LN75,MC75:MN75,NC75:NN75,OC75:ON75,PC75:PN75)</f>
        <v>14.85</v>
      </c>
      <c r="I475" s="10" t="n">
        <f aca="false">MIN(LC75:LN75,MC75:MN75,NC75:NN75,OC75:ON75,PC75:PN75)</f>
        <v>10.5</v>
      </c>
      <c r="J475" s="12" t="n">
        <f aca="false">(G475+I475)/2</f>
        <v>15.6</v>
      </c>
      <c r="K475" s="12" t="n">
        <f aca="false">(G475+I475)/2</f>
        <v>15.6</v>
      </c>
    </row>
    <row r="476" customFormat="false" ht="12.8" hidden="false" customHeight="false" outlineLevel="0" collapsed="false">
      <c r="A476" s="4"/>
      <c r="B476" s="5" t="n">
        <f aca="false">AVERAGE(LO76,MO76,NO76,OO76,PO76)</f>
        <v>15.735</v>
      </c>
      <c r="C476" s="19" t="n">
        <f aca="false">AVERAGE(B472:B476)</f>
        <v>15.5711666666667</v>
      </c>
      <c r="D476" s="24" t="n">
        <f aca="false">AVERAGE(B467:B476)</f>
        <v>15.9600625</v>
      </c>
      <c r="E476" s="5" t="n">
        <f aca="false">AVERAGE(B457:B476)</f>
        <v>15.8776180555556</v>
      </c>
      <c r="F476" s="25"/>
      <c r="G476" s="7" t="n">
        <f aca="false">MAX(LC76:LN76,MC76:MN76,NC76:NN76,OC76:ON76,PC76:PN76)</f>
        <v>22.3</v>
      </c>
      <c r="H476" s="10" t="n">
        <f aca="false">MEDIAN(LC76:LN76,MC76:MN76,NC76:NN76,OC76:ON76,PC76:PN76)</f>
        <v>15.55</v>
      </c>
      <c r="I476" s="10" t="n">
        <f aca="false">MIN(LC76:LN76,MC76:MN76,NC76:NN76,OC76:ON76,PC76:PN76)</f>
        <v>11.5</v>
      </c>
      <c r="J476" s="12" t="n">
        <f aca="false">(G476+I476)/2</f>
        <v>16.9</v>
      </c>
      <c r="K476" s="12" t="n">
        <f aca="false">(G476+I476)/2</f>
        <v>16.9</v>
      </c>
    </row>
    <row r="477" customFormat="false" ht="12.8" hidden="false" customHeight="false" outlineLevel="0" collapsed="false">
      <c r="A477" s="4"/>
      <c r="B477" s="5" t="n">
        <f aca="false">AVERAGE(LO77,MO77,NO77,OO77,PO77)</f>
        <v>15.2283333333333</v>
      </c>
      <c r="C477" s="19" t="n">
        <f aca="false">AVERAGE(B473:B477)</f>
        <v>15.366</v>
      </c>
      <c r="D477" s="24" t="n">
        <f aca="false">AVERAGE(B468:B477)</f>
        <v>15.873</v>
      </c>
      <c r="E477" s="5" t="n">
        <f aca="false">AVERAGE(B458:B477)</f>
        <v>15.8913263888889</v>
      </c>
      <c r="F477" s="25"/>
      <c r="G477" s="7" t="n">
        <f aca="false">MAX(LC77:LN77,MC77:MN77,NC77:NN77,OC77:ON77,PC77:PN77)</f>
        <v>20.1</v>
      </c>
      <c r="H477" s="10" t="n">
        <f aca="false">MEDIAN(LC77:LN77,MC77:MN77,NC77:NN77,OC77:ON77,PC77:PN77)</f>
        <v>14.95</v>
      </c>
      <c r="I477" s="10" t="n">
        <f aca="false">MIN(LC77:LN77,MC77:MN77,NC77:NN77,OC77:ON77,PC77:PN77)</f>
        <v>10.1</v>
      </c>
      <c r="J477" s="12" t="n">
        <f aca="false">(G477+I477)/2</f>
        <v>15.1</v>
      </c>
      <c r="K477" s="12" t="n">
        <f aca="false">(G477+I477)/2</f>
        <v>15.1</v>
      </c>
    </row>
    <row r="478" customFormat="false" ht="12.8" hidden="false" customHeight="false" outlineLevel="0" collapsed="false">
      <c r="A478" s="4"/>
      <c r="B478" s="5" t="n">
        <f aca="false">AVERAGE(LO78,MO78,NO78,OO78,PO78)</f>
        <v>16.0683333333333</v>
      </c>
      <c r="C478" s="19" t="n">
        <f aca="false">AVERAGE(B474:B478)</f>
        <v>15.4793333333333</v>
      </c>
      <c r="D478" s="24" t="n">
        <f aca="false">AVERAGE(B469:B478)</f>
        <v>15.8173333333333</v>
      </c>
      <c r="E478" s="5" t="n">
        <f aca="false">AVERAGE(B459:B478)</f>
        <v>15.9107847222222</v>
      </c>
      <c r="F478" s="25"/>
      <c r="G478" s="7" t="n">
        <f aca="false">MAX(LC78:LN78,MC78:MN78,NC78:NN78,OC78:ON78,PC78:PN78)</f>
        <v>21.5</v>
      </c>
      <c r="H478" s="10" t="n">
        <f aca="false">MEDIAN(LC78:LN78,MC78:MN78,NC78:NN78,OC78:ON78,PC78:PN78)</f>
        <v>15.1</v>
      </c>
      <c r="I478" s="10" t="n">
        <f aca="false">MIN(LC78:LN78,MC78:MN78,NC78:NN78,OC78:ON78,PC78:PN78)</f>
        <v>11.6</v>
      </c>
      <c r="J478" s="12" t="n">
        <f aca="false">(G478+I478)/2</f>
        <v>16.55</v>
      </c>
      <c r="K478" s="12" t="n">
        <f aca="false">(G478+I478)/2</f>
        <v>16.55</v>
      </c>
    </row>
    <row r="479" customFormat="false" ht="12.8" hidden="false" customHeight="false" outlineLevel="0" collapsed="false">
      <c r="A479" s="4"/>
      <c r="B479" s="5" t="n">
        <f aca="false">AVERAGE(LO79,MO79,NO79,OO79,PO79)</f>
        <v>15.085</v>
      </c>
      <c r="C479" s="19" t="n">
        <f aca="false">AVERAGE(B475:B479)</f>
        <v>15.476</v>
      </c>
      <c r="D479" s="24" t="n">
        <f aca="false">AVERAGE(B470:B479)</f>
        <v>15.6885416666667</v>
      </c>
      <c r="E479" s="5" t="n">
        <f aca="false">AVERAGE(B460:B479)</f>
        <v>15.9187847222222</v>
      </c>
      <c r="F479" s="25"/>
      <c r="G479" s="7" t="n">
        <f aca="false">MAX(LC79:LN79,MC79:MN79,NC79:NN79,OC79:ON79,PC79:PN79)</f>
        <v>21</v>
      </c>
      <c r="H479" s="10" t="n">
        <f aca="false">MEDIAN(LC79:LN79,MC79:MN79,NC79:NN79,OC79:ON79,PC79:PN79)</f>
        <v>14.9</v>
      </c>
      <c r="I479" s="10" t="n">
        <f aca="false">MIN(LC79:LN79,MC79:MN79,NC79:NN79,OC79:ON79,PC79:PN79)</f>
        <v>9.9</v>
      </c>
      <c r="J479" s="12" t="n">
        <f aca="false">(G479+I479)/2</f>
        <v>15.45</v>
      </c>
      <c r="K479" s="12" t="n">
        <f aca="false">(G479+I479)/2</f>
        <v>15.45</v>
      </c>
    </row>
    <row r="480" customFormat="false" ht="12.8" hidden="false" customHeight="false" outlineLevel="0" collapsed="false">
      <c r="A480" s="4" t="n">
        <f aca="false">A475+5</f>
        <v>1930</v>
      </c>
      <c r="B480" s="5" t="n">
        <f aca="false">AVERAGE(LO80,MO80,NO80,OO80,PO80)</f>
        <v>15.8883333333333</v>
      </c>
      <c r="C480" s="19" t="n">
        <f aca="false">AVERAGE(B476:B480)</f>
        <v>15.601</v>
      </c>
      <c r="D480" s="24" t="n">
        <f aca="false">AVERAGE(B471:B480)</f>
        <v>15.6705</v>
      </c>
      <c r="E480" s="5" t="n">
        <f aca="false">AVERAGE(B461:B480)</f>
        <v>15.9102847222222</v>
      </c>
      <c r="F480" s="25"/>
      <c r="G480" s="7" t="n">
        <f aca="false">MAX(LC80:LN80,MC80:MN80,NC80:NN80,OC80:ON80,PC80:PN80)</f>
        <v>22</v>
      </c>
      <c r="H480" s="10" t="n">
        <f aca="false">MEDIAN(LC80:LN80,MC80:MN80,NC80:NN80,OC80:ON80,PC80:PN80)</f>
        <v>15.4</v>
      </c>
      <c r="I480" s="10" t="n">
        <f aca="false">MIN(LC80:LN80,MC80:MN80,NC80:NN80,OC80:ON80,PC80:PN80)</f>
        <v>11.4</v>
      </c>
      <c r="J480" s="12" t="n">
        <f aca="false">(G480+I480)/2</f>
        <v>16.7</v>
      </c>
      <c r="K480" s="12" t="n">
        <f aca="false">(G480+I480)/2</f>
        <v>16.7</v>
      </c>
    </row>
    <row r="481" customFormat="false" ht="12.8" hidden="false" customHeight="false" outlineLevel="0" collapsed="false">
      <c r="A481" s="4"/>
      <c r="B481" s="5" t="n">
        <f aca="false">AVERAGE(LO81,MO81,NO81,OO81,PO81)</f>
        <v>15.1166666666667</v>
      </c>
      <c r="C481" s="19" t="n">
        <f aca="false">AVERAGE(B477:B481)</f>
        <v>15.4773333333333</v>
      </c>
      <c r="D481" s="24" t="n">
        <f aca="false">AVERAGE(B472:B481)</f>
        <v>15.52425</v>
      </c>
      <c r="E481" s="5" t="n">
        <f aca="false">AVERAGE(B462:B481)</f>
        <v>15.8726458333333</v>
      </c>
      <c r="F481" s="25"/>
      <c r="G481" s="7" t="n">
        <f aca="false">MAX(LC81:LN81,MC81:MN81,NC81:NN81,OC81:ON81,PC81:PN81)</f>
        <v>20.5</v>
      </c>
      <c r="H481" s="10" t="n">
        <f aca="false">MEDIAN(LC81:LN81,MC81:MN81,NC81:NN81,OC81:ON81,PC81:PN81)</f>
        <v>14.85</v>
      </c>
      <c r="I481" s="10" t="n">
        <f aca="false">MIN(LC81:LN81,MC81:MN81,NC81:NN81,OC81:ON81,PC81:PN81)</f>
        <v>10</v>
      </c>
      <c r="J481" s="12" t="n">
        <f aca="false">(G481+I481)/2</f>
        <v>15.25</v>
      </c>
      <c r="K481" s="12" t="n">
        <f aca="false">(G481+I481)/2</f>
        <v>15.25</v>
      </c>
    </row>
    <row r="482" customFormat="false" ht="12.8" hidden="false" customHeight="false" outlineLevel="0" collapsed="false">
      <c r="A482" s="4"/>
      <c r="B482" s="5" t="n">
        <f aca="false">AVERAGE(LO82,MO82,NO82,OO82,PO82)</f>
        <v>15.485</v>
      </c>
      <c r="C482" s="19" t="n">
        <f aca="false">AVERAGE(B478:B482)</f>
        <v>15.5286666666667</v>
      </c>
      <c r="D482" s="24" t="n">
        <f aca="false">AVERAGE(B473:B482)</f>
        <v>15.4473333333333</v>
      </c>
      <c r="E482" s="5" t="n">
        <f aca="false">AVERAGE(B463:B482)</f>
        <v>15.8523125</v>
      </c>
      <c r="F482" s="25"/>
      <c r="G482" s="7" t="n">
        <f aca="false">MAX(LC82:LN82,MC82:MN82,NC82:NN82,OC82:ON82,PC82:PN82)</f>
        <v>21.9</v>
      </c>
      <c r="H482" s="10" t="n">
        <f aca="false">MEDIAN(LC82:LN82,MC82:MN82,NC82:NN82,OC82:ON82,PC82:PN82)</f>
        <v>15.35</v>
      </c>
      <c r="I482" s="10" t="n">
        <f aca="false">MIN(LC82:LN82,MC82:MN82,NC82:NN82,OC82:ON82,PC82:PN82)</f>
        <v>10.9</v>
      </c>
      <c r="J482" s="12" t="n">
        <f aca="false">(G482+I482)/2</f>
        <v>16.4</v>
      </c>
      <c r="K482" s="12" t="n">
        <f aca="false">(G482+I482)/2</f>
        <v>16.4</v>
      </c>
    </row>
    <row r="483" customFormat="false" ht="12.8" hidden="false" customHeight="false" outlineLevel="0" collapsed="false">
      <c r="A483" s="4"/>
      <c r="B483" s="5" t="n">
        <f aca="false">AVERAGE(LO83,MO83,NO83,OO83,PO83)</f>
        <v>15.2</v>
      </c>
      <c r="C483" s="19" t="n">
        <f aca="false">AVERAGE(B479:B483)</f>
        <v>15.355</v>
      </c>
      <c r="D483" s="24" t="n">
        <f aca="false">AVERAGE(B474:B483)</f>
        <v>15.4171666666667</v>
      </c>
      <c r="E483" s="5" t="n">
        <f aca="false">AVERAGE(B464:B483)</f>
        <v>15.81059375</v>
      </c>
      <c r="F483" s="25"/>
      <c r="G483" s="7" t="n">
        <f aca="false">MAX(LC83:LN83,MC83:MN83,NC83:NN83,OC83:ON83,PC83:PN83)</f>
        <v>19.7</v>
      </c>
      <c r="H483" s="10" t="n">
        <f aca="false">MEDIAN(LC83:LN83,MC83:MN83,NC83:NN83,OC83:ON83,PC83:PN83)</f>
        <v>15.25</v>
      </c>
      <c r="I483" s="10" t="n">
        <f aca="false">MIN(LC83:LN83,MC83:MN83,NC83:NN83,OC83:ON83,PC83:PN83)</f>
        <v>10.6</v>
      </c>
      <c r="J483" s="12" t="n">
        <f aca="false">(G483+I483)/2</f>
        <v>15.15</v>
      </c>
      <c r="K483" s="12" t="n">
        <f aca="false">(G483+I483)/2</f>
        <v>15.15</v>
      </c>
    </row>
    <row r="484" customFormat="false" ht="12.8" hidden="false" customHeight="false" outlineLevel="0" collapsed="false">
      <c r="A484" s="4"/>
      <c r="B484" s="5" t="n">
        <f aca="false">AVERAGE(LO84,MO84,NO84,OO84,PO84)</f>
        <v>16.08</v>
      </c>
      <c r="C484" s="19" t="n">
        <f aca="false">AVERAGE(B480:B484)</f>
        <v>15.554</v>
      </c>
      <c r="D484" s="24" t="n">
        <f aca="false">AVERAGE(B475:B484)</f>
        <v>15.515</v>
      </c>
      <c r="E484" s="5" t="n">
        <f aca="false">AVERAGE(B465:B484)</f>
        <v>15.7812604166667</v>
      </c>
      <c r="F484" s="25"/>
      <c r="G484" s="7" t="n">
        <f aca="false">MAX(LC84:LN84,MC84:MN84,NC84:NN84,OC84:ON84,PC84:PN84)</f>
        <v>21.3</v>
      </c>
      <c r="H484" s="10" t="n">
        <f aca="false">MEDIAN(LC84:LN84,MC84:MN84,NC84:NN84,OC84:ON84,PC84:PN84)</f>
        <v>15.9</v>
      </c>
      <c r="I484" s="10" t="n">
        <f aca="false">MIN(LC84:LN84,MC84:MN84,NC84:NN84,OC84:ON84,PC84:PN84)</f>
        <v>10.7</v>
      </c>
      <c r="J484" s="12" t="n">
        <f aca="false">(G484+I484)/2</f>
        <v>16</v>
      </c>
      <c r="K484" s="12" t="n">
        <f aca="false">(G484+I484)/2</f>
        <v>16</v>
      </c>
    </row>
    <row r="485" customFormat="false" ht="12.8" hidden="false" customHeight="false" outlineLevel="0" collapsed="false">
      <c r="A485" s="4" t="n">
        <f aca="false">A480+5</f>
        <v>1935</v>
      </c>
      <c r="B485" s="5" t="n">
        <f aca="false">AVERAGE(LO85,MO85,NO85,OO85,PO85)</f>
        <v>15.6466666666667</v>
      </c>
      <c r="C485" s="19" t="n">
        <f aca="false">AVERAGE(B481:B485)</f>
        <v>15.5056666666667</v>
      </c>
      <c r="D485" s="24" t="n">
        <f aca="false">AVERAGE(B476:B485)</f>
        <v>15.5533333333333</v>
      </c>
      <c r="E485" s="5" t="n">
        <f aca="false">AVERAGE(B466:B485)</f>
        <v>15.7709895833333</v>
      </c>
      <c r="F485" s="25"/>
      <c r="G485" s="7" t="n">
        <f aca="false">MAX(LC85:LN85,MC85:MN85,NC85:NN85,OC85:ON85,PC85:PN85)</f>
        <v>20.3</v>
      </c>
      <c r="H485" s="10" t="n">
        <f aca="false">MEDIAN(LC85:LN85,MC85:MN85,NC85:NN85,OC85:ON85,PC85:PN85)</f>
        <v>15.65</v>
      </c>
      <c r="I485" s="10" t="n">
        <f aca="false">MIN(LC85:LN85,MC85:MN85,NC85:NN85,OC85:ON85,PC85:PN85)</f>
        <v>11.3</v>
      </c>
      <c r="J485" s="12" t="n">
        <f aca="false">(G485+I485)/2</f>
        <v>15.8</v>
      </c>
      <c r="K485" s="12" t="n">
        <f aca="false">(G485+I485)/2</f>
        <v>15.8</v>
      </c>
    </row>
    <row r="486" customFormat="false" ht="12.8" hidden="false" customHeight="false" outlineLevel="0" collapsed="false">
      <c r="A486" s="4"/>
      <c r="B486" s="5" t="n">
        <f aca="false">AVERAGE(LO86,MO86,NO86,OO86,PO86)</f>
        <v>15.6333333333333</v>
      </c>
      <c r="C486" s="19" t="n">
        <f aca="false">AVERAGE(B482:B486)</f>
        <v>15.609</v>
      </c>
      <c r="D486" s="24" t="n">
        <f aca="false">AVERAGE(B477:B486)</f>
        <v>15.5431666666667</v>
      </c>
      <c r="E486" s="5" t="n">
        <f aca="false">AVERAGE(B467:B486)</f>
        <v>15.7516145833333</v>
      </c>
      <c r="F486" s="25"/>
      <c r="G486" s="7" t="n">
        <f aca="false">MAX(LC86:LN86,MC86:MN86,NC86:NN86,OC86:ON86,PC86:PN86)</f>
        <v>21.7</v>
      </c>
      <c r="H486" s="10" t="n">
        <f aca="false">MEDIAN(LC86:LN86,MC86:MN86,NC86:NN86,OC86:ON86,PC86:PN86)</f>
        <v>15</v>
      </c>
      <c r="I486" s="10" t="n">
        <f aca="false">MIN(LC86:LN86,MC86:MN86,NC86:NN86,OC86:ON86,PC86:PN86)</f>
        <v>10.7</v>
      </c>
      <c r="J486" s="12" t="n">
        <f aca="false">(G486+I486)/2</f>
        <v>16.2</v>
      </c>
      <c r="K486" s="12" t="n">
        <f aca="false">(G486+I486)/2</f>
        <v>16.2</v>
      </c>
    </row>
    <row r="487" customFormat="false" ht="12.8" hidden="false" customHeight="false" outlineLevel="0" collapsed="false">
      <c r="A487" s="4"/>
      <c r="B487" s="5" t="n">
        <f aca="false">AVERAGE(LO87,MO87,NO87,OO87,PO87)</f>
        <v>15.8</v>
      </c>
      <c r="C487" s="19" t="n">
        <f aca="false">AVERAGE(B483:B487)</f>
        <v>15.672</v>
      </c>
      <c r="D487" s="24" t="n">
        <f aca="false">AVERAGE(B478:B487)</f>
        <v>15.6003333333333</v>
      </c>
      <c r="E487" s="5" t="n">
        <f aca="false">AVERAGE(B468:B487)</f>
        <v>15.7366666666667</v>
      </c>
      <c r="F487" s="25"/>
      <c r="G487" s="7" t="n">
        <f aca="false">MAX(LC87:LN87,MC87:MN87,NC87:NN87,OC87:ON87,PC87:PN87)</f>
        <v>20.5</v>
      </c>
      <c r="H487" s="10" t="n">
        <f aca="false">MEDIAN(LC87:LN87,MC87:MN87,NC87:NN87,OC87:ON87,PC87:PN87)</f>
        <v>16.05</v>
      </c>
      <c r="I487" s="10" t="n">
        <f aca="false">MIN(LC87:LN87,MC87:MN87,NC87:NN87,OC87:ON87,PC87:PN87)</f>
        <v>10</v>
      </c>
      <c r="J487" s="12" t="n">
        <f aca="false">(G487+I487)/2</f>
        <v>15.25</v>
      </c>
      <c r="K487" s="12" t="n">
        <f aca="false">(G487+I487)/2</f>
        <v>15.25</v>
      </c>
    </row>
    <row r="488" customFormat="false" ht="12.8" hidden="false" customHeight="false" outlineLevel="0" collapsed="false">
      <c r="A488" s="4"/>
      <c r="B488" s="5" t="n">
        <f aca="false">AVERAGE(LO88,MO88,NO88,OO88,PO88)</f>
        <v>16.0116666666667</v>
      </c>
      <c r="C488" s="19" t="n">
        <f aca="false">AVERAGE(B484:B488)</f>
        <v>15.8343333333333</v>
      </c>
      <c r="D488" s="24" t="n">
        <f aca="false">AVERAGE(B479:B488)</f>
        <v>15.5946666666667</v>
      </c>
      <c r="E488" s="5" t="n">
        <f aca="false">AVERAGE(B469:B488)</f>
        <v>15.706</v>
      </c>
      <c r="F488" s="25"/>
      <c r="G488" s="7" t="n">
        <f aca="false">MAX(LC88:LN88,MC88:MN88,NC88:NN88,OC88:ON88,PC88:PN88)</f>
        <v>20.8</v>
      </c>
      <c r="H488" s="10" t="n">
        <f aca="false">MEDIAN(LC88:LN88,MC88:MN88,NC88:NN88,OC88:ON88,PC88:PN88)</f>
        <v>16.3</v>
      </c>
      <c r="I488" s="10" t="n">
        <f aca="false">MIN(LC88:LN88,MC88:MN88,NC88:NN88,OC88:ON88,PC88:PN88)</f>
        <v>10.8</v>
      </c>
      <c r="J488" s="12" t="n">
        <f aca="false">(G488+I488)/2</f>
        <v>15.8</v>
      </c>
      <c r="K488" s="12" t="n">
        <f aca="false">(G488+I488)/2</f>
        <v>15.8</v>
      </c>
    </row>
    <row r="489" customFormat="false" ht="12.8" hidden="false" customHeight="false" outlineLevel="0" collapsed="false">
      <c r="A489" s="4"/>
      <c r="B489" s="5" t="n">
        <f aca="false">AVERAGE(LO89,MO89,NO89,OO89,PO89)</f>
        <v>15.8933333333333</v>
      </c>
      <c r="C489" s="19" t="n">
        <f aca="false">AVERAGE(B485:B489)</f>
        <v>15.797</v>
      </c>
      <c r="D489" s="24" t="n">
        <f aca="false">AVERAGE(B480:B489)</f>
        <v>15.6755</v>
      </c>
      <c r="E489" s="5" t="n">
        <f aca="false">AVERAGE(B470:B489)</f>
        <v>15.6820208333333</v>
      </c>
      <c r="F489" s="25"/>
      <c r="G489" s="7" t="n">
        <f aca="false">MAX(LC89:LN89,MC89:MN89,NC89:NN89,OC89:ON89,PC89:PN89)</f>
        <v>21.3</v>
      </c>
      <c r="H489" s="10" t="n">
        <f aca="false">MEDIAN(LC89:LN89,MC89:MN89,NC89:NN89,OC89:ON89,PC89:PN89)</f>
        <v>16.15</v>
      </c>
      <c r="I489" s="10" t="n">
        <f aca="false">MIN(LC89:LN89,MC89:MN89,NC89:NN89,OC89:ON89,PC89:PN89)</f>
        <v>10.5</v>
      </c>
      <c r="J489" s="12" t="n">
        <f aca="false">(G489+I489)/2</f>
        <v>15.9</v>
      </c>
      <c r="K489" s="12" t="n">
        <f aca="false">(G489+I489)/2</f>
        <v>15.9</v>
      </c>
    </row>
    <row r="490" customFormat="false" ht="12.8" hidden="false" customHeight="false" outlineLevel="0" collapsed="false">
      <c r="A490" s="4" t="n">
        <f aca="false">A485+5</f>
        <v>1940</v>
      </c>
      <c r="B490" s="5" t="n">
        <f aca="false">AVERAGE(LO90,MO90,NO90,OO90,PO90)</f>
        <v>15.5533333333333</v>
      </c>
      <c r="C490" s="19" t="n">
        <f aca="false">AVERAGE(B486:B490)</f>
        <v>15.7783333333333</v>
      </c>
      <c r="D490" s="24" t="n">
        <f aca="false">AVERAGE(B481:B490)</f>
        <v>15.642</v>
      </c>
      <c r="E490" s="5" t="n">
        <f aca="false">AVERAGE(B471:B490)</f>
        <v>15.65625</v>
      </c>
      <c r="F490" s="25"/>
      <c r="G490" s="7" t="n">
        <f aca="false">MAX(LC90:LN90,MC90:MN90,NC90:NN90,OC90:ON90,PC90:PN90)</f>
        <v>21.1</v>
      </c>
      <c r="H490" s="10" t="n">
        <f aca="false">MEDIAN(LC90:LN90,MC90:MN90,NC90:NN90,OC90:ON90,PC90:PN90)</f>
        <v>15</v>
      </c>
      <c r="I490" s="10" t="n">
        <f aca="false">MIN(LC90:LN90,MC90:MN90,NC90:NN90,OC90:ON90,PC90:PN90)</f>
        <v>11.2</v>
      </c>
      <c r="J490" s="12" t="n">
        <f aca="false">(G490+I490)/2</f>
        <v>16.15</v>
      </c>
      <c r="K490" s="12" t="n">
        <f aca="false">(G490+I490)/2</f>
        <v>16.15</v>
      </c>
    </row>
    <row r="491" customFormat="false" ht="12.8" hidden="false" customHeight="false" outlineLevel="0" collapsed="false">
      <c r="A491" s="4"/>
      <c r="B491" s="5" t="n">
        <f aca="false">AVERAGE(LO91,MO91,NO91,OO91,PO91)</f>
        <v>15.4716666666667</v>
      </c>
      <c r="C491" s="19" t="n">
        <f aca="false">AVERAGE(B487:B491)</f>
        <v>15.746</v>
      </c>
      <c r="D491" s="24" t="n">
        <f aca="false">AVERAGE(B482:B491)</f>
        <v>15.6775</v>
      </c>
      <c r="E491" s="5" t="n">
        <f aca="false">AVERAGE(B472:B491)</f>
        <v>15.600875</v>
      </c>
      <c r="F491" s="25"/>
      <c r="G491" s="7" t="n">
        <f aca="false">MAX(LC91:LN91,MC91:MN91,NC91:NN91,OC91:ON91,PC91:PN91)</f>
        <v>20.7</v>
      </c>
      <c r="H491" s="10" t="n">
        <f aca="false">MEDIAN(LC91:LN91,MC91:MN91,NC91:NN91,OC91:ON91,PC91:PN91)</f>
        <v>15.15</v>
      </c>
      <c r="I491" s="10" t="n">
        <f aca="false">MIN(LC91:LN91,MC91:MN91,NC91:NN91,OC91:ON91,PC91:PN91)</f>
        <v>10.5</v>
      </c>
      <c r="J491" s="12" t="n">
        <f aca="false">(G491+I491)/2</f>
        <v>15.6</v>
      </c>
      <c r="K491" s="12" t="n">
        <f aca="false">(G491+I491)/2</f>
        <v>15.6</v>
      </c>
    </row>
    <row r="492" customFormat="false" ht="12.8" hidden="false" customHeight="false" outlineLevel="0" collapsed="false">
      <c r="A492" s="4"/>
      <c r="B492" s="5" t="n">
        <f aca="false">AVERAGE(LO92,MO92,NO92,OO92,PO92)</f>
        <v>15.46</v>
      </c>
      <c r="C492" s="19" t="n">
        <f aca="false">AVERAGE(B488:B492)</f>
        <v>15.678</v>
      </c>
      <c r="D492" s="24" t="n">
        <f aca="false">AVERAGE(B483:B492)</f>
        <v>15.675</v>
      </c>
      <c r="E492" s="5" t="n">
        <f aca="false">AVERAGE(B473:B492)</f>
        <v>15.5611666666667</v>
      </c>
      <c r="F492" s="25"/>
      <c r="G492" s="7" t="n">
        <f aca="false">MAX(LC92:LN92,MC92:MN92,NC92:NN92,OC92:ON92,PC92:PN92)</f>
        <v>20.7</v>
      </c>
      <c r="H492" s="10" t="n">
        <f aca="false">MEDIAN(LC92:LN92,MC92:MN92,NC92:NN92,OC92:ON92,PC92:PN92)</f>
        <v>15.25</v>
      </c>
      <c r="I492" s="10" t="n">
        <f aca="false">MIN(LC92:LN92,MC92:MN92,NC92:NN92,OC92:ON92,PC92:PN92)</f>
        <v>10.7</v>
      </c>
      <c r="J492" s="12" t="n">
        <f aca="false">(G492+I492)/2</f>
        <v>15.7</v>
      </c>
      <c r="K492" s="12" t="n">
        <f aca="false">(G492+I492)/2</f>
        <v>15.7</v>
      </c>
    </row>
    <row r="493" customFormat="false" ht="12.8" hidden="false" customHeight="false" outlineLevel="0" collapsed="false">
      <c r="A493" s="4"/>
      <c r="B493" s="5" t="n">
        <f aca="false">AVERAGE(LO93,MO93,NO93,OO93,PO93)</f>
        <v>15.105</v>
      </c>
      <c r="C493" s="19" t="n">
        <f aca="false">AVERAGE(B489:B493)</f>
        <v>15.4966666666667</v>
      </c>
      <c r="D493" s="24" t="n">
        <f aca="false">AVERAGE(B484:B493)</f>
        <v>15.6655</v>
      </c>
      <c r="E493" s="5" t="n">
        <f aca="false">AVERAGE(B474:B493)</f>
        <v>15.5413333333333</v>
      </c>
      <c r="F493" s="25"/>
      <c r="G493" s="7" t="n">
        <f aca="false">MAX(LC93:LN93,MC93:MN93,NC93:NN93,OC93:ON93,PC93:PN93)</f>
        <v>20.7</v>
      </c>
      <c r="H493" s="10" t="n">
        <f aca="false">MEDIAN(LC93:LN93,MC93:MN93,NC93:NN93,OC93:ON93,PC93:PN93)</f>
        <v>14.7</v>
      </c>
      <c r="I493" s="10" t="n">
        <f aca="false">MIN(LC93:LN93,MC93:MN93,NC93:NN93,OC93:ON93,PC93:PN93)</f>
        <v>10</v>
      </c>
      <c r="J493" s="12" t="n">
        <f aca="false">(G493+I493)/2</f>
        <v>15.35</v>
      </c>
      <c r="K493" s="12" t="n">
        <f aca="false">(G493+I493)/2</f>
        <v>15.35</v>
      </c>
    </row>
    <row r="494" customFormat="false" ht="12.8" hidden="false" customHeight="false" outlineLevel="0" collapsed="false">
      <c r="A494" s="4"/>
      <c r="B494" s="5" t="n">
        <f aca="false">AVERAGE(LO94,MO94,NO94,OO94,PO94)</f>
        <v>15.2233333333333</v>
      </c>
      <c r="C494" s="19" t="n">
        <f aca="false">AVERAGE(B490:B494)</f>
        <v>15.3626666666667</v>
      </c>
      <c r="D494" s="24" t="n">
        <f aca="false">AVERAGE(B485:B494)</f>
        <v>15.5798333333333</v>
      </c>
      <c r="E494" s="5" t="n">
        <f aca="false">AVERAGE(B475:B494)</f>
        <v>15.5474166666667</v>
      </c>
      <c r="F494" s="25" t="n">
        <f aca="false">AVERAGE(B445:B494)</f>
        <v>15.6512972222222</v>
      </c>
      <c r="G494" s="7" t="n">
        <f aca="false">MAX(LC94:LN94,MC94:MN94,NC94:NN94,OC94:ON94,PC94:PN94)</f>
        <v>21.1</v>
      </c>
      <c r="H494" s="10" t="n">
        <f aca="false">MEDIAN(LC94:LN94,MC94:MN94,NC94:NN94,OC94:ON94,PC94:PN94)</f>
        <v>14.5</v>
      </c>
      <c r="I494" s="10" t="n">
        <f aca="false">MIN(LC94:LN94,MC94:MN94,NC94:NN94,OC94:ON94,PC94:PN94)</f>
        <v>10.7</v>
      </c>
      <c r="J494" s="12" t="n">
        <f aca="false">(G494+I494)/2</f>
        <v>15.9</v>
      </c>
      <c r="K494" s="12" t="n">
        <f aca="false">(G494+I494)/2</f>
        <v>15.9</v>
      </c>
    </row>
    <row r="495" customFormat="false" ht="12.8" hidden="false" customHeight="false" outlineLevel="0" collapsed="false">
      <c r="A495" s="4" t="n">
        <f aca="false">A490+5</f>
        <v>1945</v>
      </c>
      <c r="B495" s="5" t="n">
        <f aca="false">AVERAGE(LO95,MO95,NO95,OO95,PO95)</f>
        <v>15.0716666666667</v>
      </c>
      <c r="C495" s="19" t="n">
        <f aca="false">AVERAGE(B491:B495)</f>
        <v>15.2663333333333</v>
      </c>
      <c r="D495" s="24" t="n">
        <f aca="false">AVERAGE(B486:B495)</f>
        <v>15.5223333333333</v>
      </c>
      <c r="E495" s="5" t="n">
        <f aca="false">AVERAGE(B476:B495)</f>
        <v>15.5378333333333</v>
      </c>
      <c r="F495" s="25" t="n">
        <f aca="false">AVERAGE(B446:B495)</f>
        <v>15.6227305555556</v>
      </c>
      <c r="G495" s="7" t="n">
        <f aca="false">MAX(LC95:LN95,MC95:MN95,NC95:NN95,OC95:ON95,PC95:PN95)</f>
        <v>19.7</v>
      </c>
      <c r="H495" s="10" t="n">
        <f aca="false">MEDIAN(LC95:LN95,MC95:MN95,NC95:NN95,OC95:ON95,PC95:PN95)</f>
        <v>14.65</v>
      </c>
      <c r="I495" s="10" t="n">
        <f aca="false">MIN(LC95:LN95,MC95:MN95,NC95:NN95,OC95:ON95,PC95:PN95)</f>
        <v>10.4</v>
      </c>
      <c r="J495" s="12" t="n">
        <f aca="false">(G495+I495)/2</f>
        <v>15.05</v>
      </c>
      <c r="K495" s="12" t="n">
        <f aca="false">(G495+I495)/2</f>
        <v>15.05</v>
      </c>
    </row>
    <row r="496" customFormat="false" ht="12.8" hidden="false" customHeight="false" outlineLevel="0" collapsed="false">
      <c r="A496" s="4"/>
      <c r="B496" s="5" t="n">
        <f aca="false">AVERAGE(LO96,MO96,NO96,OO96,PO96)</f>
        <v>14.6933333333333</v>
      </c>
      <c r="C496" s="19" t="n">
        <f aca="false">AVERAGE(B492:B496)</f>
        <v>15.1106666666667</v>
      </c>
      <c r="D496" s="24" t="n">
        <f aca="false">AVERAGE(B487:B496)</f>
        <v>15.4283333333333</v>
      </c>
      <c r="E496" s="5" t="n">
        <f aca="false">AVERAGE(B477:B496)</f>
        <v>15.48575</v>
      </c>
      <c r="F496" s="25" t="n">
        <f aca="false">AVERAGE(B447:B496)</f>
        <v>15.6050972222222</v>
      </c>
      <c r="G496" s="7" t="n">
        <f aca="false">MAX(LC96:LN96,MC96:MN96,NC96:NN96,OC96:ON96,PC96:PN96)</f>
        <v>20.1</v>
      </c>
      <c r="H496" s="10" t="n">
        <f aca="false">MEDIAN(LC96:LN96,MC96:MN96,NC96:NN96,OC96:ON96,PC96:PN96)</f>
        <v>14.45</v>
      </c>
      <c r="I496" s="10" t="n">
        <f aca="false">MIN(LC96:LN96,MC96:MN96,NC96:NN96,OC96:ON96,PC96:PN96)</f>
        <v>9.6</v>
      </c>
      <c r="J496" s="12" t="n">
        <f aca="false">(G496+I496)/2</f>
        <v>14.85</v>
      </c>
      <c r="K496" s="12" t="n">
        <f aca="false">(G496+I496)/2</f>
        <v>14.85</v>
      </c>
    </row>
    <row r="497" customFormat="false" ht="12.8" hidden="false" customHeight="false" outlineLevel="0" collapsed="false">
      <c r="A497" s="4"/>
      <c r="B497" s="5" t="n">
        <f aca="false">AVERAGE(LO97,MO97,NO97,OO97,PO97)</f>
        <v>15.7966666666667</v>
      </c>
      <c r="C497" s="19" t="n">
        <f aca="false">AVERAGE(B493:B497)</f>
        <v>15.178</v>
      </c>
      <c r="D497" s="24" t="n">
        <f aca="false">AVERAGE(B488:B497)</f>
        <v>15.428</v>
      </c>
      <c r="E497" s="5" t="n">
        <f aca="false">AVERAGE(B478:B497)</f>
        <v>15.5141666666667</v>
      </c>
      <c r="F497" s="25" t="n">
        <f aca="false">AVERAGE(B448:B497)</f>
        <v>15.6111972222222</v>
      </c>
      <c r="G497" s="7" t="n">
        <f aca="false">MAX(LC97:LN97,MC97:MN97,NC97:NN97,OC97:ON97,PC97:PN97)</f>
        <v>21.9</v>
      </c>
      <c r="H497" s="10" t="n">
        <f aca="false">MEDIAN(LC97:LN97,MC97:MN97,NC97:NN97,OC97:ON97,PC97:PN97)</f>
        <v>15.5</v>
      </c>
      <c r="I497" s="10" t="n">
        <f aca="false">MIN(LC97:LN97,MC97:MN97,NC97:NN97,OC97:ON97,PC97:PN97)</f>
        <v>10.7</v>
      </c>
      <c r="J497" s="12" t="n">
        <f aca="false">(G497+I497)/2</f>
        <v>16.3</v>
      </c>
      <c r="K497" s="12" t="n">
        <f aca="false">(G497+I497)/2</f>
        <v>16.3</v>
      </c>
    </row>
    <row r="498" customFormat="false" ht="12.8" hidden="false" customHeight="false" outlineLevel="0" collapsed="false">
      <c r="A498" s="4"/>
      <c r="B498" s="5" t="n">
        <f aca="false">AVERAGE(LO98,MO98,NO98,OO98,PO98)</f>
        <v>15.1733333333333</v>
      </c>
      <c r="C498" s="19" t="n">
        <f aca="false">AVERAGE(B494:B498)</f>
        <v>15.1916666666667</v>
      </c>
      <c r="D498" s="24" t="n">
        <f aca="false">AVERAGE(B489:B498)</f>
        <v>15.3441666666667</v>
      </c>
      <c r="E498" s="5" t="n">
        <f aca="false">AVERAGE(B479:B498)</f>
        <v>15.4694166666667</v>
      </c>
      <c r="F498" s="25" t="n">
        <f aca="false">AVERAGE(B449:B498)</f>
        <v>15.5928305555556</v>
      </c>
      <c r="G498" s="7" t="n">
        <f aca="false">MAX(LC98:LN98,MC98:MN98,NC98:NN98,OC98:ON98,PC98:PN98)</f>
        <v>20.7</v>
      </c>
      <c r="H498" s="10" t="n">
        <f aca="false">MEDIAN(LC98:LN98,MC98:MN98,NC98:NN98,OC98:ON98,PC98:PN98)</f>
        <v>14.6</v>
      </c>
      <c r="I498" s="10" t="n">
        <f aca="false">MIN(LC98:LN98,MC98:MN98,NC98:NN98,OC98:ON98,PC98:PN98)</f>
        <v>10.2</v>
      </c>
      <c r="J498" s="12" t="n">
        <f aca="false">(G498+I498)/2</f>
        <v>15.45</v>
      </c>
      <c r="K498" s="12" t="n">
        <f aca="false">(G498+I498)/2</f>
        <v>15.45</v>
      </c>
    </row>
    <row r="499" customFormat="false" ht="12.8" hidden="false" customHeight="false" outlineLevel="0" collapsed="false">
      <c r="A499" s="4"/>
      <c r="B499" s="5" t="n">
        <f aca="false">AVERAGE(LO99,MO99,NO99,OO99,PO99)</f>
        <v>14.8083333333333</v>
      </c>
      <c r="C499" s="19" t="n">
        <f aca="false">AVERAGE(B495:B499)</f>
        <v>15.1086666666667</v>
      </c>
      <c r="D499" s="24" t="n">
        <f aca="false">AVERAGE(B490:B499)</f>
        <v>15.2356666666667</v>
      </c>
      <c r="E499" s="5" t="n">
        <f aca="false">AVERAGE(B480:B499)</f>
        <v>15.4555833333333</v>
      </c>
      <c r="F499" s="25" t="n">
        <f aca="false">AVERAGE(B450:B499)</f>
        <v>15.5739972222222</v>
      </c>
      <c r="G499" s="7" t="n">
        <f aca="false">MAX(LC99:LN99,MC99:MN99,NC99:NN99,OC99:ON99,PC99:PN99)</f>
        <v>19.6</v>
      </c>
      <c r="H499" s="10" t="n">
        <f aca="false">MEDIAN(LC99:LN99,MC99:MN99,NC99:NN99,OC99:ON99,PC99:PN99)</f>
        <v>14.6</v>
      </c>
      <c r="I499" s="10" t="n">
        <f aca="false">MIN(LC99:LN99,MC99:MN99,NC99:NN99,OC99:ON99,PC99:PN99)</f>
        <v>10.5</v>
      </c>
      <c r="J499" s="12" t="n">
        <f aca="false">(G499+I499)/2</f>
        <v>15.05</v>
      </c>
      <c r="K499" s="12" t="n">
        <f aca="false">(G499+I499)/2</f>
        <v>15.05</v>
      </c>
    </row>
    <row r="500" customFormat="false" ht="12.8" hidden="false" customHeight="false" outlineLevel="0" collapsed="false">
      <c r="A500" s="4" t="n">
        <f aca="false">A495+5</f>
        <v>1950</v>
      </c>
      <c r="B500" s="5" t="n">
        <f aca="false">AVERAGE(LO100,MO100,NO100,OO100,PO100)</f>
        <v>15.8116666666667</v>
      </c>
      <c r="C500" s="19" t="n">
        <f aca="false">AVERAGE(B496:B500)</f>
        <v>15.2566666666667</v>
      </c>
      <c r="D500" s="24" t="n">
        <f aca="false">AVERAGE(B491:B500)</f>
        <v>15.2615</v>
      </c>
      <c r="E500" s="5" t="n">
        <f aca="false">AVERAGE(B481:B500)</f>
        <v>15.45175</v>
      </c>
      <c r="F500" s="25" t="n">
        <f aca="false">AVERAGE(B451:B500)</f>
        <v>15.6058138888889</v>
      </c>
      <c r="G500" s="7" t="n">
        <f aca="false">MAX(LC100:LN100,MC100:MN100,NC100:NN100,OC100:ON100,PC100:PN100)</f>
        <v>21.1</v>
      </c>
      <c r="H500" s="10" t="n">
        <f aca="false">MEDIAN(LC100:LN100,MC100:MN100,NC100:NN100,OC100:ON100,PC100:PN100)</f>
        <v>16.05</v>
      </c>
      <c r="I500" s="10" t="n">
        <f aca="false">MIN(LC100:LN100,MC100:MN100,NC100:NN100,OC100:ON100,PC100:PN100)</f>
        <v>10.8</v>
      </c>
      <c r="J500" s="12" t="n">
        <f aca="false">(G500+I500)/2</f>
        <v>15.95</v>
      </c>
      <c r="K500" s="12" t="n">
        <f aca="false">(G500+I500)/2</f>
        <v>15.95</v>
      </c>
    </row>
    <row r="501" customFormat="false" ht="12.8" hidden="false" customHeight="false" outlineLevel="0" collapsed="false">
      <c r="A501" s="4"/>
      <c r="B501" s="5" t="n">
        <f aca="false">AVERAGE(LO101,MO101,NO101,OO101,PO101)</f>
        <v>15.8433333333333</v>
      </c>
      <c r="C501" s="19" t="n">
        <f aca="false">AVERAGE(B497:B501)</f>
        <v>15.4866666666667</v>
      </c>
      <c r="D501" s="24" t="n">
        <f aca="false">AVERAGE(B492:B501)</f>
        <v>15.2986666666667</v>
      </c>
      <c r="E501" s="5" t="n">
        <f aca="false">AVERAGE(B482:B501)</f>
        <v>15.4880833333333</v>
      </c>
      <c r="F501" s="25" t="n">
        <f aca="false">AVERAGE(B452:B501)</f>
        <v>15.6189305555556</v>
      </c>
      <c r="G501" s="7" t="n">
        <f aca="false">MAX(LC101:LN101,MC101:MN101,NC101:NN101,OC101:ON101,PC101:PN101)</f>
        <v>22.7</v>
      </c>
      <c r="H501" s="10" t="n">
        <f aca="false">MEDIAN(LC101:LN101,MC101:MN101,NC101:NN101,OC101:ON101,PC101:PN101)</f>
        <v>14.95</v>
      </c>
      <c r="I501" s="10" t="n">
        <f aca="false">MIN(LC101:LN101,MC101:MN101,NC101:NN101,OC101:ON101,PC101:PN101)</f>
        <v>10.5</v>
      </c>
      <c r="J501" s="12" t="n">
        <f aca="false">(G501+I501)/2</f>
        <v>16.6</v>
      </c>
      <c r="K501" s="12" t="n">
        <f aca="false">(G501+I501)/2</f>
        <v>16.6</v>
      </c>
    </row>
    <row r="502" customFormat="false" ht="12.8" hidden="false" customHeight="false" outlineLevel="0" collapsed="false">
      <c r="A502" s="4"/>
      <c r="B502" s="5" t="n">
        <f aca="false">AVERAGE(LO102,MO102,NO102,OO102,PO102)</f>
        <v>15.2663888888889</v>
      </c>
      <c r="C502" s="19" t="n">
        <f aca="false">AVERAGE(B498:B502)</f>
        <v>15.3806111111111</v>
      </c>
      <c r="D502" s="24" t="n">
        <f aca="false">AVERAGE(B493:B502)</f>
        <v>15.2793055555556</v>
      </c>
      <c r="E502" s="5" t="n">
        <f aca="false">AVERAGE(B483:B502)</f>
        <v>15.4771527777778</v>
      </c>
      <c r="F502" s="25" t="n">
        <f aca="false">AVERAGE(B453:B502)</f>
        <v>15.6180916666667</v>
      </c>
      <c r="G502" s="7" t="n">
        <f aca="false">MAX(LC102:LN102,MC102:MN102,NC102:NN102,OC102:ON102,PC102:PN102)</f>
        <v>20.9</v>
      </c>
      <c r="H502" s="10" t="n">
        <f aca="false">MEDIAN(LC102:LN102,MC102:MN102,NC102:NN102,OC102:ON102,PC102:PN102)</f>
        <v>14.8</v>
      </c>
      <c r="I502" s="10" t="n">
        <f aca="false">MIN(LC102:LN102,MC102:MN102,NC102:NN102,OC102:ON102,PC102:PN102)</f>
        <v>10.9</v>
      </c>
      <c r="J502" s="12" t="n">
        <f aca="false">(G502+I502)/2</f>
        <v>15.9</v>
      </c>
      <c r="K502" s="12" t="n">
        <f aca="false">(G502+I502)/2</f>
        <v>15.9</v>
      </c>
    </row>
    <row r="503" customFormat="false" ht="12.8" hidden="false" customHeight="false" outlineLevel="0" collapsed="false">
      <c r="A503" s="4"/>
      <c r="B503" s="5" t="n">
        <f aca="false">AVERAGE(LO103,MO103,NO103,OO103,PO103)</f>
        <v>15.505</v>
      </c>
      <c r="C503" s="19" t="n">
        <f aca="false">AVERAGE(B499:B503)</f>
        <v>15.4469444444444</v>
      </c>
      <c r="D503" s="24" t="n">
        <f aca="false">AVERAGE(B494:B503)</f>
        <v>15.3193055555556</v>
      </c>
      <c r="E503" s="5" t="n">
        <f aca="false">AVERAGE(B484:B503)</f>
        <v>15.4924027777778</v>
      </c>
      <c r="F503" s="25" t="n">
        <f aca="false">AVERAGE(B454:B503)</f>
        <v>15.6186083333333</v>
      </c>
      <c r="G503" s="7" t="n">
        <f aca="false">MAX(LC103:LN103,MC103:MN103,NC103:NN103,OC103:ON103,PC103:PN103)</f>
        <v>21.2</v>
      </c>
      <c r="H503" s="10" t="n">
        <f aca="false">MEDIAN(LC103:LN103,MC103:MN103,NC103:NN103,OC103:ON103,PC103:PN103)</f>
        <v>15.25</v>
      </c>
      <c r="I503" s="10" t="n">
        <f aca="false">MIN(LC103:LN103,MC103:MN103,NC103:NN103,OC103:ON103,PC103:PN103)</f>
        <v>10</v>
      </c>
      <c r="J503" s="12" t="n">
        <f aca="false">(G503+I503)/2</f>
        <v>15.6</v>
      </c>
      <c r="K503" s="12" t="n">
        <f aca="false">(G503+I503)/2</f>
        <v>15.6</v>
      </c>
    </row>
    <row r="504" customFormat="false" ht="12.8" hidden="false" customHeight="false" outlineLevel="0" collapsed="false">
      <c r="A504" s="4"/>
      <c r="B504" s="5" t="n">
        <f aca="false">AVERAGE(LO104,MO104,NO104,OO104,PO104)</f>
        <v>15.555</v>
      </c>
      <c r="C504" s="19" t="n">
        <f aca="false">AVERAGE(B500:B504)</f>
        <v>15.5962777777778</v>
      </c>
      <c r="D504" s="24" t="n">
        <f aca="false">AVERAGE(B495:B504)</f>
        <v>15.3524722222222</v>
      </c>
      <c r="E504" s="5" t="n">
        <f aca="false">AVERAGE(B485:B504)</f>
        <v>15.4661527777778</v>
      </c>
      <c r="F504" s="25" t="n">
        <f aca="false">AVERAGE(B455:B504)</f>
        <v>15.6222083333333</v>
      </c>
      <c r="G504" s="7" t="n">
        <f aca="false">MAX(LC104:LN104,MC104:MN104,NC104:NN104,OC104:ON104,PC104:PN104)</f>
        <v>20.9</v>
      </c>
      <c r="H504" s="10" t="n">
        <f aca="false">MEDIAN(LC104:LN104,MC104:MN104,NC104:NN104,OC104:ON104,PC104:PN104)</f>
        <v>15.3</v>
      </c>
      <c r="I504" s="10" t="n">
        <f aca="false">MIN(LC104:LN104,MC104:MN104,NC104:NN104,OC104:ON104,PC104:PN104)</f>
        <v>10.7</v>
      </c>
      <c r="J504" s="12" t="n">
        <f aca="false">(G504+I504)/2</f>
        <v>15.8</v>
      </c>
      <c r="K504" s="12" t="n">
        <f aca="false">(G504+I504)/2</f>
        <v>15.8</v>
      </c>
    </row>
    <row r="505" customFormat="false" ht="12.8" hidden="false" customHeight="false" outlineLevel="0" collapsed="false">
      <c r="A505" s="4" t="n">
        <f aca="false">A500+5</f>
        <v>1955</v>
      </c>
      <c r="B505" s="5" t="n">
        <f aca="false">AVERAGE(LO105,MO105,NO105,OO105,PO105)</f>
        <v>15.5955555555556</v>
      </c>
      <c r="C505" s="19" t="n">
        <f aca="false">AVERAGE(B501:B505)</f>
        <v>15.5530555555556</v>
      </c>
      <c r="D505" s="24" t="n">
        <f aca="false">AVERAGE(B496:B505)</f>
        <v>15.4048611111111</v>
      </c>
      <c r="E505" s="5" t="n">
        <f aca="false">AVERAGE(B486:B505)</f>
        <v>15.4635972222222</v>
      </c>
      <c r="F505" s="25" t="n">
        <f aca="false">AVERAGE(B456:B505)</f>
        <v>15.6365361111111</v>
      </c>
      <c r="G505" s="7" t="n">
        <f aca="false">MAX(LC105:LN105,MC105:MN105,NC105:NN105,OC105:ON105,PC105:PN105)</f>
        <v>21.7</v>
      </c>
      <c r="H505" s="10" t="n">
        <f aca="false">MEDIAN(LC105:LN105,MC105:MN105,NC105:NN105,OC105:ON105,PC105:PN105)</f>
        <v>15.15</v>
      </c>
      <c r="I505" s="10" t="n">
        <f aca="false">MIN(LC105:LN105,MC105:MN105,NC105:NN105,OC105:ON105,PC105:PN105)</f>
        <v>10.7</v>
      </c>
      <c r="J505" s="12" t="n">
        <f aca="false">(G505+I505)/2</f>
        <v>16.2</v>
      </c>
      <c r="K505" s="12" t="n">
        <f aca="false">(G505+I505)/2</f>
        <v>16.2</v>
      </c>
    </row>
    <row r="506" customFormat="false" ht="12.8" hidden="false" customHeight="false" outlineLevel="0" collapsed="false">
      <c r="A506" s="4"/>
      <c r="B506" s="5" t="n">
        <f aca="false">AVERAGE(LO106,MO106,NO106,OO106,PO106)</f>
        <v>15.7483333333333</v>
      </c>
      <c r="C506" s="19" t="n">
        <f aca="false">AVERAGE(B502:B506)</f>
        <v>15.5340555555556</v>
      </c>
      <c r="D506" s="24" t="n">
        <f aca="false">AVERAGE(B497:B506)</f>
        <v>15.5103611111111</v>
      </c>
      <c r="E506" s="5" t="n">
        <f aca="false">AVERAGE(B487:B506)</f>
        <v>15.4693472222222</v>
      </c>
      <c r="F506" s="25" t="n">
        <f aca="false">AVERAGE(B457:B506)</f>
        <v>15.6474194444444</v>
      </c>
      <c r="G506" s="7" t="n">
        <f aca="false">MAX(LC106:LN106,MC106:MN106,NC106:NN106,OC106:ON106,PC106:PN106)</f>
        <v>23.8</v>
      </c>
      <c r="H506" s="10" t="n">
        <f aca="false">MEDIAN(LC106:LN106,MC106:MN106,NC106:NN106,OC106:ON106,PC106:PN106)</f>
        <v>15.2</v>
      </c>
      <c r="I506" s="10" t="n">
        <f aca="false">MIN(LC106:LN106,MC106:MN106,NC106:NN106,OC106:ON106,PC106:PN106)</f>
        <v>10.6</v>
      </c>
      <c r="J506" s="12" t="n">
        <f aca="false">(G506+I506)/2</f>
        <v>17.2</v>
      </c>
      <c r="K506" s="12" t="n">
        <f aca="false">(G506+I506)/2</f>
        <v>17.2</v>
      </c>
    </row>
    <row r="507" customFormat="false" ht="12.8" hidden="false" customHeight="false" outlineLevel="0" collapsed="false">
      <c r="A507" s="4"/>
      <c r="B507" s="5" t="n">
        <f aca="false">AVERAGE(LO107,MO107,NO107,OO107,PO107)</f>
        <v>15.5583333333333</v>
      </c>
      <c r="C507" s="19" t="n">
        <f aca="false">AVERAGE(B503:B507)</f>
        <v>15.5924444444444</v>
      </c>
      <c r="D507" s="24" t="n">
        <f aca="false">AVERAGE(B498:B507)</f>
        <v>15.4865277777778</v>
      </c>
      <c r="E507" s="5" t="n">
        <f aca="false">AVERAGE(B488:B507)</f>
        <v>15.4572638888889</v>
      </c>
      <c r="F507" s="25" t="n">
        <f aca="false">AVERAGE(B458:B507)</f>
        <v>15.6595027777778</v>
      </c>
      <c r="G507" s="7" t="n">
        <f aca="false">MAX(LC107:LN107,MC107:MN107,NC107:NN107,OC107:ON107,PC107:PN107)</f>
        <v>20.8</v>
      </c>
      <c r="H507" s="10" t="n">
        <f aca="false">MEDIAN(LC107:LN107,MC107:MN107,NC107:NN107,OC107:ON107,PC107:PN107)</f>
        <v>14.85</v>
      </c>
      <c r="I507" s="10" t="n">
        <f aca="false">MIN(LC107:LN107,MC107:MN107,NC107:NN107,OC107:ON107,PC107:PN107)</f>
        <v>10.8</v>
      </c>
      <c r="J507" s="12" t="n">
        <f aca="false">(G507+I507)/2</f>
        <v>15.8</v>
      </c>
      <c r="K507" s="12" t="n">
        <f aca="false">(G507+I507)/2</f>
        <v>15.8</v>
      </c>
    </row>
    <row r="508" customFormat="false" ht="12.8" hidden="false" customHeight="false" outlineLevel="0" collapsed="false">
      <c r="A508" s="4"/>
      <c r="B508" s="5" t="n">
        <f aca="false">AVERAGE(LO108,MO108,NO108,OO108,PO108)</f>
        <v>15.4894444444444</v>
      </c>
      <c r="C508" s="19" t="n">
        <f aca="false">AVERAGE(B504:B508)</f>
        <v>15.5893333333333</v>
      </c>
      <c r="D508" s="24" t="n">
        <f aca="false">AVERAGE(B499:B508)</f>
        <v>15.5181388888889</v>
      </c>
      <c r="E508" s="5" t="n">
        <f aca="false">AVERAGE(B489:B508)</f>
        <v>15.4311527777778</v>
      </c>
      <c r="F508" s="25" t="n">
        <f aca="false">AVERAGE(B459:B508)</f>
        <v>15.6557083333333</v>
      </c>
      <c r="G508" s="7" t="n">
        <f aca="false">MAX(LC108:LN108,MC108:MN108,NC108:NN108,OC108:ON108,PC108:PN108)</f>
        <v>21.7</v>
      </c>
      <c r="H508" s="10" t="n">
        <f aca="false">MEDIAN(LC108:LN108,MC108:MN108,NC108:NN108,OC108:ON108,PC108:PN108)</f>
        <v>15.45</v>
      </c>
      <c r="I508" s="10" t="n">
        <f aca="false">MIN(LC108:LN108,MC108:MN108,NC108:NN108,OC108:ON108,PC108:PN108)</f>
        <v>9.9</v>
      </c>
      <c r="J508" s="12" t="n">
        <f aca="false">(G508+I508)/2</f>
        <v>15.8</v>
      </c>
      <c r="K508" s="12" t="n">
        <f aca="false">(G508+I508)/2</f>
        <v>15.8</v>
      </c>
    </row>
    <row r="509" customFormat="false" ht="12.8" hidden="false" customHeight="false" outlineLevel="0" collapsed="false">
      <c r="A509" s="4"/>
      <c r="B509" s="5" t="n">
        <f aca="false">AVERAGE(LO109,MO109,NO109,OO109,PO109)</f>
        <v>16.2133333333333</v>
      </c>
      <c r="C509" s="19" t="n">
        <f aca="false">AVERAGE(B505:B509)</f>
        <v>15.721</v>
      </c>
      <c r="D509" s="24" t="n">
        <f aca="false">AVERAGE(B500:B509)</f>
        <v>15.6586388888889</v>
      </c>
      <c r="E509" s="5" t="n">
        <f aca="false">AVERAGE(B490:B509)</f>
        <v>15.4471527777778</v>
      </c>
      <c r="F509" s="25" t="n">
        <f aca="false">AVERAGE(B460:B509)</f>
        <v>15.681475</v>
      </c>
      <c r="G509" s="7" t="n">
        <f aca="false">MAX(LC109:LN109,MC109:MN109,NC109:NN109,OC109:ON109,PC109:PN109)</f>
        <v>23</v>
      </c>
      <c r="H509" s="10" t="n">
        <f aca="false">MEDIAN(LC109:LN109,MC109:MN109,NC109:NN109,OC109:ON109,PC109:PN109)</f>
        <v>15.85</v>
      </c>
      <c r="I509" s="10" t="n">
        <f aca="false">MIN(LC109:LN109,MC109:MN109,NC109:NN109,OC109:ON109,PC109:PN109)</f>
        <v>11.3</v>
      </c>
      <c r="J509" s="12" t="n">
        <f aca="false">(G509+I509)/2</f>
        <v>17.15</v>
      </c>
      <c r="K509" s="12" t="n">
        <f aca="false">(G509+I509)/2</f>
        <v>17.15</v>
      </c>
    </row>
    <row r="510" customFormat="false" ht="12.8" hidden="false" customHeight="false" outlineLevel="0" collapsed="false">
      <c r="A510" s="4" t="n">
        <f aca="false">A505+5</f>
        <v>1960</v>
      </c>
      <c r="B510" s="5" t="n">
        <f aca="false">AVERAGE(LO110,MO110,NO110,OO110,PO110)</f>
        <v>15.9033333333333</v>
      </c>
      <c r="C510" s="19" t="n">
        <f aca="false">AVERAGE(B506:B510)</f>
        <v>15.7825555555556</v>
      </c>
      <c r="D510" s="24" t="n">
        <f aca="false">AVERAGE(B501:B510)</f>
        <v>15.6678055555556</v>
      </c>
      <c r="E510" s="5" t="n">
        <f aca="false">AVERAGE(B491:B510)</f>
        <v>15.4646527777778</v>
      </c>
      <c r="F510" s="25" t="n">
        <f aca="false">AVERAGE(B461:B510)</f>
        <v>15.678375</v>
      </c>
      <c r="G510" s="7" t="n">
        <f aca="false">MAX(LC110:LN110,MC110:MN110,NC110:NN110,OC110:ON110,PC110:PN110)</f>
        <v>23.4</v>
      </c>
      <c r="H510" s="10" t="n">
        <f aca="false">MEDIAN(LC110:LN110,MC110:MN110,NC110:NN110,OC110:ON110,PC110:PN110)</f>
        <v>15.1</v>
      </c>
      <c r="I510" s="10" t="n">
        <f aca="false">MIN(LC110:LN110,MC110:MN110,NC110:NN110,OC110:ON110,PC110:PN110)</f>
        <v>10.6</v>
      </c>
      <c r="J510" s="12" t="n">
        <f aca="false">(G510+I510)/2</f>
        <v>17</v>
      </c>
      <c r="K510" s="12" t="n">
        <f aca="false">(G510+I510)/2</f>
        <v>17</v>
      </c>
    </row>
    <row r="511" customFormat="false" ht="12.8" hidden="false" customHeight="false" outlineLevel="0" collapsed="false">
      <c r="A511" s="4"/>
      <c r="B511" s="5" t="n">
        <f aca="false">AVERAGE(LO111,MO111,NO111,OO111,PO111)</f>
        <v>16.755</v>
      </c>
      <c r="C511" s="19" t="n">
        <f aca="false">AVERAGE(B507:B511)</f>
        <v>15.9838888888889</v>
      </c>
      <c r="D511" s="24" t="n">
        <f aca="false">AVERAGE(B502:B511)</f>
        <v>15.7589722222222</v>
      </c>
      <c r="E511" s="5" t="n">
        <f aca="false">AVERAGE(B492:B511)</f>
        <v>15.5288194444444</v>
      </c>
      <c r="F511" s="25" t="n">
        <f aca="false">AVERAGE(B462:B511)</f>
        <v>15.6960861111111</v>
      </c>
      <c r="G511" s="7" t="n">
        <f aca="false">MAX(LC111:LN111,MC111:MN111,NC111:NN111,OC111:ON111,PC111:PN111)</f>
        <v>24</v>
      </c>
      <c r="H511" s="10" t="n">
        <f aca="false">MEDIAN(LC111:LN111,MC111:MN111,NC111:NN111,OC111:ON111,PC111:PN111)</f>
        <v>16.65</v>
      </c>
      <c r="I511" s="10" t="n">
        <f aca="false">MIN(LC111:LN111,MC111:MN111,NC111:NN111,OC111:ON111,PC111:PN111)</f>
        <v>10.6</v>
      </c>
      <c r="J511" s="12" t="n">
        <f aca="false">(G511+I511)/2</f>
        <v>17.3</v>
      </c>
      <c r="K511" s="12" t="n">
        <f aca="false">(G511+I511)/2</f>
        <v>17.3</v>
      </c>
    </row>
    <row r="512" customFormat="false" ht="12.8" hidden="false" customHeight="false" outlineLevel="0" collapsed="false">
      <c r="A512" s="4"/>
      <c r="B512" s="5" t="n">
        <f aca="false">AVERAGE(LO112,MO112,NO112,OO112,PO112)</f>
        <v>15.9466666666667</v>
      </c>
      <c r="C512" s="19" t="n">
        <f aca="false">AVERAGE(B508:B512)</f>
        <v>16.0615555555556</v>
      </c>
      <c r="D512" s="24" t="n">
        <f aca="false">AVERAGE(B503:B512)</f>
        <v>15.827</v>
      </c>
      <c r="E512" s="5" t="n">
        <f aca="false">AVERAGE(B493:B512)</f>
        <v>15.5531527777778</v>
      </c>
      <c r="F512" s="25" t="n">
        <f aca="false">AVERAGE(B463:B512)</f>
        <v>15.6971861111111</v>
      </c>
      <c r="G512" s="7" t="n">
        <f aca="false">MAX(LC112:LN112,MC112:MN112,NC112:NN112,OC112:ON112,PC112:PN112)</f>
        <v>21.4</v>
      </c>
      <c r="H512" s="10" t="n">
        <f aca="false">MEDIAN(LC112:LN112,MC112:MN112,NC112:NN112,OC112:ON112,PC112:PN112)</f>
        <v>15.45</v>
      </c>
      <c r="I512" s="10" t="n">
        <f aca="false">MIN(LC112:LN112,MC112:MN112,NC112:NN112,OC112:ON112,PC112:PN112)</f>
        <v>11</v>
      </c>
      <c r="J512" s="12" t="n">
        <f aca="false">(G512+I512)/2</f>
        <v>16.2</v>
      </c>
      <c r="K512" s="12" t="n">
        <f aca="false">(G512+I512)/2</f>
        <v>16.2</v>
      </c>
    </row>
    <row r="513" customFormat="false" ht="12.8" hidden="false" customHeight="false" outlineLevel="0" collapsed="false">
      <c r="A513" s="4"/>
      <c r="B513" s="5" t="n">
        <f aca="false">AVERAGE(LO113,MO113,NO113,OO113,PO113)</f>
        <v>15.8483333333333</v>
      </c>
      <c r="C513" s="19" t="n">
        <f aca="false">AVERAGE(B509:B513)</f>
        <v>16.1333333333333</v>
      </c>
      <c r="D513" s="24" t="n">
        <f aca="false">AVERAGE(B504:B513)</f>
        <v>15.8613333333333</v>
      </c>
      <c r="E513" s="5" t="n">
        <f aca="false">AVERAGE(B494:B513)</f>
        <v>15.5903194444444</v>
      </c>
      <c r="F513" s="25" t="n">
        <f aca="false">AVERAGE(B464:B513)</f>
        <v>15.6934652777778</v>
      </c>
      <c r="G513" s="7" t="n">
        <f aca="false">MAX(LC113:LN113,MC113:MN113,NC113:NN113,OC113:ON113,PC113:PN113)</f>
        <v>20.9</v>
      </c>
      <c r="H513" s="10" t="n">
        <f aca="false">MEDIAN(LC113:LN113,MC113:MN113,NC113:NN113,OC113:ON113,PC113:PN113)</f>
        <v>16.4</v>
      </c>
      <c r="I513" s="10" t="n">
        <f aca="false">MIN(LC113:LN113,MC113:MN113,NC113:NN113,OC113:ON113,PC113:PN113)</f>
        <v>10.3</v>
      </c>
      <c r="J513" s="12" t="n">
        <f aca="false">(G513+I513)/2</f>
        <v>15.6</v>
      </c>
      <c r="K513" s="12" t="n">
        <f aca="false">(G513+I513)/2</f>
        <v>15.6</v>
      </c>
    </row>
    <row r="514" customFormat="false" ht="12.8" hidden="false" customHeight="false" outlineLevel="0" collapsed="false">
      <c r="A514" s="4"/>
      <c r="B514" s="5" t="n">
        <f aca="false">AVERAGE(LO114,MO114,NO114,OO114,PO114)</f>
        <v>15.2166666666667</v>
      </c>
      <c r="C514" s="19" t="n">
        <f aca="false">AVERAGE(B510:B514)</f>
        <v>15.934</v>
      </c>
      <c r="D514" s="24" t="n">
        <f aca="false">AVERAGE(B505:B514)</f>
        <v>15.8275</v>
      </c>
      <c r="E514" s="5" t="n">
        <f aca="false">AVERAGE(B495:B514)</f>
        <v>15.5899861111111</v>
      </c>
      <c r="F514" s="25" t="n">
        <f aca="false">AVERAGE(B465:B514)</f>
        <v>15.6644652777778</v>
      </c>
      <c r="G514" s="7" t="n">
        <f aca="false">MAX(LC114:LN114,MC114:MN114,NC114:NN114,OC114:ON114,PC114:PN114)</f>
        <v>20.5</v>
      </c>
      <c r="H514" s="10" t="n">
        <f aca="false">MEDIAN(LC114:LN114,MC114:MN114,NC114:NN114,OC114:ON114,PC114:PN114)</f>
        <v>15.05</v>
      </c>
      <c r="I514" s="10" t="n">
        <f aca="false">MIN(LC114:LN114,MC114:MN114,NC114:NN114,OC114:ON114,PC114:PN114)</f>
        <v>10.2</v>
      </c>
      <c r="J514" s="12" t="n">
        <f aca="false">(G514+I514)/2</f>
        <v>15.35</v>
      </c>
      <c r="K514" s="12" t="n">
        <f aca="false">(G514+I514)/2</f>
        <v>15.35</v>
      </c>
    </row>
    <row r="515" customFormat="false" ht="12.8" hidden="false" customHeight="false" outlineLevel="0" collapsed="false">
      <c r="A515" s="4" t="n">
        <f aca="false">A510+5</f>
        <v>1965</v>
      </c>
      <c r="B515" s="5" t="n">
        <f aca="false">AVERAGE(LO115,MO115,NO115,OO115,PO115)</f>
        <v>15.5533333333333</v>
      </c>
      <c r="C515" s="19" t="n">
        <f aca="false">AVERAGE(B511:B515)</f>
        <v>15.864</v>
      </c>
      <c r="D515" s="24" t="n">
        <f aca="false">AVERAGE(B506:B515)</f>
        <v>15.8232777777778</v>
      </c>
      <c r="E515" s="5" t="n">
        <f aca="false">AVERAGE(B496:B515)</f>
        <v>15.6140694444444</v>
      </c>
      <c r="F515" s="25" t="n">
        <f aca="false">AVERAGE(B466:B515)</f>
        <v>15.6584902777778</v>
      </c>
      <c r="G515" s="7" t="n">
        <f aca="false">MAX(LC115:LN115,MC115:MN115,NC115:NN115,OC115:ON115,PC115:PN115)</f>
        <v>21</v>
      </c>
      <c r="H515" s="10" t="n">
        <f aca="false">MEDIAN(LC115:LN115,MC115:MN115,NC115:NN115,OC115:ON115,PC115:PN115)</f>
        <v>14.85</v>
      </c>
      <c r="I515" s="10" t="n">
        <f aca="false">MIN(LC115:LN115,MC115:MN115,NC115:NN115,OC115:ON115,PC115:PN115)</f>
        <v>11.1</v>
      </c>
      <c r="J515" s="12" t="n">
        <f aca="false">(G515+I515)/2</f>
        <v>16.05</v>
      </c>
      <c r="K515" s="12" t="n">
        <f aca="false">(G515+I515)/2</f>
        <v>16.05</v>
      </c>
    </row>
    <row r="516" customFormat="false" ht="12.8" hidden="false" customHeight="false" outlineLevel="0" collapsed="false">
      <c r="A516" s="4"/>
      <c r="B516" s="5" t="n">
        <f aca="false">AVERAGE(LO116,MO116,NO116,OO116,PO116)</f>
        <v>15.9416666666667</v>
      </c>
      <c r="C516" s="19" t="n">
        <f aca="false">AVERAGE(B512:B516)</f>
        <v>15.7013333333333</v>
      </c>
      <c r="D516" s="24" t="n">
        <f aca="false">AVERAGE(B507:B516)</f>
        <v>15.8426111111111</v>
      </c>
      <c r="E516" s="5" t="n">
        <f aca="false">AVERAGE(B497:B516)</f>
        <v>15.6764861111111</v>
      </c>
      <c r="F516" s="25" t="n">
        <f aca="false">AVERAGE(B467:B516)</f>
        <v>15.6569069444444</v>
      </c>
      <c r="G516" s="7" t="n">
        <f aca="false">MAX(LC116:LN116,MC116:MN116,NC116:NN116,OC116:ON116,PC116:PN116)</f>
        <v>21.7</v>
      </c>
      <c r="H516" s="10" t="n">
        <f aca="false">MEDIAN(LC116:LN116,MC116:MN116,NC116:NN116,OC116:ON116,PC116:PN116)</f>
        <v>15.55</v>
      </c>
      <c r="I516" s="10" t="n">
        <f aca="false">MIN(LC116:LN116,MC116:MN116,NC116:NN116,OC116:ON116,PC116:PN116)</f>
        <v>10.9</v>
      </c>
      <c r="J516" s="12" t="n">
        <f aca="false">(G516+I516)/2</f>
        <v>16.3</v>
      </c>
      <c r="K516" s="12" t="n">
        <f aca="false">(G516+I516)/2</f>
        <v>16.3</v>
      </c>
    </row>
    <row r="517" customFormat="false" ht="12.8" hidden="false" customHeight="false" outlineLevel="0" collapsed="false">
      <c r="A517" s="4"/>
      <c r="B517" s="5" t="n">
        <f aca="false">AVERAGE(LO117,MO117,NO117,OO117,PO117)</f>
        <v>16.1733333333333</v>
      </c>
      <c r="C517" s="19" t="n">
        <f aca="false">AVERAGE(B513:B517)</f>
        <v>15.7466666666667</v>
      </c>
      <c r="D517" s="24" t="n">
        <f aca="false">AVERAGE(B508:B517)</f>
        <v>15.9041111111111</v>
      </c>
      <c r="E517" s="5" t="n">
        <f aca="false">AVERAGE(B498:B517)</f>
        <v>15.6953194444444</v>
      </c>
      <c r="F517" s="25" t="n">
        <f aca="false">AVERAGE(B468:B517)</f>
        <v>15.6583944444444</v>
      </c>
      <c r="G517" s="7" t="n">
        <f aca="false">MAX(LC117:LN117,MC117:MN117,NC117:NN117,OC117:ON117,PC117:PN117)</f>
        <v>22.1</v>
      </c>
      <c r="H517" s="10" t="n">
        <f aca="false">MEDIAN(LC117:LN117,MC117:MN117,NC117:NN117,OC117:ON117,PC117:PN117)</f>
        <v>15.9</v>
      </c>
      <c r="I517" s="10" t="n">
        <f aca="false">MIN(LC117:LN117,MC117:MN117,NC117:NN117,OC117:ON117,PC117:PN117)</f>
        <v>11.8</v>
      </c>
      <c r="J517" s="12" t="n">
        <f aca="false">(G517+I517)/2</f>
        <v>16.95</v>
      </c>
      <c r="K517" s="12" t="n">
        <f aca="false">(G517+I517)/2</f>
        <v>16.95</v>
      </c>
    </row>
    <row r="518" customFormat="false" ht="12.8" hidden="false" customHeight="false" outlineLevel="0" collapsed="false">
      <c r="A518" s="4"/>
      <c r="B518" s="5" t="n">
        <f aca="false">AVERAGE(LO118,MO118,NO118,OO118,PO118)</f>
        <v>15.64</v>
      </c>
      <c r="C518" s="19" t="n">
        <f aca="false">AVERAGE(B514:B518)</f>
        <v>15.705</v>
      </c>
      <c r="D518" s="24" t="n">
        <f aca="false">AVERAGE(B509:B518)</f>
        <v>15.9191666666667</v>
      </c>
      <c r="E518" s="5" t="n">
        <f aca="false">AVERAGE(B499:B518)</f>
        <v>15.7186527777778</v>
      </c>
      <c r="F518" s="25" t="n">
        <f aca="false">AVERAGE(B469:B518)</f>
        <v>15.6386944444444</v>
      </c>
      <c r="G518" s="7" t="n">
        <f aca="false">MAX(LC118:LN118,MC118:MN118,NC118:NN118,OC118:ON118,PC118:PN118)</f>
        <v>22.1</v>
      </c>
      <c r="H518" s="10" t="n">
        <f aca="false">MEDIAN(LC118:LN118,MC118:MN118,NC118:NN118,OC118:ON118,PC118:PN118)</f>
        <v>14.8</v>
      </c>
      <c r="I518" s="10" t="n">
        <f aca="false">MIN(LC118:LN118,MC118:MN118,NC118:NN118,OC118:ON118,PC118:PN118)</f>
        <v>11</v>
      </c>
      <c r="J518" s="12" t="n">
        <f aca="false">(G518+I518)/2</f>
        <v>16.55</v>
      </c>
      <c r="K518" s="12" t="n">
        <f aca="false">(G518+I518)/2</f>
        <v>16.55</v>
      </c>
    </row>
    <row r="519" customFormat="false" ht="12.8" hidden="false" customHeight="false" outlineLevel="0" collapsed="false">
      <c r="A519" s="4"/>
      <c r="B519" s="5" t="n">
        <f aca="false">AVERAGE(LO119,MO119,NO119,OO119,PO119)</f>
        <v>15.8083333333333</v>
      </c>
      <c r="C519" s="19" t="n">
        <f aca="false">AVERAGE(B515:B519)</f>
        <v>15.8233333333333</v>
      </c>
      <c r="D519" s="24" t="n">
        <f aca="false">AVERAGE(B510:B519)</f>
        <v>15.8786666666667</v>
      </c>
      <c r="E519" s="5" t="n">
        <f aca="false">AVERAGE(B500:B519)</f>
        <v>15.7686527777778</v>
      </c>
      <c r="F519" s="25" t="n">
        <f aca="false">AVERAGE(B470:B519)</f>
        <v>15.6274027777778</v>
      </c>
      <c r="G519" s="7" t="n">
        <f aca="false">MAX(LC119:LN119,MC119:MN119,NC119:NN119,OC119:ON119,PC119:PN119)</f>
        <v>21</v>
      </c>
      <c r="H519" s="10" t="n">
        <f aca="false">MEDIAN(LC119:LN119,MC119:MN119,NC119:NN119,OC119:ON119,PC119:PN119)</f>
        <v>15.65</v>
      </c>
      <c r="I519" s="10" t="n">
        <f aca="false">MIN(LC119:LN119,MC119:MN119,NC119:NN119,OC119:ON119,PC119:PN119)</f>
        <v>11.3</v>
      </c>
      <c r="J519" s="12" t="n">
        <f aca="false">(G519+I519)/2</f>
        <v>16.15</v>
      </c>
      <c r="K519" s="12" t="n">
        <f aca="false">(G519+I519)/2</f>
        <v>16.15</v>
      </c>
    </row>
    <row r="520" customFormat="false" ht="12.8" hidden="false" customHeight="false" outlineLevel="0" collapsed="false">
      <c r="A520" s="4" t="n">
        <f aca="false">A515+5</f>
        <v>1970</v>
      </c>
      <c r="B520" s="5" t="n">
        <f aca="false">AVERAGE(LO120,MO120,NO120,OO120,PO120)</f>
        <v>15.79</v>
      </c>
      <c r="C520" s="19" t="n">
        <f aca="false">AVERAGE(B516:B520)</f>
        <v>15.8706666666667</v>
      </c>
      <c r="D520" s="24" t="n">
        <f aca="false">AVERAGE(B511:B520)</f>
        <v>15.8673333333333</v>
      </c>
      <c r="E520" s="5" t="n">
        <f aca="false">AVERAGE(B501:B520)</f>
        <v>15.7675694444444</v>
      </c>
      <c r="F520" s="25" t="n">
        <f aca="false">AVERAGE(B471:B520)</f>
        <v>15.6218277777778</v>
      </c>
      <c r="G520" s="7" t="n">
        <f aca="false">MAX(LC120:LN120,MC120:MN120,NC120:NN120,OC120:ON120,PC120:PN120)</f>
        <v>21.5</v>
      </c>
      <c r="H520" s="10" t="n">
        <f aca="false">MEDIAN(LC120:LN120,MC120:MN120,NC120:NN120,OC120:ON120,PC120:PN120)</f>
        <v>16.1</v>
      </c>
      <c r="I520" s="10" t="n">
        <f aca="false">MIN(LC120:LN120,MC120:MN120,NC120:NN120,OC120:ON120,PC120:PN120)</f>
        <v>11</v>
      </c>
      <c r="J520" s="12" t="n">
        <f aca="false">(G520+I520)/2</f>
        <v>16.25</v>
      </c>
      <c r="K520" s="12" t="n">
        <f aca="false">(G520+I520)/2</f>
        <v>16.25</v>
      </c>
    </row>
    <row r="521" customFormat="false" ht="12.8" hidden="false" customHeight="false" outlineLevel="0" collapsed="false">
      <c r="A521" s="4"/>
      <c r="B521" s="5" t="n">
        <f aca="false">AVERAGE(LO121,MO121,NO121,OO121,PO121)</f>
        <v>16.6</v>
      </c>
      <c r="C521" s="19" t="n">
        <f aca="false">AVERAGE(B517:B521)</f>
        <v>16.0023333333333</v>
      </c>
      <c r="D521" s="24" t="n">
        <f aca="false">AVERAGE(B512:B521)</f>
        <v>15.8518333333333</v>
      </c>
      <c r="E521" s="5" t="n">
        <f aca="false">AVERAGE(B502:B521)</f>
        <v>15.8054027777778</v>
      </c>
      <c r="F521" s="25" t="n">
        <f aca="false">AVERAGE(B472:B521)</f>
        <v>15.6222444444444</v>
      </c>
      <c r="G521" s="7" t="n">
        <f aca="false">MAX(LC121:LN121,MC121:MN121,NC121:NN121,OC121:ON121,PC121:PN121)</f>
        <v>24.9</v>
      </c>
      <c r="H521" s="10" t="n">
        <f aca="false">MEDIAN(LC121:LN121,MC121:MN121,NC121:NN121,OC121:ON121,PC121:PN121)</f>
        <v>15.4</v>
      </c>
      <c r="I521" s="10" t="n">
        <f aca="false">MIN(LC121:LN121,MC121:MN121,NC121:NN121,OC121:ON121,PC121:PN121)</f>
        <v>11.4</v>
      </c>
      <c r="J521" s="12" t="n">
        <f aca="false">(G521+I521)/2</f>
        <v>18.15</v>
      </c>
      <c r="K521" s="12" t="n">
        <f aca="false">(G521+I521)/2</f>
        <v>18.15</v>
      </c>
    </row>
    <row r="522" customFormat="false" ht="12.8" hidden="false" customHeight="false" outlineLevel="0" collapsed="false">
      <c r="A522" s="4"/>
      <c r="B522" s="5" t="n">
        <f aca="false">AVERAGE(LO122,MO122,NO122,OO122,PO122)</f>
        <v>16.9125</v>
      </c>
      <c r="C522" s="19" t="n">
        <f aca="false">AVERAGE(B518:B522)</f>
        <v>16.1501666666667</v>
      </c>
      <c r="D522" s="24" t="n">
        <f aca="false">AVERAGE(B513:B522)</f>
        <v>15.9484166666667</v>
      </c>
      <c r="E522" s="5" t="n">
        <f aca="false">AVERAGE(B503:B522)</f>
        <v>15.8877083333333</v>
      </c>
      <c r="F522" s="25" t="n">
        <f aca="false">AVERAGE(B473:B522)</f>
        <v>15.6354111111111</v>
      </c>
      <c r="G522" s="7" t="n">
        <f aca="false">MAX(LC122:LN122,MC122:MN122,NC122:NN122,OC122:ON122,PC122:PN122)</f>
        <v>24.8</v>
      </c>
      <c r="H522" s="10" t="n">
        <f aca="false">MEDIAN(LC122:LN122,MC122:MN122,NC122:NN122,OC122:ON122,PC122:PN122)</f>
        <v>16.625</v>
      </c>
      <c r="I522" s="10" t="n">
        <f aca="false">MIN(LC122:LN122,MC122:MN122,NC122:NN122,OC122:ON122,PC122:PN122)</f>
        <v>11.1</v>
      </c>
      <c r="J522" s="12" t="n">
        <f aca="false">(G522+I522)/2</f>
        <v>17.95</v>
      </c>
      <c r="K522" s="12" t="n">
        <f aca="false">(G522+I522)/2</f>
        <v>17.95</v>
      </c>
    </row>
    <row r="523" customFormat="false" ht="12.8" hidden="false" customHeight="false" outlineLevel="0" collapsed="false">
      <c r="A523" s="4"/>
      <c r="B523" s="5" t="n">
        <f aca="false">AVERAGE(LO123,MO123,NO123,OO123,PO123)</f>
        <v>16.62</v>
      </c>
      <c r="C523" s="19" t="n">
        <f aca="false">AVERAGE(B519:B523)</f>
        <v>16.3461666666667</v>
      </c>
      <c r="D523" s="24" t="n">
        <f aca="false">AVERAGE(B514:B523)</f>
        <v>16.0255833333333</v>
      </c>
      <c r="E523" s="5" t="n">
        <f aca="false">AVERAGE(B504:B523)</f>
        <v>15.9434583333333</v>
      </c>
      <c r="F523" s="25" t="n">
        <f aca="false">AVERAGE(B474:B523)</f>
        <v>15.6577777777778</v>
      </c>
      <c r="G523" s="7" t="n">
        <f aca="false">MAX(LC123:LN123,MC123:MN123,NC123:NN123,OC123:ON123,PC123:PN123)</f>
        <v>22.5</v>
      </c>
      <c r="H523" s="10" t="n">
        <f aca="false">MEDIAN(LC123:LN123,MC123:MN123,NC123:NN123,OC123:ON123,PC123:PN123)</f>
        <v>16.75</v>
      </c>
      <c r="I523" s="10" t="n">
        <f aca="false">MIN(LC123:LN123,MC123:MN123,NC123:NN123,OC123:ON123,PC123:PN123)</f>
        <v>10.8</v>
      </c>
      <c r="J523" s="12" t="n">
        <f aca="false">(G523+I523)/2</f>
        <v>16.65</v>
      </c>
      <c r="K523" s="12" t="n">
        <f aca="false">(G523+I523)/2</f>
        <v>16.65</v>
      </c>
    </row>
    <row r="524" customFormat="false" ht="12.8" hidden="false" customHeight="false" outlineLevel="0" collapsed="false">
      <c r="A524" s="4"/>
      <c r="B524" s="5" t="n">
        <f aca="false">AVERAGE(LO124,MO124,NO124,OO124,PO124)</f>
        <v>16.775</v>
      </c>
      <c r="C524" s="19" t="n">
        <f aca="false">AVERAGE(B520:B524)</f>
        <v>16.5395</v>
      </c>
      <c r="D524" s="24" t="n">
        <f aca="false">AVERAGE(B515:B524)</f>
        <v>16.1814166666667</v>
      </c>
      <c r="E524" s="5" t="n">
        <f aca="false">AVERAGE(B505:B524)</f>
        <v>16.0044583333333</v>
      </c>
      <c r="F524" s="25" t="n">
        <f aca="false">AVERAGE(B475:B524)</f>
        <v>15.6912444444444</v>
      </c>
      <c r="G524" s="7" t="n">
        <f aca="false">MAX(LC124:LN124,MC124:MN124,NC124:NN124,OC124:ON124,PC124:PN124)</f>
        <v>24.5</v>
      </c>
      <c r="H524" s="10" t="n">
        <f aca="false">MEDIAN(LC124:LN124,MC124:MN124,NC124:NN124,OC124:ON124,PC124:PN124)</f>
        <v>16.25</v>
      </c>
      <c r="I524" s="10" t="n">
        <f aca="false">MIN(LC124:LN124,MC124:MN124,NC124:NN124,OC124:ON124,PC124:PN124)</f>
        <v>10.9</v>
      </c>
      <c r="J524" s="12" t="n">
        <f aca="false">(G524+I524)/2</f>
        <v>17.7</v>
      </c>
      <c r="K524" s="12" t="n">
        <f aca="false">(G524+I524)/2</f>
        <v>17.7</v>
      </c>
    </row>
    <row r="525" customFormat="false" ht="12.8" hidden="false" customHeight="false" outlineLevel="0" collapsed="false">
      <c r="A525" s="4" t="n">
        <f aca="false">A520+5</f>
        <v>1975</v>
      </c>
      <c r="B525" s="5" t="n">
        <f aca="false">AVERAGE(LO125,MO125,NO125,OO125,PO125)</f>
        <v>16.3133333333333</v>
      </c>
      <c r="C525" s="19" t="n">
        <f aca="false">AVERAGE(B521:B525)</f>
        <v>16.6441666666667</v>
      </c>
      <c r="D525" s="24" t="n">
        <f aca="false">AVERAGE(B516:B525)</f>
        <v>16.2574166666667</v>
      </c>
      <c r="E525" s="5" t="n">
        <f aca="false">AVERAGE(B506:B525)</f>
        <v>16.0403472222222</v>
      </c>
      <c r="F525" s="25" t="n">
        <f aca="false">AVERAGE(B476:B525)</f>
        <v>15.7122444444444</v>
      </c>
      <c r="G525" s="7" t="n">
        <f aca="false">MAX(LC125:LN125,MC125:MN125,NC125:NN125,OC125:ON125,PC125:PN125)</f>
        <v>22.6</v>
      </c>
      <c r="H525" s="10" t="n">
        <f aca="false">MEDIAN(LC125:LN125,MC125:MN125,NC125:NN125,OC125:ON125,PC125:PN125)</f>
        <v>15.8</v>
      </c>
      <c r="I525" s="10" t="n">
        <f aca="false">MIN(LC125:LN125,MC125:MN125,NC125:NN125,OC125:ON125,PC125:PN125)</f>
        <v>11.3</v>
      </c>
      <c r="J525" s="12" t="n">
        <f aca="false">(G525+I525)/2</f>
        <v>16.95</v>
      </c>
      <c r="K525" s="12" t="n">
        <f aca="false">(G525+I525)/2</f>
        <v>16.95</v>
      </c>
    </row>
    <row r="526" customFormat="false" ht="12.8" hidden="false" customHeight="false" outlineLevel="0" collapsed="false">
      <c r="A526" s="4"/>
      <c r="B526" s="5" t="n">
        <f aca="false">AVERAGE(LO126,MO126,NO126,OO126,PO126)</f>
        <v>16.25</v>
      </c>
      <c r="C526" s="19" t="n">
        <f aca="false">AVERAGE(B522:B526)</f>
        <v>16.5741666666667</v>
      </c>
      <c r="D526" s="24" t="n">
        <f aca="false">AVERAGE(B517:B526)</f>
        <v>16.28825</v>
      </c>
      <c r="E526" s="5" t="n">
        <f aca="false">AVERAGE(B507:B526)</f>
        <v>16.0654305555556</v>
      </c>
      <c r="F526" s="25" t="n">
        <f aca="false">AVERAGE(B477:B526)</f>
        <v>15.7225444444444</v>
      </c>
      <c r="G526" s="7" t="n">
        <f aca="false">MAX(LC126:LN126,MC126:MN126,NC126:NN126,OC126:ON126,PC126:PN126)</f>
        <v>23.5</v>
      </c>
      <c r="H526" s="10" t="n">
        <f aca="false">MEDIAN(LC126:LN126,MC126:MN126,NC126:NN126,OC126:ON126,PC126:PN126)</f>
        <v>15.55</v>
      </c>
      <c r="I526" s="10" t="n">
        <f aca="false">MIN(LC126:LN126,MC126:MN126,NC126:NN126,OC126:ON126,PC126:PN126)</f>
        <v>10.3</v>
      </c>
      <c r="J526" s="12" t="n">
        <f aca="false">(G526+I526)/2</f>
        <v>16.9</v>
      </c>
      <c r="K526" s="12" t="n">
        <f aca="false">(G526+I526)/2</f>
        <v>16.9</v>
      </c>
    </row>
    <row r="527" customFormat="false" ht="12.8" hidden="false" customHeight="false" outlineLevel="0" collapsed="false">
      <c r="A527" s="4"/>
      <c r="B527" s="5" t="n">
        <f aca="false">AVERAGE(LO127,MO127,NO127,OO127,PO127)</f>
        <v>16.1533333333333</v>
      </c>
      <c r="C527" s="19" t="n">
        <f aca="false">AVERAGE(B523:B527)</f>
        <v>16.4223333333333</v>
      </c>
      <c r="D527" s="24" t="n">
        <f aca="false">AVERAGE(B518:B527)</f>
        <v>16.28625</v>
      </c>
      <c r="E527" s="5" t="n">
        <f aca="false">AVERAGE(B508:B527)</f>
        <v>16.0951805555556</v>
      </c>
      <c r="F527" s="25" t="n">
        <f aca="false">AVERAGE(B478:B527)</f>
        <v>15.7410444444444</v>
      </c>
      <c r="G527" s="7" t="n">
        <f aca="false">MAX(LC127:LN127,MC127:MN127,NC127:NN127,OC127:ON127,PC127:PN127)</f>
        <v>22.1</v>
      </c>
      <c r="H527" s="10" t="n">
        <f aca="false">MEDIAN(LC127:LN127,MC127:MN127,NC127:NN127,OC127:ON127,PC127:PN127)</f>
        <v>15.95</v>
      </c>
      <c r="I527" s="10" t="n">
        <f aca="false">MIN(LC127:LN127,MC127:MN127,NC127:NN127,OC127:ON127,PC127:PN127)</f>
        <v>10.9</v>
      </c>
      <c r="J527" s="12" t="n">
        <f aca="false">(G527+I527)/2</f>
        <v>16.5</v>
      </c>
      <c r="K527" s="12" t="n">
        <f aca="false">(G527+I527)/2</f>
        <v>16.5</v>
      </c>
    </row>
    <row r="528" customFormat="false" ht="12.8" hidden="false" customHeight="false" outlineLevel="0" collapsed="false">
      <c r="A528" s="4"/>
      <c r="B528" s="5" t="n">
        <f aca="false">AVERAGE(LO128,MO128,NO128,OO128,PO128)</f>
        <v>15.9683333333333</v>
      </c>
      <c r="C528" s="19" t="n">
        <f aca="false">AVERAGE(B524:B528)</f>
        <v>16.292</v>
      </c>
      <c r="D528" s="24" t="n">
        <f aca="false">AVERAGE(B519:B528)</f>
        <v>16.3190833333333</v>
      </c>
      <c r="E528" s="5" t="n">
        <f aca="false">AVERAGE(B509:B528)</f>
        <v>16.119125</v>
      </c>
      <c r="F528" s="25" t="n">
        <f aca="false">AVERAGE(B479:B528)</f>
        <v>15.7390444444444</v>
      </c>
      <c r="G528" s="7" t="n">
        <f aca="false">MAX(LC128:LN128,MC128:MN128,NC128:NN128,OC128:ON128,PC128:PN128)</f>
        <v>21.1</v>
      </c>
      <c r="H528" s="10" t="n">
        <f aca="false">MEDIAN(LC128:LN128,MC128:MN128,NC128:NN128,OC128:ON128,PC128:PN128)</f>
        <v>16.3</v>
      </c>
      <c r="I528" s="10" t="n">
        <f aca="false">MIN(LC128:LN128,MC128:MN128,NC128:NN128,OC128:ON128,PC128:PN128)</f>
        <v>10.5</v>
      </c>
      <c r="J528" s="12" t="n">
        <f aca="false">(G528+I528)/2</f>
        <v>15.8</v>
      </c>
      <c r="K528" s="12" t="n">
        <f aca="false">(G528+I528)/2</f>
        <v>15.8</v>
      </c>
    </row>
    <row r="529" customFormat="false" ht="12.8" hidden="false" customHeight="false" outlineLevel="0" collapsed="false">
      <c r="A529" s="4"/>
      <c r="B529" s="5" t="n">
        <f aca="false">AVERAGE(LO129,MO129,NO129,OO129,PO129)</f>
        <v>16.3216666666667</v>
      </c>
      <c r="C529" s="19" t="n">
        <f aca="false">AVERAGE(B525:B529)</f>
        <v>16.2013333333333</v>
      </c>
      <c r="D529" s="24" t="n">
        <f aca="false">AVERAGE(B520:B529)</f>
        <v>16.3704166666667</v>
      </c>
      <c r="E529" s="5" t="n">
        <f aca="false">AVERAGE(B510:B529)</f>
        <v>16.1245416666667</v>
      </c>
      <c r="F529" s="25" t="n">
        <f aca="false">AVERAGE(B480:B529)</f>
        <v>15.7637777777778</v>
      </c>
      <c r="G529" s="7" t="n">
        <f aca="false">MAX(LC129:LN129,MC129:MN129,NC129:NN129,OC129:ON129,PC129:PN129)</f>
        <v>23.1</v>
      </c>
      <c r="H529" s="10" t="n">
        <f aca="false">MEDIAN(LC129:LN129,MC129:MN129,NC129:NN129,OC129:ON129,PC129:PN129)</f>
        <v>15.65</v>
      </c>
      <c r="I529" s="10" t="n">
        <f aca="false">MIN(LC129:LN129,MC129:MN129,NC129:NN129,OC129:ON129,PC129:PN129)</f>
        <v>11.5</v>
      </c>
      <c r="J529" s="12" t="n">
        <f aca="false">(G529+I529)/2</f>
        <v>17.3</v>
      </c>
      <c r="K529" s="12" t="n">
        <f aca="false">(G529+I529)/2</f>
        <v>17.3</v>
      </c>
    </row>
    <row r="530" customFormat="false" ht="12.8" hidden="false" customHeight="false" outlineLevel="0" collapsed="false">
      <c r="A530" s="4" t="n">
        <f aca="false">A525+5</f>
        <v>1980</v>
      </c>
      <c r="B530" s="5" t="n">
        <f aca="false">AVERAGE(LO130,MO130,NO130,OO130,PO130)</f>
        <v>16.505</v>
      </c>
      <c r="C530" s="19" t="n">
        <f aca="false">AVERAGE(B526:B530)</f>
        <v>16.2396666666667</v>
      </c>
      <c r="D530" s="24" t="n">
        <f aca="false">AVERAGE(B521:B530)</f>
        <v>16.4419166666667</v>
      </c>
      <c r="E530" s="5" t="n">
        <f aca="false">AVERAGE(B511:B530)</f>
        <v>16.154625</v>
      </c>
      <c r="F530" s="25" t="n">
        <f aca="false">AVERAGE(B481:B530)</f>
        <v>15.7761111111111</v>
      </c>
      <c r="G530" s="7" t="n">
        <f aca="false">MAX(LC130:LN130,MC130:MN130,NC130:NN130,OC130:ON130,PC130:PN130)</f>
        <v>21.7</v>
      </c>
      <c r="H530" s="10" t="n">
        <f aca="false">MEDIAN(LC130:LN130,MC130:MN130,NC130:NN130,OC130:ON130,PC130:PN130)</f>
        <v>16.55</v>
      </c>
      <c r="I530" s="10" t="n">
        <f aca="false">MIN(LC130:LN130,MC130:MN130,NC130:NN130,OC130:ON130,PC130:PN130)</f>
        <v>11.3</v>
      </c>
      <c r="J530" s="12" t="n">
        <f aca="false">(G530+I530)/2</f>
        <v>16.5</v>
      </c>
      <c r="K530" s="12" t="n">
        <f aca="false">(G530+I530)/2</f>
        <v>16.5</v>
      </c>
    </row>
    <row r="531" customFormat="false" ht="12.8" hidden="false" customHeight="false" outlineLevel="0" collapsed="false">
      <c r="A531" s="4"/>
      <c r="B531" s="5" t="n">
        <f aca="false">AVERAGE(LO131,MO131,NO131,OO131,PO131)</f>
        <v>16.8583333333333</v>
      </c>
      <c r="C531" s="19" t="n">
        <f aca="false">AVERAGE(B527:B531)</f>
        <v>16.3613333333333</v>
      </c>
      <c r="D531" s="24" t="n">
        <f aca="false">AVERAGE(B522:B531)</f>
        <v>16.46775</v>
      </c>
      <c r="E531" s="5" t="n">
        <f aca="false">AVERAGE(B512:B531)</f>
        <v>16.1597916666667</v>
      </c>
      <c r="F531" s="25" t="n">
        <f aca="false">AVERAGE(B482:B531)</f>
        <v>15.8109444444444</v>
      </c>
      <c r="G531" s="7" t="n">
        <f aca="false">MAX(LC131:LN131,MC131:MN131,NC131:NN131,OC131:ON131,PC131:PN131)</f>
        <v>24.6</v>
      </c>
      <c r="H531" s="10" t="n">
        <f aca="false">MEDIAN(LC131:LN131,MC131:MN131,NC131:NN131,OC131:ON131,PC131:PN131)</f>
        <v>16.65</v>
      </c>
      <c r="I531" s="10" t="n">
        <f aca="false">MIN(LC131:LN131,MC131:MN131,NC131:NN131,OC131:ON131,PC131:PN131)</f>
        <v>10.9</v>
      </c>
      <c r="J531" s="12" t="n">
        <f aca="false">(G531+I531)/2</f>
        <v>17.75</v>
      </c>
      <c r="K531" s="12" t="n">
        <f aca="false">(G531+I531)/2</f>
        <v>17.75</v>
      </c>
    </row>
    <row r="532" customFormat="false" ht="12.8" hidden="false" customHeight="false" outlineLevel="0" collapsed="false">
      <c r="A532" s="4"/>
      <c r="B532" s="5" t="n">
        <f aca="false">AVERAGE(LO132,MO132,NO132,OO132,PO132)</f>
        <v>16.465</v>
      </c>
      <c r="C532" s="19" t="n">
        <f aca="false">AVERAGE(B528:B532)</f>
        <v>16.4236666666667</v>
      </c>
      <c r="D532" s="24" t="n">
        <f aca="false">AVERAGE(B523:B532)</f>
        <v>16.423</v>
      </c>
      <c r="E532" s="5" t="n">
        <f aca="false">AVERAGE(B513:B532)</f>
        <v>16.1857083333333</v>
      </c>
      <c r="F532" s="25" t="n">
        <f aca="false">AVERAGE(B483:B532)</f>
        <v>15.8305444444444</v>
      </c>
      <c r="G532" s="7" t="n">
        <f aca="false">MAX(LC132:LN132,MC132:MN132,NC132:NN132,OC132:ON132,PC132:PN132)</f>
        <v>22.6</v>
      </c>
      <c r="H532" s="10" t="n">
        <f aca="false">MEDIAN(LC132:LN132,MC132:MN132,NC132:NN132,OC132:ON132,PC132:PN132)</f>
        <v>16</v>
      </c>
      <c r="I532" s="10" t="n">
        <f aca="false">MIN(LC132:LN132,MC132:MN132,NC132:NN132,OC132:ON132,PC132:PN132)</f>
        <v>10.7</v>
      </c>
      <c r="J532" s="12" t="n">
        <f aca="false">(G532+I532)/2</f>
        <v>16.65</v>
      </c>
      <c r="K532" s="12" t="n">
        <f aca="false">(G532+I532)/2</f>
        <v>16.65</v>
      </c>
    </row>
    <row r="533" customFormat="false" ht="12.8" hidden="false" customHeight="false" outlineLevel="0" collapsed="false">
      <c r="A533" s="4"/>
      <c r="B533" s="5" t="n">
        <f aca="false">AVERAGE(LO133,MO133,NO133,OO133,PO133)</f>
        <v>16.145</v>
      </c>
      <c r="C533" s="19" t="n">
        <f aca="false">AVERAGE(B529:B533)</f>
        <v>16.459</v>
      </c>
      <c r="D533" s="24" t="n">
        <f aca="false">AVERAGE(B524:B533)</f>
        <v>16.3755</v>
      </c>
      <c r="E533" s="5" t="n">
        <f aca="false">AVERAGE(B514:B533)</f>
        <v>16.2005416666667</v>
      </c>
      <c r="F533" s="25" t="n">
        <f aca="false">AVERAGE(B484:B533)</f>
        <v>15.8494444444444</v>
      </c>
      <c r="G533" s="7" t="n">
        <f aca="false">MAX(LC133:LN133,MC133:MN133,NC133:NN133,OC133:ON133,PC133:PN133)</f>
        <v>22.8</v>
      </c>
      <c r="H533" s="10" t="n">
        <f aca="false">MEDIAN(LC133:LN133,MC133:MN133,NC133:NN133,OC133:ON133,PC133:PN133)</f>
        <v>15.6</v>
      </c>
      <c r="I533" s="10" t="n">
        <f aca="false">MIN(LC133:LN133,MC133:MN133,NC133:NN133,OC133:ON133,PC133:PN133)</f>
        <v>10.8</v>
      </c>
      <c r="J533" s="12" t="n">
        <f aca="false">(G533+I533)/2</f>
        <v>16.8</v>
      </c>
      <c r="K533" s="12" t="n">
        <f aca="false">(G533+I533)/2</f>
        <v>16.8</v>
      </c>
    </row>
    <row r="534" customFormat="false" ht="12.8" hidden="false" customHeight="false" outlineLevel="0" collapsed="false">
      <c r="A534" s="4"/>
      <c r="B534" s="5" t="n">
        <f aca="false">AVERAGE(LO134,MO134,NO134,OO134,PO134)</f>
        <v>16.1833333333333</v>
      </c>
      <c r="C534" s="19" t="n">
        <f aca="false">AVERAGE(B530:B534)</f>
        <v>16.4313333333333</v>
      </c>
      <c r="D534" s="24" t="n">
        <f aca="false">AVERAGE(B525:B534)</f>
        <v>16.3163333333333</v>
      </c>
      <c r="E534" s="5" t="n">
        <f aca="false">AVERAGE(B515:B534)</f>
        <v>16.248875</v>
      </c>
      <c r="F534" s="25" t="n">
        <f aca="false">AVERAGE(B485:B534)</f>
        <v>15.8515111111111</v>
      </c>
      <c r="G534" s="7" t="n">
        <f aca="false">MAX(LC134:LN134,MC134:MN134,NC134:NN134,OC134:ON134,PC134:PN134)</f>
        <v>22.4</v>
      </c>
      <c r="H534" s="10" t="n">
        <f aca="false">MEDIAN(LC134:LN134,MC134:MN134,NC134:NN134,OC134:ON134,PC134:PN134)</f>
        <v>16.25</v>
      </c>
      <c r="I534" s="10" t="n">
        <f aca="false">MIN(LC134:LN134,MC134:MN134,NC134:NN134,OC134:ON134,PC134:PN134)</f>
        <v>11</v>
      </c>
      <c r="J534" s="12" t="n">
        <f aca="false">(G534+I534)/2</f>
        <v>16.7</v>
      </c>
      <c r="K534" s="12" t="n">
        <f aca="false">(G534+I534)/2</f>
        <v>16.7</v>
      </c>
    </row>
    <row r="535" customFormat="false" ht="12.8" hidden="false" customHeight="false" outlineLevel="0" collapsed="false">
      <c r="A535" s="4" t="n">
        <f aca="false">A530+5</f>
        <v>1985</v>
      </c>
      <c r="B535" s="5" t="n">
        <f aca="false">AVERAGE(LO135,MO135,NO135,OO135,PO135)</f>
        <v>16.4366666666667</v>
      </c>
      <c r="C535" s="19" t="n">
        <f aca="false">AVERAGE(B531:B535)</f>
        <v>16.4176666666667</v>
      </c>
      <c r="D535" s="24" t="n">
        <f aca="false">AVERAGE(B526:B535)</f>
        <v>16.3286666666667</v>
      </c>
      <c r="E535" s="5" t="n">
        <f aca="false">AVERAGE(B516:B535)</f>
        <v>16.2930416666667</v>
      </c>
      <c r="F535" s="25" t="n">
        <f aca="false">AVERAGE(B486:B535)</f>
        <v>15.8673111111111</v>
      </c>
      <c r="G535" s="7" t="n">
        <f aca="false">MAX(LC135:LN135,MC135:MN135,NC135:NN135,OC135:ON135,PC135:PN135)</f>
        <v>22.3</v>
      </c>
      <c r="H535" s="10" t="n">
        <f aca="false">MEDIAN(LC135:LN135,MC135:MN135,NC135:NN135,OC135:ON135,PC135:PN135)</f>
        <v>16.75</v>
      </c>
      <c r="I535" s="10" t="n">
        <f aca="false">MIN(LC135:LN135,MC135:MN135,NC135:NN135,OC135:ON135,PC135:PN135)</f>
        <v>11.4</v>
      </c>
      <c r="J535" s="12" t="n">
        <f aca="false">(G535+I535)/2</f>
        <v>16.85</v>
      </c>
      <c r="K535" s="12" t="n">
        <f aca="false">(G535+I535)/2</f>
        <v>16.85</v>
      </c>
    </row>
    <row r="536" customFormat="false" ht="12.8" hidden="false" customHeight="false" outlineLevel="0" collapsed="false">
      <c r="A536" s="4"/>
      <c r="B536" s="5" t="n">
        <f aca="false">AVERAGE(LO136,MO136,NO136,OO136,PO136)</f>
        <v>15.965</v>
      </c>
      <c r="C536" s="19" t="n">
        <f aca="false">AVERAGE(B532:B536)</f>
        <v>16.239</v>
      </c>
      <c r="D536" s="24" t="n">
        <f aca="false">AVERAGE(B527:B536)</f>
        <v>16.3001666666667</v>
      </c>
      <c r="E536" s="5" t="n">
        <f aca="false">AVERAGE(B517:B536)</f>
        <v>16.2942083333333</v>
      </c>
      <c r="F536" s="25" t="n">
        <f aca="false">AVERAGE(B487:B536)</f>
        <v>15.8739444444444</v>
      </c>
      <c r="G536" s="7" t="n">
        <f aca="false">MAX(LC136:LN136,MC136:MN136,NC136:NN136,OC136:ON136,PC136:PN136)</f>
        <v>21.7</v>
      </c>
      <c r="H536" s="10" t="n">
        <f aca="false">MEDIAN(LC136:LN136,MC136:MN136,NC136:NN136,OC136:ON136,PC136:PN136)</f>
        <v>15.65</v>
      </c>
      <c r="I536" s="10" t="n">
        <f aca="false">MIN(LC136:LN136,MC136:MN136,NC136:NN136,OC136:ON136,PC136:PN136)</f>
        <v>10.9</v>
      </c>
      <c r="J536" s="12" t="n">
        <f aca="false">(G536+I536)/2</f>
        <v>16.3</v>
      </c>
      <c r="K536" s="12" t="n">
        <f aca="false">(G536+I536)/2</f>
        <v>16.3</v>
      </c>
    </row>
    <row r="537" customFormat="false" ht="12.8" hidden="false" customHeight="false" outlineLevel="0" collapsed="false">
      <c r="A537" s="4"/>
      <c r="B537" s="5" t="n">
        <f aca="false">AVERAGE(LO137,MO137,NO137,OO137,PO137)</f>
        <v>16.4216666666667</v>
      </c>
      <c r="C537" s="19" t="n">
        <f aca="false">AVERAGE(B533:B537)</f>
        <v>16.2303333333333</v>
      </c>
      <c r="D537" s="24" t="n">
        <f aca="false">AVERAGE(B528:B537)</f>
        <v>16.327</v>
      </c>
      <c r="E537" s="5" t="n">
        <f aca="false">AVERAGE(B518:B537)</f>
        <v>16.306625</v>
      </c>
      <c r="F537" s="25" t="n">
        <f aca="false">AVERAGE(B488:B537)</f>
        <v>15.8863777777778</v>
      </c>
      <c r="G537" s="7" t="n">
        <f aca="false">MAX(LC137:LN137,MC137:MN137,NC137:NN137,OC137:ON137,PC137:PN137)</f>
        <v>21.4</v>
      </c>
      <c r="H537" s="10" t="n">
        <f aca="false">MEDIAN(LC137:LN137,MC137:MN137,NC137:NN137,OC137:ON137,PC137:PN137)</f>
        <v>16.6</v>
      </c>
      <c r="I537" s="10" t="n">
        <f aca="false">MIN(LC137:LN137,MC137:MN137,NC137:NN137,OC137:ON137,PC137:PN137)</f>
        <v>11.3</v>
      </c>
      <c r="J537" s="12" t="n">
        <f aca="false">(G537+I537)/2</f>
        <v>16.35</v>
      </c>
      <c r="K537" s="12" t="n">
        <f aca="false">(G537+I537)/2</f>
        <v>16.35</v>
      </c>
    </row>
    <row r="538" customFormat="false" ht="12.8" hidden="false" customHeight="false" outlineLevel="0" collapsed="false">
      <c r="A538" s="4"/>
      <c r="B538" s="5" t="n">
        <f aca="false">AVERAGE(LO138,MO138,NO138,OO138,PO138)</f>
        <v>17.445</v>
      </c>
      <c r="C538" s="19" t="n">
        <f aca="false">AVERAGE(B534:B538)</f>
        <v>16.4903333333333</v>
      </c>
      <c r="D538" s="24" t="n">
        <f aca="false">AVERAGE(B529:B538)</f>
        <v>16.4746666666667</v>
      </c>
      <c r="E538" s="5" t="n">
        <f aca="false">AVERAGE(B519:B538)</f>
        <v>16.396875</v>
      </c>
      <c r="F538" s="25" t="n">
        <f aca="false">AVERAGE(B489:B538)</f>
        <v>15.9150444444444</v>
      </c>
      <c r="G538" s="7" t="n">
        <f aca="false">MAX(LC138:LN138,MC138:MN138,NC138:NN138,OC138:ON138,PC138:PN138)</f>
        <v>23.5</v>
      </c>
      <c r="H538" s="10" t="n">
        <f aca="false">MEDIAN(LC138:LN138,MC138:MN138,NC138:NN138,OC138:ON138,PC138:PN138)</f>
        <v>17.05</v>
      </c>
      <c r="I538" s="10" t="n">
        <f aca="false">MIN(LC138:LN138,MC138:MN138,NC138:NN138,OC138:ON138,PC138:PN138)</f>
        <v>12.6</v>
      </c>
      <c r="J538" s="12" t="n">
        <f aca="false">(G538+I538)/2</f>
        <v>18.05</v>
      </c>
      <c r="K538" s="12" t="n">
        <f aca="false">(G538+I538)/2</f>
        <v>18.05</v>
      </c>
    </row>
    <row r="539" customFormat="false" ht="12.8" hidden="false" customHeight="false" outlineLevel="0" collapsed="false">
      <c r="A539" s="4"/>
      <c r="B539" s="5" t="n">
        <f aca="false">AVERAGE(LO139,MO139,NO139,OO139,PO139)</f>
        <v>17.1516666666667</v>
      </c>
      <c r="C539" s="19" t="n">
        <f aca="false">AVERAGE(B535:B539)</f>
        <v>16.684</v>
      </c>
      <c r="D539" s="24" t="n">
        <f aca="false">AVERAGE(B530:B539)</f>
        <v>16.5576666666667</v>
      </c>
      <c r="E539" s="5" t="n">
        <f aca="false">AVERAGE(B520:B539)</f>
        <v>16.4640416666667</v>
      </c>
      <c r="F539" s="25" t="n">
        <f aca="false">AVERAGE(B490:B539)</f>
        <v>15.9402111111111</v>
      </c>
      <c r="G539" s="7" t="n">
        <f aca="false">MAX(LC139:LN139,MC139:MN139,NC139:NN139,OC139:ON139,PC139:PN139)</f>
        <v>22.8</v>
      </c>
      <c r="H539" s="10" t="n">
        <f aca="false">MEDIAN(LC139:LN139,MC139:MN139,NC139:NN139,OC139:ON139,PC139:PN139)</f>
        <v>16.35</v>
      </c>
      <c r="I539" s="10" t="n">
        <f aca="false">MIN(LC139:LN139,MC139:MN139,NC139:NN139,OC139:ON139,PC139:PN139)</f>
        <v>11.4</v>
      </c>
      <c r="J539" s="12" t="n">
        <f aca="false">(G539+I539)/2</f>
        <v>17.1</v>
      </c>
      <c r="K539" s="12" t="n">
        <f aca="false">(G539+I539)/2</f>
        <v>17.1</v>
      </c>
    </row>
    <row r="540" customFormat="false" ht="12.8" hidden="false" customHeight="false" outlineLevel="0" collapsed="false">
      <c r="A540" s="4" t="n">
        <f aca="false">A535+5</f>
        <v>1990</v>
      </c>
      <c r="B540" s="5" t="n">
        <f aca="false">AVERAGE(LO140,MO140,NO140,OO140,PO140)</f>
        <v>16.895</v>
      </c>
      <c r="C540" s="19" t="n">
        <f aca="false">AVERAGE(B536:B540)</f>
        <v>16.7756666666667</v>
      </c>
      <c r="D540" s="24" t="n">
        <f aca="false">AVERAGE(B531:B540)</f>
        <v>16.5966666666667</v>
      </c>
      <c r="E540" s="5" t="n">
        <f aca="false">AVERAGE(B521:B540)</f>
        <v>16.5192916666667</v>
      </c>
      <c r="F540" s="25" t="n">
        <f aca="false">AVERAGE(B491:B540)</f>
        <v>15.9670444444444</v>
      </c>
      <c r="G540" s="7" t="n">
        <f aca="false">MAX(LC140:LN140,MC140:MN140,NC140:NN140,OC140:ON140,PC140:PN140)</f>
        <v>22</v>
      </c>
      <c r="H540" s="10" t="n">
        <f aca="false">MEDIAN(LC140:LN140,MC140:MN140,NC140:NN140,OC140:ON140,PC140:PN140)</f>
        <v>16.6</v>
      </c>
      <c r="I540" s="10" t="n">
        <f aca="false">MIN(LC140:LN140,MC140:MN140,NC140:NN140,OC140:ON140,PC140:PN140)</f>
        <v>11</v>
      </c>
      <c r="J540" s="12" t="n">
        <f aca="false">(G540+I540)/2</f>
        <v>16.5</v>
      </c>
      <c r="K540" s="12" t="n">
        <f aca="false">(G540+I540)/2</f>
        <v>16.5</v>
      </c>
    </row>
    <row r="541" customFormat="false" ht="12.8" hidden="false" customHeight="false" outlineLevel="0" collapsed="false">
      <c r="A541" s="4"/>
      <c r="B541" s="5" t="n">
        <f aca="false">AVERAGE(LO141,MO141,NO141,OO141,PO141)</f>
        <v>16.415</v>
      </c>
      <c r="C541" s="19" t="n">
        <f aca="false">AVERAGE(B537:B541)</f>
        <v>16.8656666666667</v>
      </c>
      <c r="D541" s="24" t="n">
        <f aca="false">AVERAGE(B532:B541)</f>
        <v>16.5523333333333</v>
      </c>
      <c r="E541" s="5" t="n">
        <f aca="false">AVERAGE(B522:B541)</f>
        <v>16.5100416666667</v>
      </c>
      <c r="F541" s="25" t="n">
        <f aca="false">AVERAGE(B492:B541)</f>
        <v>15.9859111111111</v>
      </c>
      <c r="G541" s="7" t="n">
        <f aca="false">MAX(LC141:LN141,MC141:MN141,NC141:NN141,OC141:ON141,PC141:PN141)</f>
        <v>21.3</v>
      </c>
      <c r="H541" s="10" t="n">
        <f aca="false">MEDIAN(LC141:LN141,MC141:MN141,NC141:NN141,OC141:ON141,PC141:PN141)</f>
        <v>16.55</v>
      </c>
      <c r="I541" s="10" t="n">
        <f aca="false">MIN(LC141:LN141,MC141:MN141,NC141:NN141,OC141:ON141,PC141:PN141)</f>
        <v>11.3</v>
      </c>
      <c r="J541" s="12" t="n">
        <f aca="false">(G541+I541)/2</f>
        <v>16.3</v>
      </c>
      <c r="K541" s="12" t="n">
        <f aca="false">(G541+I541)/2</f>
        <v>16.3</v>
      </c>
    </row>
    <row r="542" customFormat="false" ht="12.8" hidden="false" customHeight="false" outlineLevel="0" collapsed="false">
      <c r="A542" s="4"/>
      <c r="B542" s="5" t="n">
        <f aca="false">AVERAGE(LO142,MO142,NO142,OO142,PO142)</f>
        <v>16.07</v>
      </c>
      <c r="C542" s="19" t="n">
        <f aca="false">AVERAGE(B538:B542)</f>
        <v>16.7953333333333</v>
      </c>
      <c r="D542" s="24" t="n">
        <f aca="false">AVERAGE(B533:B542)</f>
        <v>16.5128333333333</v>
      </c>
      <c r="E542" s="5" t="n">
        <f aca="false">AVERAGE(B523:B542)</f>
        <v>16.4679166666667</v>
      </c>
      <c r="F542" s="25" t="n">
        <f aca="false">AVERAGE(B493:B542)</f>
        <v>15.9981111111111</v>
      </c>
      <c r="G542" s="7" t="n">
        <f aca="false">MAX(LC142:LN142,MC142:MN142,NC142:NN142,OC142:ON142,PC142:PN142)</f>
        <v>21.5</v>
      </c>
      <c r="H542" s="10" t="n">
        <f aca="false">MEDIAN(LC142:LN142,MC142:MN142,NC142:NN142,OC142:ON142,PC142:PN142)</f>
        <v>16.3</v>
      </c>
      <c r="I542" s="10" t="n">
        <f aca="false">MIN(LC142:LN142,MC142:MN142,NC142:NN142,OC142:ON142,PC142:PN142)</f>
        <v>10.8</v>
      </c>
      <c r="J542" s="12" t="n">
        <f aca="false">(G542+I542)/2</f>
        <v>16.15</v>
      </c>
      <c r="K542" s="12" t="n">
        <f aca="false">(G542+I542)/2</f>
        <v>16.15</v>
      </c>
    </row>
    <row r="543" customFormat="false" ht="12.8" hidden="false" customHeight="false" outlineLevel="0" collapsed="false">
      <c r="A543" s="4"/>
      <c r="B543" s="5" t="n">
        <f aca="false">AVERAGE(LO143,MO143,NO143,OO143,PO143)</f>
        <v>16.8466666666667</v>
      </c>
      <c r="C543" s="19" t="n">
        <f aca="false">AVERAGE(B539:B543)</f>
        <v>16.6756666666667</v>
      </c>
      <c r="D543" s="24" t="n">
        <f aca="false">AVERAGE(B534:B543)</f>
        <v>16.583</v>
      </c>
      <c r="E543" s="5" t="n">
        <f aca="false">AVERAGE(B524:B543)</f>
        <v>16.47925</v>
      </c>
      <c r="F543" s="25" t="n">
        <f aca="false">AVERAGE(B494:B543)</f>
        <v>16.0329444444444</v>
      </c>
      <c r="G543" s="7" t="n">
        <f aca="false">MAX(LC143:LN143,MC143:MN143,NC143:NN143,OC143:ON143,PC143:PN143)</f>
        <v>22.4</v>
      </c>
      <c r="H543" s="10" t="n">
        <f aca="false">MEDIAN(LC143:LN143,MC143:MN143,NC143:NN143,OC143:ON143,PC143:PN143)</f>
        <v>16.3</v>
      </c>
      <c r="I543" s="10" t="n">
        <f aca="false">MIN(LC143:LN143,MC143:MN143,NC143:NN143,OC143:ON143,PC143:PN143)</f>
        <v>11.8</v>
      </c>
      <c r="J543" s="12" t="n">
        <f aca="false">(G543+I543)/2</f>
        <v>17.1</v>
      </c>
      <c r="K543" s="12" t="n">
        <f aca="false">(G543+I543)/2</f>
        <v>17.1</v>
      </c>
    </row>
    <row r="544" customFormat="false" ht="12.8" hidden="false" customHeight="false" outlineLevel="0" collapsed="false">
      <c r="A544" s="4"/>
      <c r="B544" s="5" t="n">
        <f aca="false">AVERAGE(LO144,MO144,NO144,OO144,PO144)</f>
        <v>16.3666666666667</v>
      </c>
      <c r="C544" s="19" t="n">
        <f aca="false">AVERAGE(B540:B544)</f>
        <v>16.5186666666667</v>
      </c>
      <c r="D544" s="24" t="n">
        <f aca="false">AVERAGE(B535:B544)</f>
        <v>16.6013333333333</v>
      </c>
      <c r="E544" s="5" t="n">
        <f aca="false">AVERAGE(B525:B544)</f>
        <v>16.4588333333333</v>
      </c>
      <c r="F544" s="25" t="n">
        <f aca="false">AVERAGE(B495:B544)</f>
        <v>16.0558111111111</v>
      </c>
      <c r="G544" s="7" t="n">
        <f aca="false">MAX(LC144:LN144,MC144:MN144,NC144:NN144,OC144:ON144,PC144:PN144)</f>
        <v>22.1</v>
      </c>
      <c r="H544" s="10" t="n">
        <f aca="false">MEDIAN(LC144:LN144,MC144:MN144,NC144:NN144,OC144:ON144,PC144:PN144)</f>
        <v>16.3</v>
      </c>
      <c r="I544" s="10" t="n">
        <f aca="false">MIN(LC144:LN144,MC144:MN144,NC144:NN144,OC144:ON144,PC144:PN144)</f>
        <v>11</v>
      </c>
      <c r="J544" s="12" t="n">
        <f aca="false">(G544+I544)/2</f>
        <v>16.55</v>
      </c>
      <c r="K544" s="12" t="n">
        <f aca="false">(G544+I544)/2</f>
        <v>16.55</v>
      </c>
    </row>
    <row r="545" customFormat="false" ht="12.8" hidden="false" customHeight="false" outlineLevel="0" collapsed="false">
      <c r="A545" s="4" t="n">
        <f aca="false">A540+5</f>
        <v>1995</v>
      </c>
      <c r="B545" s="5" t="n">
        <f aca="false">AVERAGE(LO145,MO145,NO145,OO145,PO145)</f>
        <v>16.065</v>
      </c>
      <c r="C545" s="19" t="n">
        <f aca="false">AVERAGE(B541:B545)</f>
        <v>16.3526666666667</v>
      </c>
      <c r="D545" s="24" t="n">
        <f aca="false">AVERAGE(B536:B545)</f>
        <v>16.5641666666667</v>
      </c>
      <c r="E545" s="5" t="n">
        <f aca="false">AVERAGE(B526:B545)</f>
        <v>16.4464166666667</v>
      </c>
      <c r="F545" s="25" t="n">
        <f aca="false">AVERAGE(B496:B545)</f>
        <v>16.0756777777778</v>
      </c>
      <c r="G545" s="7" t="n">
        <f aca="false">MAX(LC145:LN145,MC145:MN145,NC145:NN145,OC145:ON145,PC145:PN145)</f>
        <v>23.1</v>
      </c>
      <c r="H545" s="10" t="n">
        <f aca="false">MEDIAN(LC145:LN145,MC145:MN145,NC145:NN145,OC145:ON145,PC145:PN145)</f>
        <v>15.6</v>
      </c>
      <c r="I545" s="10" t="n">
        <f aca="false">MIN(LC145:LN145,MC145:MN145,NC145:NN145,OC145:ON145,PC145:PN145)</f>
        <v>10.2</v>
      </c>
      <c r="J545" s="12" t="n">
        <f aca="false">(G545+I545)/2</f>
        <v>16.65</v>
      </c>
      <c r="K545" s="12" t="n">
        <f aca="false">(G545+I545)/2</f>
        <v>16.65</v>
      </c>
    </row>
    <row r="546" customFormat="false" ht="12.8" hidden="false" customHeight="false" outlineLevel="0" collapsed="false">
      <c r="A546" s="4"/>
      <c r="B546" s="5" t="n">
        <f aca="false">AVERAGE(LO146,MO146,NO146,OO146,PO146)</f>
        <v>15.8683333333333</v>
      </c>
      <c r="C546" s="19" t="n">
        <f aca="false">AVERAGE(B542:B546)</f>
        <v>16.2433333333333</v>
      </c>
      <c r="D546" s="24" t="n">
        <f aca="false">AVERAGE(B537:B546)</f>
        <v>16.5545</v>
      </c>
      <c r="E546" s="5" t="n">
        <f aca="false">AVERAGE(B527:B546)</f>
        <v>16.4273333333333</v>
      </c>
      <c r="F546" s="25" t="n">
        <f aca="false">AVERAGE(B497:B546)</f>
        <v>16.0991777777778</v>
      </c>
      <c r="G546" s="7" t="n">
        <f aca="false">MAX(LC146:LN146,MC146:MN146,NC146:NN146,OC146:ON146,PC146:PN146)</f>
        <v>20.9</v>
      </c>
      <c r="H546" s="10" t="n">
        <f aca="false">MEDIAN(LC146:LN146,MC146:MN146,NC146:NN146,OC146:ON146,PC146:PN146)</f>
        <v>16.05</v>
      </c>
      <c r="I546" s="10" t="n">
        <f aca="false">MIN(LC146:LN146,MC146:MN146,NC146:NN146,OC146:ON146,PC146:PN146)</f>
        <v>11.3</v>
      </c>
      <c r="J546" s="12" t="n">
        <f aca="false">(G546+I546)/2</f>
        <v>16.1</v>
      </c>
      <c r="K546" s="12" t="n">
        <f aca="false">(G546+I546)/2</f>
        <v>16.1</v>
      </c>
    </row>
    <row r="547" customFormat="false" ht="12.8" hidden="false" customHeight="false" outlineLevel="0" collapsed="false">
      <c r="A547" s="4"/>
      <c r="B547" s="5" t="n">
        <f aca="false">AVERAGE(LO147,MO147,NO147,OO147,PO147)</f>
        <v>16.42</v>
      </c>
      <c r="C547" s="19" t="n">
        <f aca="false">AVERAGE(B543:B547)</f>
        <v>16.3133333333333</v>
      </c>
      <c r="D547" s="24" t="n">
        <f aca="false">AVERAGE(B538:B547)</f>
        <v>16.5543333333333</v>
      </c>
      <c r="E547" s="5" t="n">
        <f aca="false">AVERAGE(B528:B547)</f>
        <v>16.4406666666667</v>
      </c>
      <c r="F547" s="25" t="n">
        <f aca="false">AVERAGE(B498:B547)</f>
        <v>16.1116444444444</v>
      </c>
      <c r="G547" s="7" t="n">
        <f aca="false">MAX(LC147:LN147,MC147:MN147,NC147:NN147,OC147:ON147,PC147:PN147)</f>
        <v>22.8</v>
      </c>
      <c r="H547" s="10" t="n">
        <f aca="false">MEDIAN(LC147:LN147,MC147:MN147,NC147:NN147,OC147:ON147,PC147:PN147)</f>
        <v>15.85</v>
      </c>
      <c r="I547" s="10" t="n">
        <f aca="false">MIN(LC147:LN147,MC147:MN147,NC147:NN147,OC147:ON147,PC147:PN147)</f>
        <v>11.5</v>
      </c>
      <c r="J547" s="12" t="n">
        <f aca="false">(G547+I547)/2</f>
        <v>17.15</v>
      </c>
      <c r="K547" s="12" t="n">
        <f aca="false">(G547+I547)/2</f>
        <v>17.15</v>
      </c>
    </row>
    <row r="548" customFormat="false" ht="12.8" hidden="false" customHeight="false" outlineLevel="0" collapsed="false">
      <c r="A548" s="4"/>
      <c r="B548" s="5" t="n">
        <f aca="false">AVERAGE(LO148,MO148,NO148,OO148,PO148)</f>
        <v>16.3466666666667</v>
      </c>
      <c r="C548" s="19" t="n">
        <f aca="false">AVERAGE(B544:B548)</f>
        <v>16.2133333333333</v>
      </c>
      <c r="D548" s="24" t="n">
        <f aca="false">AVERAGE(B539:B548)</f>
        <v>16.4445</v>
      </c>
      <c r="E548" s="5" t="n">
        <f aca="false">AVERAGE(B529:B548)</f>
        <v>16.4595833333333</v>
      </c>
      <c r="F548" s="25" t="n">
        <f aca="false">AVERAGE(B499:B548)</f>
        <v>16.1351111111111</v>
      </c>
      <c r="G548" s="7" t="n">
        <f aca="false">MAX(LC148:LN148,MC148:MN148,NC148:NN148,OC148:ON148,PC148:PN148)</f>
        <v>22.5</v>
      </c>
      <c r="H548" s="10" t="n">
        <f aca="false">MEDIAN(LC148:LN148,MC148:MN148,NC148:NN148,OC148:ON148,PC148:PN148)</f>
        <v>15.7</v>
      </c>
      <c r="I548" s="10" t="n">
        <f aca="false">MIN(LC148:LN148,MC148:MN148,NC148:NN148,OC148:ON148,PC148:PN148)</f>
        <v>11.7</v>
      </c>
      <c r="J548" s="12" t="n">
        <f aca="false">(G548+I548)/2</f>
        <v>17.1</v>
      </c>
      <c r="K548" s="12" t="n">
        <f aca="false">(G548+I548)/2</f>
        <v>17.1</v>
      </c>
    </row>
    <row r="549" customFormat="false" ht="12.8" hidden="false" customHeight="false" outlineLevel="0" collapsed="false">
      <c r="A549" s="4"/>
      <c r="B549" s="5" t="n">
        <f aca="false">AVERAGE(LO149,MO149,NO149,OO149,PO149)</f>
        <v>16.8811111111111</v>
      </c>
      <c r="C549" s="19" t="n">
        <f aca="false">AVERAGE(B545:B549)</f>
        <v>16.3162222222222</v>
      </c>
      <c r="D549" s="24" t="n">
        <f aca="false">AVERAGE(B540:B549)</f>
        <v>16.4174444444444</v>
      </c>
      <c r="E549" s="5" t="n">
        <f aca="false">AVERAGE(B530:B549)</f>
        <v>16.4875555555556</v>
      </c>
      <c r="F549" s="25" t="n">
        <f aca="false">AVERAGE(B500:B549)</f>
        <v>16.1765666666667</v>
      </c>
      <c r="G549" s="7" t="n">
        <f aca="false">MAX(LC149:LN149,MC149:MN149,NC149:NN149,OC149:ON149,PC149:PN149)</f>
        <v>22.1666666666667</v>
      </c>
      <c r="H549" s="10" t="n">
        <f aca="false">MEDIAN(LC149:LN149,MC149:MN149,NC149:NN149,OC149:ON149,PC149:PN149)</f>
        <v>16.65</v>
      </c>
      <c r="I549" s="10" t="n">
        <f aca="false">MIN(LC149:LN149,MC149:MN149,NC149:NN149,OC149:ON149,PC149:PN149)</f>
        <v>11.7333333333333</v>
      </c>
      <c r="J549" s="12" t="n">
        <f aca="false">(G549+I549)/2</f>
        <v>16.95</v>
      </c>
      <c r="K549" s="12" t="n">
        <f aca="false">(G549+I549)/2</f>
        <v>16.95</v>
      </c>
    </row>
    <row r="550" customFormat="false" ht="12.8" hidden="false" customHeight="false" outlineLevel="0" collapsed="false">
      <c r="A550" s="4" t="n">
        <f aca="false">A545+5</f>
        <v>2000</v>
      </c>
      <c r="B550" s="5" t="n">
        <f aca="false">AVERAGE(LO150,MO150,NO150,OO150,PO150)</f>
        <v>16.9483333333333</v>
      </c>
      <c r="C550" s="19" t="n">
        <f aca="false">AVERAGE(B546:B550)</f>
        <v>16.4928888888889</v>
      </c>
      <c r="D550" s="24" t="n">
        <f aca="false">AVERAGE(B541:B550)</f>
        <v>16.4227777777778</v>
      </c>
      <c r="E550" s="5" t="n">
        <f aca="false">AVERAGE(B531:B550)</f>
        <v>16.5097222222222</v>
      </c>
      <c r="F550" s="25" t="n">
        <f aca="false">AVERAGE(B501:B550)</f>
        <v>16.1993</v>
      </c>
      <c r="G550" s="7" t="n">
        <f aca="false">MAX(LC150:LN150,MC150:MN150,NC150:NN150,OC150:ON150,PC150:PN150)</f>
        <v>23.2</v>
      </c>
      <c r="H550" s="10" t="n">
        <f aca="false">MEDIAN(LC150:LN150,MC150:MN150,NC150:NN150,OC150:ON150,PC150:PN150)</f>
        <v>16.25</v>
      </c>
      <c r="I550" s="10" t="n">
        <f aca="false">MIN(LC150:LN150,MC150:MN150,NC150:NN150,OC150:ON150,PC150:PN150)</f>
        <v>12.5</v>
      </c>
      <c r="J550" s="12" t="n">
        <f aca="false">(G550+I550)/2</f>
        <v>17.85</v>
      </c>
      <c r="K550" s="12" t="n">
        <f aca="false">(G550+I550)/2</f>
        <v>17.85</v>
      </c>
    </row>
    <row r="551" customFormat="false" ht="12.8" hidden="false" customHeight="false" outlineLevel="0" collapsed="false">
      <c r="A551" s="4"/>
      <c r="B551" s="5" t="n">
        <f aca="false">AVERAGE(LO151,MO151,NO151,OO151,PO151)</f>
        <v>16.9277777777778</v>
      </c>
      <c r="C551" s="19" t="n">
        <f aca="false">AVERAGE(B547:B551)</f>
        <v>16.7047777777778</v>
      </c>
      <c r="D551" s="24" t="n">
        <f aca="false">AVERAGE(B542:B551)</f>
        <v>16.4740555555556</v>
      </c>
      <c r="E551" s="5" t="n">
        <f aca="false">AVERAGE(B532:B551)</f>
        <v>16.5131944444444</v>
      </c>
      <c r="F551" s="25" t="n">
        <f aca="false">AVERAGE(B502:B551)</f>
        <v>16.2209888888889</v>
      </c>
      <c r="G551" s="7" t="n">
        <f aca="false">MAX(LC151:LN151,MC151:MN151,NC151:NN151,OC151:ON151,PC151:PN151)</f>
        <v>23.9</v>
      </c>
      <c r="H551" s="10" t="n">
        <f aca="false">MEDIAN(LC151:LN151,MC151:MN151,NC151:NN151,OC151:ON151,PC151:PN151)</f>
        <v>16.45</v>
      </c>
      <c r="I551" s="10" t="n">
        <f aca="false">MIN(LC151:LN151,MC151:MN151,NC151:NN151,OC151:ON151,PC151:PN151)</f>
        <v>12.4</v>
      </c>
      <c r="J551" s="12" t="n">
        <f aca="false">(G551+I551)/2</f>
        <v>18.15</v>
      </c>
      <c r="K551" s="12" t="n">
        <f aca="false">(G551+I551)/2</f>
        <v>18.15</v>
      </c>
    </row>
    <row r="552" customFormat="false" ht="12.8" hidden="false" customHeight="false" outlineLevel="0" collapsed="false">
      <c r="A552" s="4"/>
      <c r="B552" s="5" t="n">
        <f aca="false">AVERAGE(LO152,MO152,NO152,OO152,PO152)</f>
        <v>16.7833333333333</v>
      </c>
      <c r="C552" s="19" t="n">
        <f aca="false">AVERAGE(B548:B552)</f>
        <v>16.7774444444444</v>
      </c>
      <c r="D552" s="24" t="n">
        <f aca="false">AVERAGE(B543:B552)</f>
        <v>16.5453888888889</v>
      </c>
      <c r="E552" s="5" t="n">
        <f aca="false">AVERAGE(B533:B552)</f>
        <v>16.5291111111111</v>
      </c>
      <c r="F552" s="25" t="n">
        <f aca="false">AVERAGE(B503:B552)</f>
        <v>16.2513277777778</v>
      </c>
      <c r="G552" s="7" t="n">
        <f aca="false">MAX(LC152:LN152,MC152:MN152,NC152:NN152,OC152:ON152,PC152:PN152)</f>
        <v>21.6</v>
      </c>
      <c r="H552" s="10" t="n">
        <f aca="false">MEDIAN(LC152:LN152,MC152:MN152,NC152:NN152,OC152:ON152,PC152:PN152)</f>
        <v>17</v>
      </c>
      <c r="I552" s="10" t="n">
        <f aca="false">MIN(LC152:LN152,MC152:MN152,NC152:NN152,OC152:ON152,PC152:PN152)</f>
        <v>12.9</v>
      </c>
      <c r="J552" s="12" t="n">
        <f aca="false">(G552+I552)/2</f>
        <v>17.25</v>
      </c>
      <c r="K552" s="12" t="n">
        <f aca="false">(G552+I552)/2</f>
        <v>17.25</v>
      </c>
    </row>
    <row r="553" customFormat="false" ht="12.8" hidden="false" customHeight="false" outlineLevel="0" collapsed="false">
      <c r="A553" s="4"/>
      <c r="B553" s="5" t="n">
        <f aca="false">AVERAGE(LO153,MO153,NO153,OO153,PO153)</f>
        <v>16.7066666666667</v>
      </c>
      <c r="C553" s="19" t="n">
        <f aca="false">AVERAGE(B549:B553)</f>
        <v>16.8494444444444</v>
      </c>
      <c r="D553" s="24" t="n">
        <f aca="false">AVERAGE(B544:B553)</f>
        <v>16.5313888888889</v>
      </c>
      <c r="E553" s="5" t="n">
        <f aca="false">AVERAGE(B534:B553)</f>
        <v>16.5571944444444</v>
      </c>
      <c r="F553" s="25" t="n">
        <f aca="false">AVERAGE(B504:B553)</f>
        <v>16.2753611111111</v>
      </c>
      <c r="G553" s="7" t="n">
        <f aca="false">MAX(LC153:LN153,MC153:MN153,NC153:NN153,OC153:ON153,PC153:PN153)</f>
        <v>23.5</v>
      </c>
      <c r="H553" s="10" t="n">
        <f aca="false">MEDIAN(LC153:LN153,MC153:MN153,NC153:NN153,OC153:ON153,PC153:PN153)</f>
        <v>16.65</v>
      </c>
      <c r="I553" s="10" t="n">
        <f aca="false">MIN(LC153:LN153,MC153:MN153,NC153:NN153,OC153:ON153,PC153:PN153)</f>
        <v>11.9</v>
      </c>
      <c r="J553" s="12" t="n">
        <f aca="false">(G553+I553)/2</f>
        <v>17.7</v>
      </c>
      <c r="K553" s="12" t="n">
        <f aca="false">(G553+I553)/2</f>
        <v>17.7</v>
      </c>
    </row>
    <row r="554" customFormat="false" ht="12.8" hidden="false" customHeight="false" outlineLevel="0" collapsed="false">
      <c r="A554" s="4"/>
      <c r="B554" s="5" t="n">
        <f aca="false">AVERAGE(LO154,MO154,NO154,OO154,PO154)</f>
        <v>16.18</v>
      </c>
      <c r="C554" s="19" t="n">
        <f aca="false">AVERAGE(B550:B554)</f>
        <v>16.7092222222222</v>
      </c>
      <c r="D554" s="24" t="n">
        <f aca="false">AVERAGE(B545:B554)</f>
        <v>16.5127222222222</v>
      </c>
      <c r="E554" s="5" t="n">
        <f aca="false">AVERAGE(B535:B554)</f>
        <v>16.5570277777778</v>
      </c>
      <c r="F554" s="25" t="n">
        <f aca="false">AVERAGE(B505:B554)</f>
        <v>16.2878611111111</v>
      </c>
      <c r="G554" s="7" t="n">
        <f aca="false">MAX(LC154:LN154,MC154:MN154,NC154:NN154,OC154:ON154,PC154:PN154)</f>
        <v>21.4</v>
      </c>
      <c r="H554" s="10" t="n">
        <f aca="false">MEDIAN(LC154:LN154,MC154:MN154,NC154:NN154,OC154:ON154,PC154:PN154)</f>
        <v>16.35</v>
      </c>
      <c r="I554" s="10" t="n">
        <f aca="false">MIN(LC154:LN154,MC154:MN154,NC154:NN154,OC154:ON154,PC154:PN154)</f>
        <v>11.3</v>
      </c>
      <c r="J554" s="12" t="n">
        <f aca="false">(G554+I554)/2</f>
        <v>16.35</v>
      </c>
      <c r="K554" s="12" t="n">
        <f aca="false">(G554+I554)/2</f>
        <v>16.35</v>
      </c>
    </row>
    <row r="555" customFormat="false" ht="12.8" hidden="false" customHeight="false" outlineLevel="0" collapsed="false">
      <c r="A555" s="4" t="n">
        <f aca="false">A550+5</f>
        <v>2005</v>
      </c>
      <c r="B555" s="5" t="n">
        <f aca="false">AVERAGE(LO155,MO155,NO155,OO155,PO155)</f>
        <v>16.9333333333333</v>
      </c>
      <c r="C555" s="19" t="n">
        <f aca="false">AVERAGE(B551:B555)</f>
        <v>16.7062222222222</v>
      </c>
      <c r="D555" s="24" t="n">
        <f aca="false">AVERAGE(B546:B555)</f>
        <v>16.5995555555556</v>
      </c>
      <c r="E555" s="5" t="n">
        <f aca="false">AVERAGE(B536:B555)</f>
        <v>16.5818611111111</v>
      </c>
      <c r="F555" s="25" t="n">
        <f aca="false">AVERAGE(B506:B555)</f>
        <v>16.3146166666667</v>
      </c>
      <c r="G555" s="7" t="n">
        <f aca="false">MAX(LC155:LN155,MC155:MN155,NC155:NN155,OC155:ON155,PC155:PN155)</f>
        <v>21.6</v>
      </c>
      <c r="H555" s="10" t="n">
        <f aca="false">MEDIAN(LC155:LN155,MC155:MN155,NC155:NN155,OC155:ON155,PC155:PN155)</f>
        <v>17.15</v>
      </c>
      <c r="I555" s="10" t="n">
        <f aca="false">MIN(LC155:LN155,MC155:MN155,NC155:NN155,OC155:ON155,PC155:PN155)</f>
        <v>12.6</v>
      </c>
      <c r="J555" s="12" t="n">
        <f aca="false">(G555+I555)/2</f>
        <v>17.1</v>
      </c>
      <c r="K555" s="12" t="n">
        <f aca="false">(G555+I555)/2</f>
        <v>17.1</v>
      </c>
    </row>
    <row r="556" customFormat="false" ht="12.8" hidden="false" customHeight="false" outlineLevel="0" collapsed="false">
      <c r="A556" s="4"/>
      <c r="B556" s="5" t="n">
        <f aca="false">AVERAGE(LO156,MO156,NO156,OO156,PO156)</f>
        <v>16.365</v>
      </c>
      <c r="C556" s="19" t="n">
        <f aca="false">AVERAGE(B552:B556)</f>
        <v>16.5936666666667</v>
      </c>
      <c r="D556" s="24" t="n">
        <f aca="false">AVERAGE(B547:B556)</f>
        <v>16.6492222222222</v>
      </c>
      <c r="E556" s="5" t="n">
        <f aca="false">AVERAGE(B537:B556)</f>
        <v>16.6018611111111</v>
      </c>
      <c r="F556" s="25" t="n">
        <f aca="false">AVERAGE(B507:B556)</f>
        <v>16.32695</v>
      </c>
      <c r="G556" s="7" t="n">
        <f aca="false">MAX(LC156:LN156,MC156:MN156,NC156:NN156,OC156:ON156,PC156:PN156)</f>
        <v>22.5</v>
      </c>
      <c r="H556" s="10" t="n">
        <f aca="false">MEDIAN(LC156:LN156,MC156:MN156,NC156:NN156,OC156:ON156,PC156:PN156)</f>
        <v>15.95</v>
      </c>
      <c r="I556" s="10" t="n">
        <f aca="false">MIN(LC156:LN156,MC156:MN156,NC156:NN156,OC156:ON156,PC156:PN156)</f>
        <v>11.6</v>
      </c>
      <c r="J556" s="12" t="n">
        <f aca="false">(G556+I556)/2</f>
        <v>17.05</v>
      </c>
      <c r="K556" s="12" t="n">
        <f aca="false">(G556+I556)/2</f>
        <v>17.05</v>
      </c>
    </row>
    <row r="557" customFormat="false" ht="12.8" hidden="false" customHeight="false" outlineLevel="0" collapsed="false">
      <c r="A557" s="4"/>
      <c r="B557" s="5" t="n">
        <f aca="false">AVERAGE(LO157,MO157,NO157,OO157,PO157)</f>
        <v>17.3333333333333</v>
      </c>
      <c r="C557" s="19" t="n">
        <f aca="false">AVERAGE(B553:B557)</f>
        <v>16.7036666666667</v>
      </c>
      <c r="D557" s="24" t="n">
        <f aca="false">AVERAGE(B548:B557)</f>
        <v>16.7405555555556</v>
      </c>
      <c r="E557" s="5" t="n">
        <f aca="false">AVERAGE(B538:B557)</f>
        <v>16.6474444444444</v>
      </c>
      <c r="F557" s="25" t="n">
        <f aca="false">AVERAGE(B508:B557)</f>
        <v>16.36245</v>
      </c>
      <c r="G557" s="7" t="n">
        <f aca="false">MAX(LC157:LN157,MC157:MN157,NC157:NN157,OC157:ON157,PC157:PN157)</f>
        <v>24.6</v>
      </c>
      <c r="H557" s="10" t="n">
        <f aca="false">MEDIAN(LC157:LN157,MC157:MN157,NC157:NN157,OC157:ON157,PC157:PN157)</f>
        <v>17.4</v>
      </c>
      <c r="I557" s="10" t="n">
        <f aca="false">MIN(LC157:LN157,MC157:MN157,NC157:NN157,OC157:ON157,PC157:PN157)</f>
        <v>11.2</v>
      </c>
      <c r="J557" s="12" t="n">
        <f aca="false">(G557+I557)/2</f>
        <v>17.9</v>
      </c>
      <c r="K557" s="12" t="n">
        <f aca="false">(G557+I557)/2</f>
        <v>17.9</v>
      </c>
    </row>
    <row r="558" customFormat="false" ht="12.8" hidden="false" customHeight="false" outlineLevel="0" collapsed="false">
      <c r="A558" s="4"/>
      <c r="B558" s="5" t="n">
        <f aca="false">AVERAGE(LO158,MO158,NO158,OO158,PO158)</f>
        <v>16.7933333333333</v>
      </c>
      <c r="C558" s="19" t="n">
        <f aca="false">AVERAGE(B554:B558)</f>
        <v>16.721</v>
      </c>
      <c r="D558" s="24" t="n">
        <f aca="false">AVERAGE(B549:B558)</f>
        <v>16.7852222222222</v>
      </c>
      <c r="E558" s="5" t="n">
        <f aca="false">AVERAGE(B539:B558)</f>
        <v>16.6148611111111</v>
      </c>
      <c r="F558" s="25" t="n">
        <f aca="false">AVERAGE(B509:B558)</f>
        <v>16.3885277777778</v>
      </c>
      <c r="G558" s="7" t="n">
        <f aca="false">MAX(LC158:LN158,MC158:MN158,NC158:NN158,OC158:ON158,PC158:PN158)</f>
        <v>23.3</v>
      </c>
      <c r="H558" s="10" t="n">
        <f aca="false">MEDIAN(LC158:LN158,MC158:MN158,NC158:NN158,OC158:ON158,PC158:PN158)</f>
        <v>16.7</v>
      </c>
      <c r="I558" s="10" t="n">
        <f aca="false">MIN(LC158:LN158,MC158:MN158,NC158:NN158,OC158:ON158,PC158:PN158)</f>
        <v>11.3</v>
      </c>
      <c r="J558" s="12" t="n">
        <f aca="false">(G558+I558)/2</f>
        <v>17.3</v>
      </c>
      <c r="K558" s="12" t="n">
        <f aca="false">(G558+I558)/2</f>
        <v>17.3</v>
      </c>
    </row>
    <row r="559" customFormat="false" ht="12.8" hidden="false" customHeight="false" outlineLevel="0" collapsed="false">
      <c r="A559" s="4"/>
      <c r="B559" s="5" t="n">
        <f aca="false">AVERAGE(LO159,MO159,NO159,OO159,PO159)</f>
        <v>16.8933333333333</v>
      </c>
      <c r="C559" s="19" t="n">
        <f aca="false">AVERAGE(B555:B559)</f>
        <v>16.8636666666667</v>
      </c>
      <c r="D559" s="24" t="n">
        <f aca="false">AVERAGE(B550:B559)</f>
        <v>16.7864444444444</v>
      </c>
      <c r="E559" s="5" t="n">
        <f aca="false">AVERAGE(B540:B559)</f>
        <v>16.6019444444444</v>
      </c>
      <c r="F559" s="25" t="n">
        <f aca="false">AVERAGE(B510:B559)</f>
        <v>16.4021277777778</v>
      </c>
      <c r="G559" s="7" t="n">
        <f aca="false">MAX(LC159:LN159,MC159:MN159,NC159:NN159,OC159:ON159,PC159:PN159)</f>
        <v>22.9</v>
      </c>
      <c r="H559" s="10" t="n">
        <f aca="false">MEDIAN(LC159:LN159,MC159:MN159,NC159:NN159,OC159:ON159,PC159:PN159)</f>
        <v>16.75</v>
      </c>
      <c r="I559" s="10" t="n">
        <f aca="false">MIN(LC159:LN159,MC159:MN159,NC159:NN159,OC159:ON159,PC159:PN159)</f>
        <v>11.6</v>
      </c>
      <c r="J559" s="12" t="n">
        <f aca="false">(G559+I559)/2</f>
        <v>17.25</v>
      </c>
      <c r="K559" s="12" t="n">
        <f aca="false">(G559+I559)/2</f>
        <v>17.25</v>
      </c>
    </row>
    <row r="560" customFormat="false" ht="12.8" hidden="false" customHeight="false" outlineLevel="0" collapsed="false">
      <c r="A560" s="4" t="n">
        <f aca="false">A555+5</f>
        <v>2010</v>
      </c>
      <c r="B560" s="5" t="n">
        <f aca="false">AVERAGE(LO160,MO160,NO160,OO160,PO160)</f>
        <v>17.165</v>
      </c>
      <c r="C560" s="19" t="n">
        <f aca="false">AVERAGE(B556:B560)</f>
        <v>16.91</v>
      </c>
      <c r="D560" s="24" t="n">
        <f aca="false">AVERAGE(B551:B560)</f>
        <v>16.8081111111111</v>
      </c>
      <c r="E560" s="5" t="n">
        <f aca="false">AVERAGE(B541:B560)</f>
        <v>16.6154444444444</v>
      </c>
      <c r="F560" s="25" t="n">
        <f aca="false">AVERAGE(B511:B560)</f>
        <v>16.4273611111111</v>
      </c>
      <c r="G560" s="7" t="n">
        <f aca="false">MAX(LC160:LN160,MC160:MN160,NC160:NN160,OC160:ON160,PC160:PN160)</f>
        <v>24.3</v>
      </c>
      <c r="H560" s="10" t="n">
        <f aca="false">MEDIAN(LC160:LN160,MC160:MN160,NC160:NN160,OC160:ON160,PC160:PN160)</f>
        <v>17.15</v>
      </c>
      <c r="I560" s="10" t="n">
        <f aca="false">MIN(LC160:LN160,MC160:MN160,NC160:NN160,OC160:ON160,PC160:PN160)</f>
        <v>12.4</v>
      </c>
      <c r="J560" s="12" t="n">
        <f aca="false">(G560+I560)/2</f>
        <v>18.35</v>
      </c>
      <c r="K560" s="12" t="n">
        <f aca="false">(G560+I560)/2</f>
        <v>18.35</v>
      </c>
    </row>
    <row r="561" customFormat="false" ht="12.8" hidden="false" customHeight="false" outlineLevel="0" collapsed="false">
      <c r="A561" s="4"/>
      <c r="B561" s="5" t="n">
        <f aca="false">AVERAGE(LO161,MO161,NO161,OO161,PO161)</f>
        <v>16.7919444444444</v>
      </c>
      <c r="C561" s="19" t="n">
        <f aca="false">AVERAGE(B557:B561)</f>
        <v>16.9953888888889</v>
      </c>
      <c r="D561" s="24" t="n">
        <f aca="false">AVERAGE(B552:B561)</f>
        <v>16.7945277777778</v>
      </c>
      <c r="E561" s="5" t="n">
        <f aca="false">AVERAGE(B542:B561)</f>
        <v>16.6342916666667</v>
      </c>
      <c r="F561" s="25" t="n">
        <f aca="false">AVERAGE(B512:B561)</f>
        <v>16.4281</v>
      </c>
      <c r="G561" s="7" t="n">
        <f aca="false">MAX(LC161:LN161,MC161:MN161,NC161:NN161,OC161:ON161,PC161:PN161)</f>
        <v>22.4</v>
      </c>
      <c r="H561" s="10" t="n">
        <f aca="false">MEDIAN(LC161:LN161,MC161:MN161,NC161:NN161,OC161:ON161,PC161:PN161)</f>
        <v>17</v>
      </c>
      <c r="I561" s="10" t="n">
        <f aca="false">MIN(LC161:LN161,MC161:MN161,NC161:NN161,OC161:ON161,PC161:PN161)</f>
        <v>11.3</v>
      </c>
      <c r="J561" s="12" t="n">
        <f aca="false">(G561+I561)/2</f>
        <v>16.85</v>
      </c>
      <c r="K561" s="12" t="n">
        <f aca="false">(G561+I561)/2</f>
        <v>16.85</v>
      </c>
    </row>
    <row r="562" customFormat="false" ht="12.8" hidden="false" customHeight="false" outlineLevel="0" collapsed="false">
      <c r="A562" s="4"/>
      <c r="B562" s="5" t="n">
        <f aca="false">AVERAGE(LO162,MO162,NO162,OO162,PO162)</f>
        <v>17.0483333333333</v>
      </c>
      <c r="C562" s="19" t="n">
        <f aca="false">AVERAGE(B558:B562)</f>
        <v>16.9383888888889</v>
      </c>
      <c r="D562" s="24" t="n">
        <f aca="false">AVERAGE(B553:B562)</f>
        <v>16.8210277777778</v>
      </c>
      <c r="E562" s="5" t="n">
        <f aca="false">AVERAGE(B543:B562)</f>
        <v>16.6832083333333</v>
      </c>
      <c r="F562" s="25" t="n">
        <f aca="false">AVERAGE(B513:B562)</f>
        <v>16.4501333333333</v>
      </c>
      <c r="G562" s="7" t="n">
        <f aca="false">MAX(LC162:LN162,MC162:MN162,NC162:NN162,OC162:ON162,PC162:PN162)</f>
        <v>23.7</v>
      </c>
      <c r="H562" s="10" t="n">
        <f aca="false">MEDIAN(LC162:LN162,MC162:MN162,NC162:NN162,OC162:ON162,PC162:PN162)</f>
        <v>17.55</v>
      </c>
      <c r="I562" s="10" t="n">
        <f aca="false">MIN(LC162:LN162,MC162:MN162,NC162:NN162,OC162:ON162,PC162:PN162)</f>
        <v>11.9</v>
      </c>
      <c r="J562" s="12" t="n">
        <f aca="false">(G562+I562)/2</f>
        <v>17.8</v>
      </c>
      <c r="K562" s="12" t="n">
        <f aca="false">(G562+I562)/2</f>
        <v>17.8</v>
      </c>
    </row>
    <row r="563" customFormat="false" ht="12.8" hidden="false" customHeight="false" outlineLevel="0" collapsed="false">
      <c r="A563" s="4"/>
      <c r="B563" s="5" t="n">
        <f aca="false">AVERAGE(LO163,MO163,NO163,OO163,PO163)</f>
        <v>17.16</v>
      </c>
      <c r="C563" s="19" t="n">
        <f aca="false">AVERAGE(B559:B563)</f>
        <v>17.0117222222222</v>
      </c>
      <c r="D563" s="24" t="n">
        <f aca="false">AVERAGE(B554:B563)</f>
        <v>16.8663611111111</v>
      </c>
      <c r="E563" s="5" t="n">
        <f aca="false">AVERAGE(B544:B563)</f>
        <v>16.698875</v>
      </c>
      <c r="F563" s="25" t="n">
        <f aca="false">AVERAGE(B514:B563)</f>
        <v>16.4763666666667</v>
      </c>
      <c r="G563" s="7" t="n">
        <f aca="false">MAX(LC163:LN163,MC163:MN163,NC163:NN163,OC163:ON163,PC163:PN163)</f>
        <v>24</v>
      </c>
      <c r="H563" s="10" t="n">
        <f aca="false">MEDIAN(LC163:LN163,MC163:MN163,NC163:NN163,OC163:ON163,PC163:PN163)</f>
        <v>16.45</v>
      </c>
      <c r="I563" s="10" t="n">
        <f aca="false">MIN(LC163:LN163,MC163:MN163,NC163:NN163,OC163:ON163,PC163:PN163)</f>
        <v>12.6</v>
      </c>
      <c r="J563" s="12" t="n">
        <f aca="false">(G563+I563)/2</f>
        <v>18.3</v>
      </c>
      <c r="K563" s="12" t="n">
        <f aca="false">(G563+I563)/2</f>
        <v>18.3</v>
      </c>
    </row>
    <row r="564" customFormat="false" ht="12.8" hidden="false" customHeight="false" outlineLevel="0" collapsed="false">
      <c r="A564" s="4"/>
      <c r="B564" s="5" t="n">
        <f aca="false">AVERAGE(LO164,MO164,NO164,OO164,PO164)</f>
        <v>17.2533333333333</v>
      </c>
      <c r="C564" s="19" t="n">
        <f aca="false">AVERAGE(B560:B564)</f>
        <v>17.0837222222222</v>
      </c>
      <c r="D564" s="24" t="n">
        <f aca="false">AVERAGE(B555:B564)</f>
        <v>16.9736944444444</v>
      </c>
      <c r="E564" s="5" t="n">
        <f aca="false">AVERAGE(B545:B564)</f>
        <v>16.7432083333333</v>
      </c>
      <c r="F564" s="25" t="n">
        <f aca="false">AVERAGE(B515:B564)</f>
        <v>16.5171</v>
      </c>
      <c r="G564" s="7" t="n">
        <f aca="false">MAX(LC164:LN164,MC164:MN164,NC164:NN164,OC164:ON164,PC164:PN164)</f>
        <v>22.8</v>
      </c>
      <c r="H564" s="10" t="n">
        <f aca="false">MEDIAN(LC164:LN164,MC164:MN164,NC164:NN164,OC164:ON164,PC164:PN164)</f>
        <v>16.9</v>
      </c>
      <c r="I564" s="10" t="n">
        <f aca="false">MIN(LC164:LN164,MC164:MN164,NC164:NN164,OC164:ON164,PC164:PN164)</f>
        <v>12.8</v>
      </c>
      <c r="J564" s="12" t="n">
        <f aca="false">(G564+I564)/2</f>
        <v>17.8</v>
      </c>
      <c r="K564" s="12" t="n">
        <f aca="false">(G564+I564)/2</f>
        <v>17.8</v>
      </c>
    </row>
    <row r="565" customFormat="false" ht="12.8" hidden="false" customHeight="false" outlineLevel="0" collapsed="false">
      <c r="A565" s="4" t="n">
        <f aca="false">A560+5</f>
        <v>2015</v>
      </c>
      <c r="B565" s="5" t="n">
        <f aca="false">AVERAGE(LO165,MO165,NO165,OO165,PO165)</f>
        <v>16.5866666666667</v>
      </c>
      <c r="C565" s="19" t="n">
        <f aca="false">AVERAGE(B561:B565)</f>
        <v>16.9680555555556</v>
      </c>
      <c r="D565" s="24" t="n">
        <f aca="false">AVERAGE(B556:B565)</f>
        <v>16.9390277777778</v>
      </c>
      <c r="E565" s="5" t="n">
        <f aca="false">AVERAGE(B546:B565)</f>
        <v>16.7692916666667</v>
      </c>
      <c r="F565" s="25" t="n">
        <f aca="false">AVERAGE(B516:B565)</f>
        <v>16.5377666666667</v>
      </c>
      <c r="G565" s="7" t="n">
        <f aca="false">MAX(LC165:LN165,MC165:MN165,NC165:NN165,OC165:ON165,PC165:PN165)</f>
        <v>22.2</v>
      </c>
      <c r="H565" s="10" t="n">
        <f aca="false">MEDIAN(LC165:LN165,MC165:MN165,NC165:NN165,OC165:ON165,PC165:PN165)</f>
        <v>16.9</v>
      </c>
      <c r="I565" s="10" t="n">
        <f aca="false">MIN(LC165:LN165,MC165:MN165,NC165:NN165,OC165:ON165,PC165:PN165)</f>
        <v>11.5</v>
      </c>
      <c r="J565" s="12" t="n">
        <f aca="false">(G565+I565)/2</f>
        <v>16.85</v>
      </c>
      <c r="K565" s="12" t="n">
        <f aca="false">(G565+I565)/2</f>
        <v>16.85</v>
      </c>
    </row>
    <row r="566" customFormat="false" ht="12.8" hidden="false" customHeight="false" outlineLevel="0" collapsed="false">
      <c r="A566" s="4"/>
      <c r="B566" s="5" t="n">
        <f aca="false">AVERAGE(LO166,MO166,NO166,OO166,PO166)</f>
        <v>17.15</v>
      </c>
      <c r="C566" s="19" t="n">
        <f aca="false">AVERAGE(B562:B566)</f>
        <v>17.0396666666667</v>
      </c>
      <c r="D566" s="24" t="n">
        <f aca="false">AVERAGE(B557:B566)</f>
        <v>17.0175277777778</v>
      </c>
      <c r="E566" s="5" t="n">
        <f aca="false">AVERAGE(B547:B566)</f>
        <v>16.833375</v>
      </c>
      <c r="F566" s="25" t="n">
        <f aca="false">AVERAGE(B517:B566)</f>
        <v>16.5619333333333</v>
      </c>
      <c r="G566" s="7" t="n">
        <f aca="false">MAX(LC166:LN166,MC166:MN166,NC166:NN166,OC166:ON166,PC166:PN166)</f>
        <v>23.8</v>
      </c>
      <c r="H566" s="10" t="n">
        <f aca="false">MEDIAN(LC166:LN166,MC166:MN166,NC166:NN166,OC166:ON166,PC166:PN166)</f>
        <v>16.5</v>
      </c>
      <c r="I566" s="10" t="n">
        <f aca="false">MIN(LC166:LN166,MC166:MN166,NC166:NN166,OC166:ON166,PC166:PN166)</f>
        <v>12.2</v>
      </c>
      <c r="J566" s="12" t="n">
        <f aca="false">(G566+I566)/2</f>
        <v>18</v>
      </c>
      <c r="K566" s="12" t="n">
        <f aca="false">(G566+I566)/2</f>
        <v>18</v>
      </c>
    </row>
    <row r="567" customFormat="false" ht="12.8" hidden="false" customHeight="false" outlineLevel="0" collapsed="false">
      <c r="A567" s="4"/>
      <c r="B567" s="5" t="n">
        <f aca="false">AVERAGE(LO167,MO167,NO167,OO167,PO167)</f>
        <v>17.1116666666667</v>
      </c>
      <c r="C567" s="19" t="n">
        <f aca="false">AVERAGE(B563:B567)</f>
        <v>17.0523333333333</v>
      </c>
      <c r="D567" s="24" t="n">
        <f aca="false">AVERAGE(B558:B567)</f>
        <v>16.9953611111111</v>
      </c>
      <c r="E567" s="5" t="n">
        <f aca="false">AVERAGE(B548:B567)</f>
        <v>16.8679583333333</v>
      </c>
      <c r="F567" s="25" t="n">
        <f aca="false">AVERAGE(B518:B567)</f>
        <v>16.5807</v>
      </c>
      <c r="G567" s="7" t="n">
        <f aca="false">MAX(LC167:LN167,MC167:MN167,NC167:NN167,OC167:ON167,PC167:PN167)</f>
        <v>22.9</v>
      </c>
      <c r="H567" s="10" t="n">
        <f aca="false">MEDIAN(LC167:LN167,MC167:MN167,NC167:NN167,OC167:ON167,PC167:PN167)</f>
        <v>17.65</v>
      </c>
      <c r="I567" s="10" t="n">
        <f aca="false">MIN(LC167:LN167,MC167:MN167,NC167:NN167,OC167:ON167,PC167:PN167)</f>
        <v>11.4</v>
      </c>
      <c r="J567" s="12" t="n">
        <f aca="false">(G567+I567)/2</f>
        <v>17.15</v>
      </c>
      <c r="K567" s="12" t="n">
        <f aca="false">(G567+I567)/2</f>
        <v>17.15</v>
      </c>
    </row>
    <row r="568" customFormat="false" ht="12.8" hidden="false" customHeight="false" outlineLevel="0" collapsed="false">
      <c r="A568" s="4"/>
      <c r="B568" s="5" t="n">
        <f aca="false">AVERAGE(LO168,MO168,NO168,OO168,PO168)</f>
        <v>17.1833333333333</v>
      </c>
      <c r="C568" s="19" t="n">
        <f aca="false">AVERAGE(B564:B568)</f>
        <v>17.057</v>
      </c>
      <c r="D568" s="24" t="n">
        <f aca="false">AVERAGE(B559:B568)</f>
        <v>17.0343611111111</v>
      </c>
      <c r="E568" s="5" t="n">
        <f aca="false">AVERAGE(B549:B568)</f>
        <v>16.9097916666667</v>
      </c>
      <c r="F568" s="25" t="n">
        <f aca="false">AVERAGE(B519:B568)</f>
        <v>16.6115666666667</v>
      </c>
      <c r="G568" s="7" t="n">
        <f aca="false">MAX(LC168:LN168,MC168:MN168,NC168:NN168,OC168:ON168,PC168:PN168)</f>
        <v>24.2</v>
      </c>
      <c r="H568" s="10" t="n">
        <f aca="false">MEDIAN(LC168:LN168,MC168:MN168,NC168:NN168,OC168:ON168,PC168:PN168)</f>
        <v>17.05</v>
      </c>
      <c r="I568" s="10" t="n">
        <f aca="false">MIN(LC168:LN168,MC168:MN168,NC168:NN168,OC168:ON168,PC168:PN168)</f>
        <v>12.5</v>
      </c>
      <c r="J568" s="12" t="n">
        <f aca="false">(G568+I568)/2</f>
        <v>18.35</v>
      </c>
      <c r="K568" s="12" t="n">
        <f aca="false">(G568+I568)/2</f>
        <v>18.35</v>
      </c>
    </row>
    <row r="569" customFormat="false" ht="12.8" hidden="false" customHeight="false" outlineLevel="0" collapsed="false">
      <c r="A569" s="4"/>
      <c r="B569" s="5" t="n">
        <f aca="false">AVERAGE(LO169,MO169,NO169,OO169,PO169)</f>
        <v>16.9916666666667</v>
      </c>
      <c r="C569" s="19" t="n">
        <f aca="false">AVERAGE(B565:B569)</f>
        <v>17.0046666666667</v>
      </c>
      <c r="D569" s="24" t="n">
        <f aca="false">AVERAGE(B560:B569)</f>
        <v>17.0441944444444</v>
      </c>
      <c r="E569" s="5" t="n">
        <f aca="false">AVERAGE(B550:B569)</f>
        <v>16.9153194444444</v>
      </c>
      <c r="F569" s="25" t="n">
        <f aca="false">AVERAGE(B520:B569)</f>
        <v>16.6352333333333</v>
      </c>
      <c r="G569" s="7" t="n">
        <f aca="false">MAX(LC169:LN169,MC169:MN169,NC169:NN169,OC169:ON169,PC169:PN169)</f>
        <v>25.3</v>
      </c>
      <c r="H569" s="10" t="n">
        <f aca="false">MEDIAN(LC169:LN169,MC169:MN169,NC169:NN169,OC169:ON169,PC169:PN169)</f>
        <v>16.7</v>
      </c>
      <c r="I569" s="10" t="n">
        <f aca="false">MIN(LC169:LN169,MC169:MN169,NC169:NN169,OC169:ON169,PC169:PN169)</f>
        <v>12.3</v>
      </c>
      <c r="J569" s="12" t="n">
        <f aca="false">(G569+I569)/2</f>
        <v>18.8</v>
      </c>
      <c r="K569" s="12" t="n">
        <f aca="false">(G569+I569)/2</f>
        <v>18.8</v>
      </c>
    </row>
    <row r="570" customFormat="false" ht="12.8" hidden="false" customHeight="false" outlineLevel="0" collapsed="false">
      <c r="A570" s="4" t="n">
        <f aca="false">A565+5</f>
        <v>2020</v>
      </c>
      <c r="B570" s="5" t="n">
        <f aca="false">AVERAGE(LO170,MO170,NO170,OO170,PO170)</f>
        <v>16.635</v>
      </c>
      <c r="C570" s="19" t="n">
        <f aca="false">AVERAGE(B566:B570)</f>
        <v>17.0143333333333</v>
      </c>
      <c r="D570" s="24" t="n">
        <f aca="false">AVERAGE(B561:B570)</f>
        <v>16.9911944444444</v>
      </c>
      <c r="E570" s="5" t="n">
        <f aca="false">AVERAGE(B551:B570)</f>
        <v>16.8996527777778</v>
      </c>
      <c r="F570" s="25" t="n">
        <f aca="false">AVERAGE(B521:B570)</f>
        <v>16.6521333333333</v>
      </c>
      <c r="G570" s="7" t="n">
        <f aca="false">MAX(LC170:LN170,MC170:MN170,NC170:NN170,OC170:ON170,PC170:PN170)</f>
        <v>22.4</v>
      </c>
      <c r="H570" s="10" t="n">
        <f aca="false">MEDIAN(LC170:LN170,MC170:MN170,NC170:NN170,OC170:ON170,PC170:PN170)</f>
        <v>16.35</v>
      </c>
      <c r="I570" s="10" t="n">
        <f aca="false">MIN(LC170:LN170,MC170:MN170,NC170:NN170,OC170:ON170,PC170:PN170)</f>
        <v>11.9</v>
      </c>
      <c r="J570" s="12" t="n">
        <f aca="false">(G570+I570)/2</f>
        <v>17.15</v>
      </c>
      <c r="K570" s="12" t="n">
        <f aca="false">(G570+I570)/2</f>
        <v>17.15</v>
      </c>
    </row>
    <row r="571" customFormat="false" ht="12.8" hidden="false" customHeight="false" outlineLevel="0" collapsed="false">
      <c r="A571" s="8"/>
      <c r="B571" s="5" t="n">
        <f aca="false">AVERAGE(LO171,MO171,NO171,OO171,PO171)</f>
        <v>16.7933333333333</v>
      </c>
      <c r="C571" s="19" t="n">
        <f aca="false">AVERAGE(B567:B571)</f>
        <v>16.943</v>
      </c>
      <c r="D571" s="24" t="n">
        <f aca="false">AVERAGE(B562:B571)</f>
        <v>16.9913333333333</v>
      </c>
      <c r="E571" s="5" t="n">
        <f aca="false">AVERAGE(B552:B571)</f>
        <v>16.8929305555556</v>
      </c>
      <c r="F571" s="25" t="n">
        <f aca="false">AVERAGE(B522:B571)</f>
        <v>16.656</v>
      </c>
      <c r="G571" s="7" t="n">
        <f aca="false">MAX(LC171:LN171,MC171:MN171,NC171:NN171,OC171:ON171,PC171:PN171)</f>
        <v>22.2</v>
      </c>
      <c r="H571" s="10" t="n">
        <f aca="false">MEDIAN(LC171:LN171,MC171:MN171,NC171:NN171,OC171:ON171,PC171:PN171)</f>
        <v>16.6</v>
      </c>
      <c r="I571" s="10" t="n">
        <f aca="false">MIN(LC171:LN171,MC171:MN171,NC171:NN171,OC171:ON171,PC171:PN171)</f>
        <v>12.6</v>
      </c>
      <c r="J571" s="12" t="n">
        <f aca="false">(G571+I571)/2</f>
        <v>17.4</v>
      </c>
      <c r="K571" s="12" t="n">
        <f aca="false">(G571+I571)/2</f>
        <v>17.4</v>
      </c>
    </row>
    <row r="572" customFormat="false" ht="12.8" hidden="false" customHeight="false" outlineLevel="0" collapsed="false">
      <c r="A572" s="8"/>
      <c r="B572" s="5" t="n">
        <f aca="false">AVERAGE(LO172,MO172,NO172,OO172,PO172)</f>
        <v>17.1266666666667</v>
      </c>
      <c r="C572" s="19" t="n">
        <f aca="false">AVERAGE(B568:B572)</f>
        <v>16.946</v>
      </c>
      <c r="D572" s="24" t="n">
        <f aca="false">AVERAGE(B563:B572)</f>
        <v>16.9991666666667</v>
      </c>
      <c r="E572" s="5" t="n">
        <f aca="false">AVERAGE(B553:B572)</f>
        <v>16.9100972222222</v>
      </c>
      <c r="F572" s="25" t="n">
        <f aca="false">AVERAGE(B523:B572)</f>
        <v>16.6602833333333</v>
      </c>
      <c r="G572" s="7" t="n">
        <f aca="false">MAX(LC172:LN172,MC172:MN172,NC172:NN172,OC172:ON172,PC172:PN172)</f>
        <v>22.3</v>
      </c>
      <c r="H572" s="10" t="n">
        <f aca="false">MEDIAN(LC172:LN172,MC172:MN172,NC172:NN172,OC172:ON172,PC172:PN172)</f>
        <v>16.55</v>
      </c>
      <c r="I572" s="10" t="n">
        <f aca="false">MIN(LC172:LN172,MC172:MN172,NC172:NN172,OC172:ON172,PC172:PN172)</f>
        <v>11.8</v>
      </c>
      <c r="J572" s="12" t="n">
        <f aca="false">(G572+I572)/2</f>
        <v>17.05</v>
      </c>
      <c r="K572" s="12" t="n">
        <f aca="false">(G572+I572)/2</f>
        <v>17.05</v>
      </c>
    </row>
    <row r="645" customFormat="false" ht="12.8" hidden="false" customHeight="false" outlineLevel="0" collapsed="false">
      <c r="A645" s="4" t="n">
        <v>1895</v>
      </c>
      <c r="B645" s="5" t="n">
        <f aca="false">AVERAGE(LO245,MO245,NO245,OO245,PO245)</f>
        <v>8.88333333333333</v>
      </c>
      <c r="C645" s="19"/>
      <c r="D645" s="24"/>
      <c r="E645" s="5"/>
      <c r="F645" s="25"/>
      <c r="G645" s="7" t="n">
        <f aca="false">MAX(LC245:LN245,MC245:MN245,NC245:NN245,OC245:ON245,PC245:PN245)</f>
        <v>13.8</v>
      </c>
      <c r="H645" s="10" t="n">
        <f aca="false">MEDIAN(LC245:LN245,MC245:MN245,NC245:NN245,OC245:ON245,PC245:PN245)</f>
        <v>8.95</v>
      </c>
      <c r="I645" s="10" t="n">
        <f aca="false">MIN(LC245:LN245,MC245:MN245,NC245:NN245,OC245:ON245,PC245:PN245)</f>
        <v>3.4</v>
      </c>
      <c r="J645" s="12" t="n">
        <f aca="false">(G645+I645)/2</f>
        <v>8.6</v>
      </c>
      <c r="K645" s="12" t="n">
        <f aca="false">(G645+I645)/2</f>
        <v>8.6</v>
      </c>
    </row>
    <row r="646" customFormat="false" ht="12.8" hidden="false" customHeight="false" outlineLevel="0" collapsed="false">
      <c r="A646" s="4"/>
      <c r="B646" s="5" t="n">
        <f aca="false">AVERAGE(LO246,MO246,NO246,OO246,PO246)</f>
        <v>8.425</v>
      </c>
      <c r="C646" s="19"/>
      <c r="D646" s="24"/>
      <c r="E646" s="5"/>
      <c r="F646" s="25"/>
      <c r="G646" s="7" t="n">
        <f aca="false">MAX(LC246:LN246,MC246:MN246,NC246:NN246,OC246:ON246,PC246:PN246)</f>
        <v>12.9</v>
      </c>
      <c r="H646" s="10" t="n">
        <f aca="false">MEDIAN(LC246:LN246,MC246:MN246,NC246:NN246,OC246:ON246,PC246:PN246)</f>
        <v>8.7</v>
      </c>
      <c r="I646" s="10" t="n">
        <f aca="false">MIN(LC246:LN246,MC246:MN246,NC246:NN246,OC246:ON246,PC246:PN246)</f>
        <v>3.2</v>
      </c>
      <c r="J646" s="12" t="n">
        <f aca="false">(G646+I646)/2</f>
        <v>8.05</v>
      </c>
      <c r="K646" s="12" t="n">
        <f aca="false">(G646+I646)/2</f>
        <v>8.05</v>
      </c>
    </row>
    <row r="647" customFormat="false" ht="12.8" hidden="false" customHeight="false" outlineLevel="0" collapsed="false">
      <c r="A647" s="4"/>
      <c r="B647" s="5" t="n">
        <f aca="false">AVERAGE(LO247,MO247,NO247,OO247,PO247)</f>
        <v>8.425</v>
      </c>
      <c r="C647" s="19"/>
      <c r="D647" s="24"/>
      <c r="E647" s="5"/>
      <c r="F647" s="25"/>
      <c r="G647" s="7" t="n">
        <f aca="false">MAX(LC247:LN247,MC247:MN247,NC247:NN247,OC247:ON247,PC247:PN247)</f>
        <v>12.4</v>
      </c>
      <c r="H647" s="10" t="n">
        <f aca="false">MEDIAN(LC247:LN247,MC247:MN247,NC247:NN247,OC247:ON247,PC247:PN247)</f>
        <v>8.8</v>
      </c>
      <c r="I647" s="10" t="n">
        <f aca="false">MIN(LC247:LN247,MC247:MN247,NC247:NN247,OC247:ON247,PC247:PN247)</f>
        <v>3.9</v>
      </c>
      <c r="J647" s="12" t="n">
        <f aca="false">(G647+I647)/2</f>
        <v>8.15</v>
      </c>
      <c r="K647" s="12" t="n">
        <f aca="false">(G647+I647)/2</f>
        <v>8.15</v>
      </c>
    </row>
    <row r="648" customFormat="false" ht="12.8" hidden="false" customHeight="false" outlineLevel="0" collapsed="false">
      <c r="A648" s="4"/>
      <c r="B648" s="5" t="n">
        <f aca="false">AVERAGE(LO248,MO248,NO248,OO248,PO248)</f>
        <v>9.06666666666667</v>
      </c>
      <c r="C648" s="19"/>
      <c r="D648" s="24"/>
      <c r="E648" s="5"/>
      <c r="F648" s="25"/>
      <c r="G648" s="7" t="n">
        <f aca="false">MAX(LC248:LN248,MC248:MN248,NC248:NN248,OC248:ON248,PC248:PN248)</f>
        <v>13.7</v>
      </c>
      <c r="H648" s="10" t="n">
        <f aca="false">MEDIAN(LC248:LN248,MC248:MN248,NC248:NN248,OC248:ON248,PC248:PN248)</f>
        <v>8.9</v>
      </c>
      <c r="I648" s="10" t="n">
        <f aca="false">MIN(LC248:LN248,MC248:MN248,NC248:NN248,OC248:ON248,PC248:PN248)</f>
        <v>5.6</v>
      </c>
      <c r="J648" s="12" t="n">
        <f aca="false">(G648+I648)/2</f>
        <v>9.65</v>
      </c>
      <c r="K648" s="12" t="n">
        <f aca="false">(G648+I648)/2</f>
        <v>9.65</v>
      </c>
    </row>
    <row r="649" customFormat="false" ht="12.8" hidden="false" customHeight="false" outlineLevel="0" collapsed="false">
      <c r="A649" s="4"/>
      <c r="B649" s="5" t="n">
        <f aca="false">AVERAGE(LO249,MO249,NO249,OO249,PO249)</f>
        <v>8.51666666666667</v>
      </c>
      <c r="C649" s="19" t="n">
        <f aca="false">AVERAGE(B645:B649)</f>
        <v>8.66333333333333</v>
      </c>
      <c r="D649" s="24"/>
      <c r="E649" s="5"/>
      <c r="F649" s="25"/>
      <c r="G649" s="7" t="n">
        <f aca="false">MAX(LC249:LN249,MC249:MN249,NC249:NN249,OC249:ON249,PC249:PN249)</f>
        <v>13.7</v>
      </c>
      <c r="H649" s="10" t="n">
        <f aca="false">MEDIAN(LC249:LN249,MC249:MN249,NC249:NN249,OC249:ON249,PC249:PN249)</f>
        <v>8.55</v>
      </c>
      <c r="I649" s="10" t="n">
        <f aca="false">MIN(LC249:LN249,MC249:MN249,NC249:NN249,OC249:ON249,PC249:PN249)</f>
        <v>3</v>
      </c>
      <c r="J649" s="12" t="n">
        <f aca="false">(G649+I649)/2</f>
        <v>8.35</v>
      </c>
      <c r="K649" s="12" t="n">
        <f aca="false">(G649+I649)/2</f>
        <v>8.35</v>
      </c>
    </row>
    <row r="650" customFormat="false" ht="12.8" hidden="false" customHeight="false" outlineLevel="0" collapsed="false">
      <c r="A650" s="4" t="n">
        <f aca="false">A645+5</f>
        <v>1900</v>
      </c>
      <c r="B650" s="5" t="n">
        <f aca="false">AVERAGE(LO250,MO250,NO250,OO250,PO250)</f>
        <v>8.52916666666667</v>
      </c>
      <c r="C650" s="19" t="n">
        <f aca="false">AVERAGE(B646:B650)</f>
        <v>8.5925</v>
      </c>
      <c r="D650" s="24"/>
      <c r="E650" s="5"/>
      <c r="F650" s="25"/>
      <c r="G650" s="7" t="n">
        <f aca="false">MAX(LC250:LN250,MC250:MN250,NC250:NN250,OC250:ON250,PC250:PN250)</f>
        <v>13.1</v>
      </c>
      <c r="H650" s="10" t="n">
        <f aca="false">MEDIAN(LC250:LN250,MC250:MN250,NC250:NN250,OC250:ON250,PC250:PN250)</f>
        <v>8.05</v>
      </c>
      <c r="I650" s="10" t="n">
        <f aca="false">MIN(LC250:LN250,MC250:MN250,NC250:NN250,OC250:ON250,PC250:PN250)</f>
        <v>4.8</v>
      </c>
      <c r="J650" s="12" t="n">
        <f aca="false">(G650+I650)/2</f>
        <v>8.95</v>
      </c>
      <c r="K650" s="12" t="n">
        <f aca="false">(G650+I650)/2</f>
        <v>8.95</v>
      </c>
    </row>
    <row r="651" customFormat="false" ht="12.8" hidden="false" customHeight="false" outlineLevel="0" collapsed="false">
      <c r="A651" s="4"/>
      <c r="B651" s="5" t="n">
        <f aca="false">AVERAGE(LO251,MO251,NO251,OO251,PO251)</f>
        <v>8.58333333333333</v>
      </c>
      <c r="C651" s="19" t="n">
        <f aca="false">AVERAGE(B647:B651)</f>
        <v>8.62416666666667</v>
      </c>
      <c r="D651" s="24"/>
      <c r="E651" s="5"/>
      <c r="F651" s="25"/>
      <c r="G651" s="7" t="n">
        <f aca="false">MAX(LC251:LN251,MC251:MN251,NC251:NN251,OC251:ON251,PC251:PN251)</f>
        <v>12.1</v>
      </c>
      <c r="H651" s="10" t="n">
        <f aca="false">MEDIAN(LC251:LN251,MC251:MN251,NC251:NN251,OC251:ON251,PC251:PN251)</f>
        <v>9.2</v>
      </c>
      <c r="I651" s="10" t="n">
        <f aca="false">MIN(LC251:LN251,MC251:MN251,NC251:NN251,OC251:ON251,PC251:PN251)</f>
        <v>3.8</v>
      </c>
      <c r="J651" s="12" t="n">
        <f aca="false">(G651+I651)/2</f>
        <v>7.95</v>
      </c>
      <c r="K651" s="12" t="n">
        <f aca="false">(G651+I651)/2</f>
        <v>7.95</v>
      </c>
    </row>
    <row r="652" customFormat="false" ht="12.8" hidden="false" customHeight="false" outlineLevel="0" collapsed="false">
      <c r="A652" s="4"/>
      <c r="B652" s="5" t="n">
        <f aca="false">AVERAGE(LO252,MO252,NO252,OO252,PO252)</f>
        <v>8.37916666666667</v>
      </c>
      <c r="C652" s="19" t="n">
        <f aca="false">AVERAGE(B648:B652)</f>
        <v>8.615</v>
      </c>
      <c r="D652" s="24"/>
      <c r="E652" s="5"/>
      <c r="F652" s="25"/>
      <c r="G652" s="7" t="n">
        <f aca="false">MAX(LC252:LN252,MC252:MN252,NC252:NN252,OC252:ON252,PC252:PN252)</f>
        <v>11.8</v>
      </c>
      <c r="H652" s="10" t="n">
        <f aca="false">MEDIAN(LC252:LN252,MC252:MN252,NC252:NN252,OC252:ON252,PC252:PN252)</f>
        <v>8.65</v>
      </c>
      <c r="I652" s="10" t="n">
        <f aca="false">MIN(LC252:LN252,MC252:MN252,NC252:NN252,OC252:ON252,PC252:PN252)</f>
        <v>3.7</v>
      </c>
      <c r="J652" s="12" t="n">
        <f aca="false">(G652+I652)/2</f>
        <v>7.75</v>
      </c>
      <c r="K652" s="12" t="n">
        <f aca="false">(G652+I652)/2</f>
        <v>7.75</v>
      </c>
    </row>
    <row r="653" customFormat="false" ht="12.8" hidden="false" customHeight="false" outlineLevel="0" collapsed="false">
      <c r="A653" s="4"/>
      <c r="B653" s="5" t="n">
        <f aca="false">AVERAGE(LO253,MO253,NO253,OO253,PO253)</f>
        <v>8.825</v>
      </c>
      <c r="C653" s="19" t="n">
        <f aca="false">AVERAGE(B649:B653)</f>
        <v>8.56666666666667</v>
      </c>
      <c r="D653" s="24"/>
      <c r="E653" s="5"/>
      <c r="F653" s="25"/>
      <c r="G653" s="7" t="n">
        <f aca="false">MAX(LC253:LN253,MC253:MN253,NC253:NN253,OC253:ON253,PC253:PN253)</f>
        <v>12.4</v>
      </c>
      <c r="H653" s="10" t="n">
        <f aca="false">MEDIAN(LC253:LN253,MC253:MN253,NC253:NN253,OC253:ON253,PC253:PN253)</f>
        <v>9.7</v>
      </c>
      <c r="I653" s="10" t="n">
        <f aca="false">MIN(LC253:LN253,MC253:MN253,NC253:NN253,OC253:ON253,PC253:PN253)</f>
        <v>4.4</v>
      </c>
      <c r="J653" s="12" t="n">
        <f aca="false">(G653+I653)/2</f>
        <v>8.4</v>
      </c>
      <c r="K653" s="12" t="n">
        <f aca="false">(G653+I653)/2</f>
        <v>8.4</v>
      </c>
    </row>
    <row r="654" customFormat="false" ht="12.8" hidden="false" customHeight="false" outlineLevel="0" collapsed="false">
      <c r="A654" s="4"/>
      <c r="B654" s="5" t="n">
        <f aca="false">AVERAGE(LO254,MO254,NO254,OO254,PO254)</f>
        <v>8.85416666666667</v>
      </c>
      <c r="C654" s="19" t="n">
        <f aca="false">AVERAGE(B650:B654)</f>
        <v>8.63416666666667</v>
      </c>
      <c r="D654" s="24" t="n">
        <f aca="false">AVERAGE(B645:B654)</f>
        <v>8.64875</v>
      </c>
      <c r="E654" s="5"/>
      <c r="F654" s="25"/>
      <c r="G654" s="7" t="n">
        <f aca="false">MAX(LC254:LN254,MC254:MN254,NC254:NN254,OC254:ON254,PC254:PN254)</f>
        <v>13.7</v>
      </c>
      <c r="H654" s="10" t="n">
        <f aca="false">MEDIAN(LC254:LN254,MC254:MN254,NC254:NN254,OC254:ON254,PC254:PN254)</f>
        <v>9</v>
      </c>
      <c r="I654" s="10" t="n">
        <f aca="false">MIN(LC254:LN254,MC254:MN254,NC254:NN254,OC254:ON254,PC254:PN254)</f>
        <v>4.7</v>
      </c>
      <c r="J654" s="12" t="n">
        <f aca="false">(G654+I654)/2</f>
        <v>9.2</v>
      </c>
      <c r="K654" s="12" t="n">
        <f aca="false">(G654+I654)/2</f>
        <v>9.2</v>
      </c>
    </row>
    <row r="655" customFormat="false" ht="12.8" hidden="false" customHeight="false" outlineLevel="0" collapsed="false">
      <c r="A655" s="4" t="n">
        <f aca="false">A650+5</f>
        <v>1905</v>
      </c>
      <c r="B655" s="5" t="n">
        <f aca="false">AVERAGE(LO255,MO255,NO255,OO255,PO255)</f>
        <v>8.55416666666667</v>
      </c>
      <c r="C655" s="19" t="n">
        <f aca="false">AVERAGE(B651:B655)</f>
        <v>8.63916666666667</v>
      </c>
      <c r="D655" s="24" t="n">
        <f aca="false">AVERAGE(B646:B655)</f>
        <v>8.61583333333333</v>
      </c>
      <c r="E655" s="5"/>
      <c r="F655" s="25"/>
      <c r="G655" s="7" t="n">
        <f aca="false">MAX(LC255:LN255,MC255:MN255,NC255:NN255,OC255:ON255,PC255:PN255)</f>
        <v>11.8</v>
      </c>
      <c r="H655" s="10" t="n">
        <f aca="false">MEDIAN(LC255:LN255,MC255:MN255,NC255:NN255,OC255:ON255,PC255:PN255)</f>
        <v>8.5</v>
      </c>
      <c r="I655" s="10" t="n">
        <f aca="false">MIN(LC255:LN255,MC255:MN255,NC255:NN255,OC255:ON255,PC255:PN255)</f>
        <v>5</v>
      </c>
      <c r="J655" s="12" t="n">
        <f aca="false">(G655+I655)/2</f>
        <v>8.4</v>
      </c>
      <c r="K655" s="12" t="n">
        <f aca="false">(G655+I655)/2</f>
        <v>8.4</v>
      </c>
    </row>
    <row r="656" customFormat="false" ht="12.8" hidden="false" customHeight="false" outlineLevel="0" collapsed="false">
      <c r="A656" s="4"/>
      <c r="B656" s="5" t="n">
        <f aca="false">AVERAGE(LO256,MO256,NO256,OO256,PO256)</f>
        <v>8.79166666666667</v>
      </c>
      <c r="C656" s="19" t="n">
        <f aca="false">AVERAGE(B652:B656)</f>
        <v>8.68083333333333</v>
      </c>
      <c r="D656" s="24" t="n">
        <f aca="false">AVERAGE(B647:B656)</f>
        <v>8.6525</v>
      </c>
      <c r="E656" s="5"/>
      <c r="F656" s="25"/>
      <c r="G656" s="7" t="n">
        <f aca="false">MAX(LC256:LN256,MC256:MN256,NC256:NN256,OC256:ON256,PC256:PN256)</f>
        <v>12.6</v>
      </c>
      <c r="H656" s="10" t="n">
        <f aca="false">MEDIAN(LC256:LN256,MC256:MN256,NC256:NN256,OC256:ON256,PC256:PN256)</f>
        <v>8.05</v>
      </c>
      <c r="I656" s="10" t="n">
        <f aca="false">MIN(LC256:LN256,MC256:MN256,NC256:NN256,OC256:ON256,PC256:PN256)</f>
        <v>5.2</v>
      </c>
      <c r="J656" s="12" t="n">
        <f aca="false">(G656+I656)/2</f>
        <v>8.9</v>
      </c>
      <c r="K656" s="12" t="n">
        <f aca="false">(G656+I656)/2</f>
        <v>8.9</v>
      </c>
    </row>
    <row r="657" customFormat="false" ht="12.8" hidden="false" customHeight="false" outlineLevel="0" collapsed="false">
      <c r="A657" s="4"/>
      <c r="B657" s="5" t="n">
        <f aca="false">AVERAGE(LO257,MO257,NO257,OO257,PO257)</f>
        <v>8.78333333333333</v>
      </c>
      <c r="C657" s="19" t="n">
        <f aca="false">AVERAGE(B653:B657)</f>
        <v>8.76166666666667</v>
      </c>
      <c r="D657" s="24" t="n">
        <f aca="false">AVERAGE(B648:B657)</f>
        <v>8.68833333333333</v>
      </c>
      <c r="E657" s="5"/>
      <c r="F657" s="25"/>
      <c r="G657" s="7" t="n">
        <f aca="false">MAX(LC257:LN257,MC257:MN257,NC257:NN257,OC257:ON257,PC257:PN257)</f>
        <v>12.6</v>
      </c>
      <c r="H657" s="10" t="n">
        <f aca="false">MEDIAN(LC257:LN257,MC257:MN257,NC257:NN257,OC257:ON257,PC257:PN257)</f>
        <v>9.1</v>
      </c>
      <c r="I657" s="10" t="n">
        <f aca="false">MIN(LC257:LN257,MC257:MN257,NC257:NN257,OC257:ON257,PC257:PN257)</f>
        <v>4.8</v>
      </c>
      <c r="J657" s="12" t="n">
        <f aca="false">(G657+I657)/2</f>
        <v>8.7</v>
      </c>
      <c r="K657" s="12" t="n">
        <f aca="false">(G657+I657)/2</f>
        <v>8.7</v>
      </c>
    </row>
    <row r="658" customFormat="false" ht="12.8" hidden="false" customHeight="false" outlineLevel="0" collapsed="false">
      <c r="A658" s="4"/>
      <c r="B658" s="5" t="n">
        <f aca="false">AVERAGE(LO258,MO258,NO258,OO258,PO258)</f>
        <v>8.925</v>
      </c>
      <c r="C658" s="19" t="n">
        <f aca="false">AVERAGE(B654:B658)</f>
        <v>8.78166666666667</v>
      </c>
      <c r="D658" s="24" t="n">
        <f aca="false">AVERAGE(B649:B658)</f>
        <v>8.67416666666667</v>
      </c>
      <c r="E658" s="5"/>
      <c r="F658" s="25"/>
      <c r="G658" s="7" t="n">
        <f aca="false">MAX(LC258:LN258,MC258:MN258,NC258:NN258,OC258:ON258,PC258:PN258)</f>
        <v>13.9</v>
      </c>
      <c r="H658" s="10" t="n">
        <f aca="false">MEDIAN(LC258:LN258,MC258:MN258,NC258:NN258,OC258:ON258,PC258:PN258)</f>
        <v>8.55</v>
      </c>
      <c r="I658" s="10" t="n">
        <f aca="false">MIN(LC258:LN258,MC258:MN258,NC258:NN258,OC258:ON258,PC258:PN258)</f>
        <v>3.8</v>
      </c>
      <c r="J658" s="12" t="n">
        <f aca="false">(G658+I658)/2</f>
        <v>8.85</v>
      </c>
      <c r="K658" s="12" t="n">
        <f aca="false">(G658+I658)/2</f>
        <v>8.85</v>
      </c>
    </row>
    <row r="659" customFormat="false" ht="12.8" hidden="false" customHeight="false" outlineLevel="0" collapsed="false">
      <c r="A659" s="4"/>
      <c r="B659" s="5" t="n">
        <f aca="false">AVERAGE(LO259,MO259,NO259,OO259,PO259)</f>
        <v>8.81666666666667</v>
      </c>
      <c r="C659" s="19" t="n">
        <f aca="false">AVERAGE(B655:B659)</f>
        <v>8.77416666666667</v>
      </c>
      <c r="D659" s="24" t="n">
        <f aca="false">AVERAGE(B650:B659)</f>
        <v>8.70416666666667</v>
      </c>
      <c r="E659" s="5"/>
      <c r="F659" s="25"/>
      <c r="G659" s="7" t="n">
        <f aca="false">MAX(LC259:LN259,MC259:MN259,NC259:NN259,OC259:ON259,PC259:PN259)</f>
        <v>12.2</v>
      </c>
      <c r="H659" s="10" t="n">
        <f aca="false">MEDIAN(LC259:LN259,MC259:MN259,NC259:NN259,OC259:ON259,PC259:PN259)</f>
        <v>9</v>
      </c>
      <c r="I659" s="10" t="n">
        <f aca="false">MIN(LC259:LN259,MC259:MN259,NC259:NN259,OC259:ON259,PC259:PN259)</f>
        <v>4.7</v>
      </c>
      <c r="J659" s="12" t="n">
        <f aca="false">(G659+I659)/2</f>
        <v>8.45</v>
      </c>
      <c r="K659" s="12" t="n">
        <f aca="false">(G659+I659)/2</f>
        <v>8.45</v>
      </c>
    </row>
    <row r="660" customFormat="false" ht="12.8" hidden="false" customHeight="false" outlineLevel="0" collapsed="false">
      <c r="A660" s="4" t="n">
        <f aca="false">A655+5</f>
        <v>1910</v>
      </c>
      <c r="B660" s="5" t="n">
        <f aca="false">AVERAGE(LO260,MO260,NO260,OO260,PO260)</f>
        <v>9.775</v>
      </c>
      <c r="C660" s="19" t="n">
        <f aca="false">AVERAGE(B656:B660)</f>
        <v>9.01833333333333</v>
      </c>
      <c r="D660" s="24" t="n">
        <f aca="false">AVERAGE(B651:B660)</f>
        <v>8.82875</v>
      </c>
      <c r="E660" s="5"/>
      <c r="F660" s="25"/>
      <c r="G660" s="7" t="n">
        <f aca="false">MAX(LC260:LN260,MC260:MN260,NC260:NN260,OC260:ON260,PC260:PN260)</f>
        <v>13.5</v>
      </c>
      <c r="H660" s="10" t="n">
        <f aca="false">MEDIAN(LC260:LN260,MC260:MN260,NC260:NN260,OC260:ON260,PC260:PN260)</f>
        <v>9.9</v>
      </c>
      <c r="I660" s="10" t="n">
        <f aca="false">MIN(LC260:LN260,MC260:MN260,NC260:NN260,OC260:ON260,PC260:PN260)</f>
        <v>5</v>
      </c>
      <c r="J660" s="12" t="n">
        <f aca="false">(G660+I660)/2</f>
        <v>9.25</v>
      </c>
      <c r="K660" s="12" t="n">
        <f aca="false">(G660+I660)/2</f>
        <v>9.25</v>
      </c>
    </row>
    <row r="661" customFormat="false" ht="12.8" hidden="false" customHeight="false" outlineLevel="0" collapsed="false">
      <c r="A661" s="4"/>
      <c r="B661" s="5" t="n">
        <f aca="false">AVERAGE(LO261,MO261,NO261,OO261,PO261)</f>
        <v>9.60277777777778</v>
      </c>
      <c r="C661" s="19" t="n">
        <f aca="false">AVERAGE(B657:B661)</f>
        <v>9.18055555555556</v>
      </c>
      <c r="D661" s="24" t="n">
        <f aca="false">AVERAGE(B652:B661)</f>
        <v>8.93069444444445</v>
      </c>
      <c r="E661" s="5"/>
      <c r="F661" s="25"/>
      <c r="G661" s="7" t="n">
        <f aca="false">MAX(LC261:LN261,MC261:MN261,NC261:NN261,OC261:ON261,PC261:PN261)</f>
        <v>15.3</v>
      </c>
      <c r="H661" s="10" t="n">
        <f aca="false">MEDIAN(LC261:LN261,MC261:MN261,NC261:NN261,OC261:ON261,PC261:PN261)</f>
        <v>9.5</v>
      </c>
      <c r="I661" s="10" t="n">
        <f aca="false">MIN(LC261:LN261,MC261:MN261,NC261:NN261,OC261:ON261,PC261:PN261)</f>
        <v>4.9</v>
      </c>
      <c r="J661" s="12" t="n">
        <f aca="false">(G661+I661)/2</f>
        <v>10.1</v>
      </c>
      <c r="K661" s="12" t="n">
        <f aca="false">(G661+I661)/2</f>
        <v>10.1</v>
      </c>
    </row>
    <row r="662" customFormat="false" ht="12.8" hidden="false" customHeight="false" outlineLevel="0" collapsed="false">
      <c r="A662" s="4"/>
      <c r="B662" s="5" t="n">
        <f aca="false">AVERAGE(LO262,MO262,NO262,OO262,PO262)</f>
        <v>9.575</v>
      </c>
      <c r="C662" s="19" t="n">
        <f aca="false">AVERAGE(B658:B662)</f>
        <v>9.33888888888889</v>
      </c>
      <c r="D662" s="24" t="n">
        <f aca="false">AVERAGE(B653:B662)</f>
        <v>9.05027777777778</v>
      </c>
      <c r="E662" s="5"/>
      <c r="F662" s="25"/>
      <c r="G662" s="7" t="n">
        <f aca="false">MAX(LC262:LN262,MC262:MN262,NC262:NN262,OC262:ON262,PC262:PN262)</f>
        <v>14.4</v>
      </c>
      <c r="H662" s="10" t="n">
        <f aca="false">MEDIAN(LC262:LN262,MC262:MN262,NC262:NN262,OC262:ON262,PC262:PN262)</f>
        <v>9.15</v>
      </c>
      <c r="I662" s="10" t="n">
        <f aca="false">MIN(LC262:LN262,MC262:MN262,NC262:NN262,OC262:ON262,PC262:PN262)</f>
        <v>5.2</v>
      </c>
      <c r="J662" s="12" t="n">
        <f aca="false">(G662+I662)/2</f>
        <v>9.8</v>
      </c>
      <c r="K662" s="12" t="n">
        <f aca="false">(G662+I662)/2</f>
        <v>9.8</v>
      </c>
    </row>
    <row r="663" customFormat="false" ht="12.8" hidden="false" customHeight="false" outlineLevel="0" collapsed="false">
      <c r="A663" s="4"/>
      <c r="B663" s="5" t="n">
        <f aca="false">AVERAGE(LO263,MO263,NO263,OO263,PO263)</f>
        <v>9.14166666666667</v>
      </c>
      <c r="C663" s="19" t="n">
        <f aca="false">AVERAGE(B659:B663)</f>
        <v>9.38222222222222</v>
      </c>
      <c r="D663" s="24" t="n">
        <f aca="false">AVERAGE(B654:B663)</f>
        <v>9.08194444444444</v>
      </c>
      <c r="E663" s="5"/>
      <c r="F663" s="25"/>
      <c r="G663" s="7" t="n">
        <f aca="false">MAX(LC263:LN263,MC263:MN263,NC263:NN263,OC263:ON263,PC263:PN263)</f>
        <v>12.9</v>
      </c>
      <c r="H663" s="10" t="n">
        <f aca="false">MEDIAN(LC263:LN263,MC263:MN263,NC263:NN263,OC263:ON263,PC263:PN263)</f>
        <v>9</v>
      </c>
      <c r="I663" s="10" t="n">
        <f aca="false">MIN(LC263:LN263,MC263:MN263,NC263:NN263,OC263:ON263,PC263:PN263)</f>
        <v>4.8</v>
      </c>
      <c r="J663" s="12" t="n">
        <f aca="false">(G663+I663)/2</f>
        <v>8.85</v>
      </c>
      <c r="K663" s="12" t="n">
        <f aca="false">(G663+I663)/2</f>
        <v>8.85</v>
      </c>
    </row>
    <row r="664" customFormat="false" ht="12.8" hidden="false" customHeight="false" outlineLevel="0" collapsed="false">
      <c r="A664" s="4"/>
      <c r="B664" s="5" t="n">
        <f aca="false">AVERAGE(LO264,MO264,NO264,OO264,PO264)</f>
        <v>9.60625</v>
      </c>
      <c r="C664" s="19" t="n">
        <f aca="false">AVERAGE(B660:B664)</f>
        <v>9.54013888888889</v>
      </c>
      <c r="D664" s="24" t="n">
        <f aca="false">AVERAGE(B655:B664)</f>
        <v>9.15715277777778</v>
      </c>
      <c r="E664" s="5" t="n">
        <f aca="false">AVERAGE(B645:B664)</f>
        <v>8.90295138888889</v>
      </c>
      <c r="F664" s="25"/>
      <c r="G664" s="7" t="n">
        <f aca="false">MAX(LC264:LN264,MC264:MN264,NC264:NN264,OC264:ON264,PC264:PN264)</f>
        <v>14.3</v>
      </c>
      <c r="H664" s="10" t="n">
        <f aca="false">MEDIAN(LC264:LN264,MC264:MN264,NC264:NN264,OC264:ON264,PC264:PN264)</f>
        <v>9.75</v>
      </c>
      <c r="I664" s="10" t="n">
        <f aca="false">MIN(LC264:LN264,MC264:MN264,NC264:NN264,OC264:ON264,PC264:PN264)</f>
        <v>5.5</v>
      </c>
      <c r="J664" s="12" t="n">
        <f aca="false">(G664+I664)/2</f>
        <v>9.9</v>
      </c>
      <c r="K664" s="12" t="n">
        <f aca="false">(G664+I664)/2</f>
        <v>9.9</v>
      </c>
    </row>
    <row r="665" customFormat="false" ht="12.8" hidden="false" customHeight="false" outlineLevel="0" collapsed="false">
      <c r="A665" s="4" t="n">
        <f aca="false">A660+5</f>
        <v>1915</v>
      </c>
      <c r="B665" s="5" t="n">
        <f aca="false">AVERAGE(LO265,MO265,NO265,OO265,PO265)</f>
        <v>9.36666666666667</v>
      </c>
      <c r="C665" s="19" t="n">
        <f aca="false">AVERAGE(B661:B665)</f>
        <v>9.45847222222222</v>
      </c>
      <c r="D665" s="24" t="n">
        <f aca="false">AVERAGE(B656:B665)</f>
        <v>9.23840277777778</v>
      </c>
      <c r="E665" s="5" t="n">
        <f aca="false">AVERAGE(B646:B665)</f>
        <v>8.92711805555556</v>
      </c>
      <c r="F665" s="25"/>
      <c r="G665" s="7" t="n">
        <f aca="false">MAX(LC265:LN265,MC265:MN265,NC265:NN265,OC265:ON265,PC265:PN265)</f>
        <v>13.7</v>
      </c>
      <c r="H665" s="10" t="n">
        <f aca="false">MEDIAN(LC265:LN265,MC265:MN265,NC265:NN265,OC265:ON265,PC265:PN265)</f>
        <v>8.7</v>
      </c>
      <c r="I665" s="10" t="n">
        <f aca="false">MIN(LC265:LN265,MC265:MN265,NC265:NN265,OC265:ON265,PC265:PN265)</f>
        <v>6.3</v>
      </c>
      <c r="J665" s="12" t="n">
        <f aca="false">(G665+I665)/2</f>
        <v>10</v>
      </c>
      <c r="K665" s="12" t="n">
        <f aca="false">(G665+I665)/2</f>
        <v>10</v>
      </c>
    </row>
    <row r="666" customFormat="false" ht="12.8" hidden="false" customHeight="false" outlineLevel="0" collapsed="false">
      <c r="A666" s="4"/>
      <c r="B666" s="5" t="n">
        <f aca="false">AVERAGE(LO266,MO266,NO266,OO266,PO266)</f>
        <v>9.59479166666667</v>
      </c>
      <c r="C666" s="19" t="n">
        <f aca="false">AVERAGE(B662:B666)</f>
        <v>9.456875</v>
      </c>
      <c r="D666" s="24" t="n">
        <f aca="false">AVERAGE(B657:B666)</f>
        <v>9.31871527777778</v>
      </c>
      <c r="E666" s="5" t="n">
        <f aca="false">AVERAGE(B647:B666)</f>
        <v>8.98560763888889</v>
      </c>
      <c r="F666" s="25"/>
      <c r="G666" s="7" t="n">
        <f aca="false">MAX(LC266:LN266,MC266:MN266,NC266:NN266,OC266:ON266,PC266:PN266)</f>
        <v>14.2</v>
      </c>
      <c r="H666" s="10" t="n">
        <f aca="false">MEDIAN(LC266:LN266,MC266:MN266,NC266:NN266,OC266:ON266,PC266:PN266)</f>
        <v>9.125</v>
      </c>
      <c r="I666" s="10" t="n">
        <f aca="false">MIN(LC266:LN266,MC266:MN266,NC266:NN266,OC266:ON266,PC266:PN266)</f>
        <v>5.8</v>
      </c>
      <c r="J666" s="12" t="n">
        <f aca="false">(G666+I666)/2</f>
        <v>10</v>
      </c>
      <c r="K666" s="12" t="n">
        <f aca="false">(G666+I666)/2</f>
        <v>10</v>
      </c>
    </row>
    <row r="667" customFormat="false" ht="12.8" hidden="false" customHeight="false" outlineLevel="0" collapsed="false">
      <c r="A667" s="4"/>
      <c r="B667" s="5" t="n">
        <f aca="false">AVERAGE(LO267,MO267,NO267,OO267,PO267)</f>
        <v>9.84479166666667</v>
      </c>
      <c r="C667" s="19" t="n">
        <f aca="false">AVERAGE(B663:B667)</f>
        <v>9.51083333333333</v>
      </c>
      <c r="D667" s="24" t="n">
        <f aca="false">AVERAGE(B658:B667)</f>
        <v>9.42486111111111</v>
      </c>
      <c r="E667" s="5" t="n">
        <f aca="false">AVERAGE(B648:B667)</f>
        <v>9.05659722222222</v>
      </c>
      <c r="F667" s="25"/>
      <c r="G667" s="7" t="n">
        <f aca="false">MAX(LC267:LN267,MC267:MN267,NC267:NN267,OC267:ON267,PC267:PN267)</f>
        <v>14.3</v>
      </c>
      <c r="H667" s="10" t="n">
        <f aca="false">MEDIAN(LC267:LN267,MC267:MN267,NC267:NN267,OC267:ON267,PC267:PN267)</f>
        <v>9.8</v>
      </c>
      <c r="I667" s="10" t="n">
        <f aca="false">MIN(LC267:LN267,MC267:MN267,NC267:NN267,OC267:ON267,PC267:PN267)</f>
        <v>6.3</v>
      </c>
      <c r="J667" s="12" t="n">
        <f aca="false">(G667+I667)/2</f>
        <v>10.3</v>
      </c>
      <c r="K667" s="12" t="n">
        <f aca="false">(G667+I667)/2</f>
        <v>10.3</v>
      </c>
    </row>
    <row r="668" customFormat="false" ht="12.8" hidden="false" customHeight="false" outlineLevel="0" collapsed="false">
      <c r="A668" s="4"/>
      <c r="B668" s="5" t="n">
        <f aca="false">AVERAGE(LO268,MO268,NO268,OO268,PO268)</f>
        <v>10.0875</v>
      </c>
      <c r="C668" s="19" t="n">
        <f aca="false">AVERAGE(B664:B668)</f>
        <v>9.7</v>
      </c>
      <c r="D668" s="24" t="n">
        <f aca="false">AVERAGE(B659:B668)</f>
        <v>9.54111111111111</v>
      </c>
      <c r="E668" s="5" t="n">
        <f aca="false">AVERAGE(B649:B668)</f>
        <v>9.10763888888889</v>
      </c>
      <c r="F668" s="25"/>
      <c r="G668" s="7" t="n">
        <f aca="false">MAX(LC268:LN268,MC268:MN268,NC268:NN268,OC268:ON268,PC268:PN268)</f>
        <v>14.6</v>
      </c>
      <c r="H668" s="10" t="n">
        <f aca="false">MEDIAN(LC268:LN268,MC268:MN268,NC268:NN268,OC268:ON268,PC268:PN268)</f>
        <v>9.6</v>
      </c>
      <c r="I668" s="10" t="n">
        <f aca="false">MIN(LC268:LN268,MC268:MN268,NC268:NN268,OC268:ON268,PC268:PN268)</f>
        <v>6</v>
      </c>
      <c r="J668" s="12" t="n">
        <f aca="false">(G668+I668)/2</f>
        <v>10.3</v>
      </c>
      <c r="K668" s="12" t="n">
        <f aca="false">(G668+I668)/2</f>
        <v>10.3</v>
      </c>
    </row>
    <row r="669" customFormat="false" ht="12.8" hidden="false" customHeight="false" outlineLevel="0" collapsed="false">
      <c r="A669" s="4"/>
      <c r="B669" s="5" t="n">
        <f aca="false">AVERAGE(LO269,MO269,NO269,OO269,PO269)</f>
        <v>10.2166666666667</v>
      </c>
      <c r="C669" s="19" t="n">
        <f aca="false">AVERAGE(B665:B669)</f>
        <v>9.82208333333333</v>
      </c>
      <c r="D669" s="24" t="n">
        <f aca="false">AVERAGE(B660:B669)</f>
        <v>9.68111111111111</v>
      </c>
      <c r="E669" s="5" t="n">
        <f aca="false">AVERAGE(B650:B669)</f>
        <v>9.19263888888889</v>
      </c>
      <c r="F669" s="25"/>
      <c r="G669" s="7" t="n">
        <f aca="false">MAX(LC269:LN269,MC269:MN269,NC269:NN269,OC269:ON269,PC269:PN269)</f>
        <v>14.9</v>
      </c>
      <c r="H669" s="10" t="n">
        <f aca="false">MEDIAN(LC269:LN269,MC269:MN269,NC269:NN269,OC269:ON269,PC269:PN269)</f>
        <v>10.55</v>
      </c>
      <c r="I669" s="10" t="n">
        <f aca="false">MIN(LC269:LN269,MC269:MN269,NC269:NN269,OC269:ON269,PC269:PN269)</f>
        <v>5.8</v>
      </c>
      <c r="J669" s="12" t="n">
        <f aca="false">(G669+I669)/2</f>
        <v>10.35</v>
      </c>
      <c r="K669" s="12" t="n">
        <f aca="false">(G669+I669)/2</f>
        <v>10.35</v>
      </c>
    </row>
    <row r="670" customFormat="false" ht="12.8" hidden="false" customHeight="false" outlineLevel="0" collapsed="false">
      <c r="A670" s="4" t="n">
        <f aca="false">A665+5</f>
        <v>1920</v>
      </c>
      <c r="B670" s="5" t="n">
        <f aca="false">AVERAGE(LO270,MO270,NO270,OO270,PO270)</f>
        <v>9.86875</v>
      </c>
      <c r="C670" s="19" t="n">
        <f aca="false">AVERAGE(B666:B670)</f>
        <v>9.9225</v>
      </c>
      <c r="D670" s="24" t="n">
        <f aca="false">AVERAGE(B661:B670)</f>
        <v>9.69048611111111</v>
      </c>
      <c r="E670" s="5" t="n">
        <f aca="false">AVERAGE(B651:B670)</f>
        <v>9.25961805555556</v>
      </c>
      <c r="F670" s="25"/>
      <c r="G670" s="7" t="n">
        <f aca="false">MAX(LC270:LN270,MC270:MN270,NC270:NN270,OC270:ON270,PC270:PN270)</f>
        <v>13.8</v>
      </c>
      <c r="H670" s="10" t="n">
        <f aca="false">MEDIAN(LC270:LN270,MC270:MN270,NC270:NN270,OC270:ON270,PC270:PN270)</f>
        <v>9.65</v>
      </c>
      <c r="I670" s="10" t="n">
        <f aca="false">MIN(LC270:LN270,MC270:MN270,NC270:NN270,OC270:ON270,PC270:PN270)</f>
        <v>6.9</v>
      </c>
      <c r="J670" s="12" t="n">
        <f aca="false">(G670+I670)/2</f>
        <v>10.35</v>
      </c>
      <c r="K670" s="12" t="n">
        <f aca="false">(G670+I670)/2</f>
        <v>10.35</v>
      </c>
    </row>
    <row r="671" customFormat="false" ht="12.8" hidden="false" customHeight="false" outlineLevel="0" collapsed="false">
      <c r="A671" s="4"/>
      <c r="B671" s="5" t="n">
        <f aca="false">AVERAGE(LO271,MO271,NO271,OO271,PO271)</f>
        <v>10.3833333333333</v>
      </c>
      <c r="C671" s="19" t="n">
        <f aca="false">AVERAGE(B667:B671)</f>
        <v>10.0802083333333</v>
      </c>
      <c r="D671" s="24" t="n">
        <f aca="false">AVERAGE(B662:B671)</f>
        <v>9.76854166666667</v>
      </c>
      <c r="E671" s="5" t="n">
        <f aca="false">AVERAGE(B652:B671)</f>
        <v>9.34961805555556</v>
      </c>
      <c r="F671" s="25"/>
      <c r="G671" s="7" t="n">
        <f aca="false">MAX(LC271:LN271,MC271:MN271,NC271:NN271,OC271:ON271,PC271:PN271)</f>
        <v>14.8</v>
      </c>
      <c r="H671" s="10" t="n">
        <f aca="false">MEDIAN(LC271:LN271,MC271:MN271,NC271:NN271,OC271:ON271,PC271:PN271)</f>
        <v>10.6</v>
      </c>
      <c r="I671" s="10" t="n">
        <f aca="false">MIN(LC271:LN271,MC271:MN271,NC271:NN271,OC271:ON271,PC271:PN271)</f>
        <v>6</v>
      </c>
      <c r="J671" s="12" t="n">
        <f aca="false">(G671+I671)/2</f>
        <v>10.4</v>
      </c>
      <c r="K671" s="12" t="n">
        <f aca="false">(G671+I671)/2</f>
        <v>10.4</v>
      </c>
    </row>
    <row r="672" customFormat="false" ht="12.8" hidden="false" customHeight="false" outlineLevel="0" collapsed="false">
      <c r="A672" s="4"/>
      <c r="B672" s="5" t="n">
        <f aca="false">AVERAGE(LO272,MO272,NO272,OO272,PO272)</f>
        <v>10.0333333333333</v>
      </c>
      <c r="C672" s="19" t="n">
        <f aca="false">AVERAGE(B668:B672)</f>
        <v>10.1179166666667</v>
      </c>
      <c r="D672" s="24" t="n">
        <f aca="false">AVERAGE(B663:B672)</f>
        <v>9.814375</v>
      </c>
      <c r="E672" s="5" t="n">
        <f aca="false">AVERAGE(B653:B672)</f>
        <v>9.43232638888889</v>
      </c>
      <c r="F672" s="25"/>
      <c r="G672" s="7" t="n">
        <f aca="false">MAX(LC272:LN272,MC272:MN272,NC272:NN272,OC272:ON272,PC272:PN272)</f>
        <v>15.4</v>
      </c>
      <c r="H672" s="10" t="n">
        <f aca="false">MEDIAN(LC272:LN272,MC272:MN272,NC272:NN272,OC272:ON272,PC272:PN272)</f>
        <v>9.5</v>
      </c>
      <c r="I672" s="10" t="n">
        <f aca="false">MIN(LC272:LN272,MC272:MN272,NC272:NN272,OC272:ON272,PC272:PN272)</f>
        <v>5.9</v>
      </c>
      <c r="J672" s="12" t="n">
        <f aca="false">(G672+I672)/2</f>
        <v>10.65</v>
      </c>
      <c r="K672" s="12" t="n">
        <f aca="false">(G672+I672)/2</f>
        <v>10.65</v>
      </c>
    </row>
    <row r="673" customFormat="false" ht="12.8" hidden="false" customHeight="false" outlineLevel="0" collapsed="false">
      <c r="A673" s="4"/>
      <c r="B673" s="5" t="n">
        <f aca="false">AVERAGE(LO273,MO273,NO273,OO273,PO273)</f>
        <v>9.37277777777778</v>
      </c>
      <c r="C673" s="19" t="n">
        <f aca="false">AVERAGE(B669:B673)</f>
        <v>9.97497222222222</v>
      </c>
      <c r="D673" s="24" t="n">
        <f aca="false">AVERAGE(B664:B673)</f>
        <v>9.83748611111111</v>
      </c>
      <c r="E673" s="5" t="n">
        <f aca="false">AVERAGE(B654:B673)</f>
        <v>9.45971527777778</v>
      </c>
      <c r="F673" s="25"/>
      <c r="G673" s="7" t="n">
        <f aca="false">MAX(LC273:LN273,MC273:MN273,NC273:NN273,OC273:ON273,PC273:PN273)</f>
        <v>12.8</v>
      </c>
      <c r="H673" s="10" t="n">
        <f aca="false">MEDIAN(LC273:LN273,MC273:MN273,NC273:NN273,OC273:ON273,PC273:PN273)</f>
        <v>9.15</v>
      </c>
      <c r="I673" s="10" t="n">
        <f aca="false">MIN(LC273:LN273,MC273:MN273,NC273:NN273,OC273:ON273,PC273:PN273)</f>
        <v>6.6</v>
      </c>
      <c r="J673" s="12" t="n">
        <f aca="false">(G673+I673)/2</f>
        <v>9.7</v>
      </c>
      <c r="K673" s="12" t="n">
        <f aca="false">(G673+I673)/2</f>
        <v>9.7</v>
      </c>
    </row>
    <row r="674" customFormat="false" ht="12.8" hidden="false" customHeight="false" outlineLevel="0" collapsed="false">
      <c r="A674" s="4"/>
      <c r="B674" s="5" t="n">
        <f aca="false">AVERAGE(LO274,MO274,NO274,OO274,PO274)</f>
        <v>9.12333333333333</v>
      </c>
      <c r="C674" s="19" t="n">
        <f aca="false">AVERAGE(B670:B674)</f>
        <v>9.75630555555556</v>
      </c>
      <c r="D674" s="24" t="n">
        <f aca="false">AVERAGE(B665:B674)</f>
        <v>9.78919444444444</v>
      </c>
      <c r="E674" s="5" t="n">
        <f aca="false">AVERAGE(B655:B674)</f>
        <v>9.47317361111111</v>
      </c>
      <c r="F674" s="25"/>
      <c r="G674" s="7" t="n">
        <f aca="false">MAX(LC274:LN274,MC274:MN274,NC274:NN274,OC274:ON274,PC274:PN274)</f>
        <v>13.4</v>
      </c>
      <c r="H674" s="10" t="n">
        <f aca="false">MEDIAN(LC274:LN274,MC274:MN274,NC274:NN274,OC274:ON274,PC274:PN274)</f>
        <v>9</v>
      </c>
      <c r="I674" s="10" t="n">
        <f aca="false">MIN(LC274:LN274,MC274:MN274,NC274:NN274,OC274:ON274,PC274:PN274)</f>
        <v>5.6</v>
      </c>
      <c r="J674" s="12" t="n">
        <f aca="false">(G674+I674)/2</f>
        <v>9.5</v>
      </c>
      <c r="K674" s="12" t="n">
        <f aca="false">(G674+I674)/2</f>
        <v>9.5</v>
      </c>
    </row>
    <row r="675" customFormat="false" ht="12.8" hidden="false" customHeight="false" outlineLevel="0" collapsed="false">
      <c r="A675" s="4" t="n">
        <f aca="false">A670+5</f>
        <v>1925</v>
      </c>
      <c r="B675" s="5" t="n">
        <f aca="false">AVERAGE(LO275,MO275,NO275,OO275,PO275)</f>
        <v>9.15166666666667</v>
      </c>
      <c r="C675" s="19" t="n">
        <f aca="false">AVERAGE(B671:B675)</f>
        <v>9.61288888888889</v>
      </c>
      <c r="D675" s="24" t="n">
        <f aca="false">AVERAGE(B666:B675)</f>
        <v>9.76769444444444</v>
      </c>
      <c r="E675" s="5" t="n">
        <f aca="false">AVERAGE(B656:B675)</f>
        <v>9.50304861111111</v>
      </c>
      <c r="F675" s="25"/>
      <c r="G675" s="7" t="n">
        <f aca="false">MAX(LC275:LN275,MC275:MN275,NC275:NN275,OC275:ON275,PC275:PN275)</f>
        <v>13.4</v>
      </c>
      <c r="H675" s="10" t="n">
        <f aca="false">MEDIAN(LC275:LN275,MC275:MN275,NC275:NN275,OC275:ON275,PC275:PN275)</f>
        <v>9.05</v>
      </c>
      <c r="I675" s="10" t="n">
        <f aca="false">MIN(LC275:LN275,MC275:MN275,NC275:NN275,OC275:ON275,PC275:PN275)</f>
        <v>4.8</v>
      </c>
      <c r="J675" s="12" t="n">
        <f aca="false">(G675+I675)/2</f>
        <v>9.1</v>
      </c>
      <c r="K675" s="12" t="n">
        <f aca="false">(G675+I675)/2</f>
        <v>9.1</v>
      </c>
    </row>
    <row r="676" customFormat="false" ht="12.8" hidden="false" customHeight="false" outlineLevel="0" collapsed="false">
      <c r="A676" s="4"/>
      <c r="B676" s="5" t="n">
        <f aca="false">AVERAGE(LO276,MO276,NO276,OO276,PO276)</f>
        <v>9.72166666666667</v>
      </c>
      <c r="C676" s="19" t="n">
        <f aca="false">AVERAGE(B672:B676)</f>
        <v>9.48055555555556</v>
      </c>
      <c r="D676" s="24" t="n">
        <f aca="false">AVERAGE(B667:B676)</f>
        <v>9.78038194444445</v>
      </c>
      <c r="E676" s="5" t="n">
        <f aca="false">AVERAGE(B657:B676)</f>
        <v>9.54954861111111</v>
      </c>
      <c r="F676" s="25"/>
      <c r="G676" s="7" t="n">
        <f aca="false">MAX(LC276:LN276,MC276:MN276,NC276:NN276,OC276:ON276,PC276:PN276)</f>
        <v>13.4</v>
      </c>
      <c r="H676" s="10" t="n">
        <f aca="false">MEDIAN(LC276:LN276,MC276:MN276,NC276:NN276,OC276:ON276,PC276:PN276)</f>
        <v>9.65</v>
      </c>
      <c r="I676" s="10" t="n">
        <f aca="false">MIN(LC276:LN276,MC276:MN276,NC276:NN276,OC276:ON276,PC276:PN276)</f>
        <v>5.9</v>
      </c>
      <c r="J676" s="12" t="n">
        <f aca="false">(G676+I676)/2</f>
        <v>9.65</v>
      </c>
      <c r="K676" s="12" t="n">
        <f aca="false">(G676+I676)/2</f>
        <v>9.65</v>
      </c>
    </row>
    <row r="677" customFormat="false" ht="12.8" hidden="false" customHeight="false" outlineLevel="0" collapsed="false">
      <c r="A677" s="4"/>
      <c r="B677" s="5" t="n">
        <f aca="false">AVERAGE(LO277,MO277,NO277,OO277,PO277)</f>
        <v>9.10166666666667</v>
      </c>
      <c r="C677" s="19" t="n">
        <f aca="false">AVERAGE(B673:B677)</f>
        <v>9.29422222222222</v>
      </c>
      <c r="D677" s="24" t="n">
        <f aca="false">AVERAGE(B668:B677)</f>
        <v>9.70606944444445</v>
      </c>
      <c r="E677" s="5" t="n">
        <f aca="false">AVERAGE(B658:B677)</f>
        <v>9.56546527777778</v>
      </c>
      <c r="F677" s="25"/>
      <c r="G677" s="7" t="n">
        <f aca="false">MAX(LC277:LN277,MC277:MN277,NC277:NN277,OC277:ON277,PC277:PN277)</f>
        <v>13.3</v>
      </c>
      <c r="H677" s="10" t="n">
        <f aca="false">MEDIAN(LC277:LN277,MC277:MN277,NC277:NN277,OC277:ON277,PC277:PN277)</f>
        <v>9.05</v>
      </c>
      <c r="I677" s="10" t="n">
        <f aca="false">MIN(LC277:LN277,MC277:MN277,NC277:NN277,OC277:ON277,PC277:PN277)</f>
        <v>4.8</v>
      </c>
      <c r="J677" s="12" t="n">
        <f aca="false">(G677+I677)/2</f>
        <v>9.05</v>
      </c>
      <c r="K677" s="12" t="n">
        <f aca="false">(G677+I677)/2</f>
        <v>9.05</v>
      </c>
    </row>
    <row r="678" customFormat="false" ht="12.8" hidden="false" customHeight="false" outlineLevel="0" collapsed="false">
      <c r="A678" s="4"/>
      <c r="B678" s="5" t="n">
        <f aca="false">AVERAGE(LO278,MO278,NO278,OO278,PO278)</f>
        <v>9.97333333333333</v>
      </c>
      <c r="C678" s="19" t="n">
        <f aca="false">AVERAGE(B674:B678)</f>
        <v>9.41433333333333</v>
      </c>
      <c r="D678" s="24" t="n">
        <f aca="false">AVERAGE(B669:B678)</f>
        <v>9.69465277777778</v>
      </c>
      <c r="E678" s="5" t="n">
        <f aca="false">AVERAGE(B659:B678)</f>
        <v>9.61788194444445</v>
      </c>
      <c r="F678" s="25"/>
      <c r="G678" s="7" t="n">
        <f aca="false">MAX(LC278:LN278,MC278:MN278,NC278:NN278,OC278:ON278,PC278:PN278)</f>
        <v>14.8</v>
      </c>
      <c r="H678" s="10" t="n">
        <f aca="false">MEDIAN(LC278:LN278,MC278:MN278,NC278:NN278,OC278:ON278,PC278:PN278)</f>
        <v>9.4</v>
      </c>
      <c r="I678" s="10" t="n">
        <f aca="false">MIN(LC278:LN278,MC278:MN278,NC278:NN278,OC278:ON278,PC278:PN278)</f>
        <v>5.1</v>
      </c>
      <c r="J678" s="12" t="n">
        <f aca="false">(G678+I678)/2</f>
        <v>9.95</v>
      </c>
      <c r="K678" s="12" t="n">
        <f aca="false">(G678+I678)/2</f>
        <v>9.95</v>
      </c>
    </row>
    <row r="679" customFormat="false" ht="12.8" hidden="false" customHeight="false" outlineLevel="0" collapsed="false">
      <c r="A679" s="4"/>
      <c r="B679" s="5" t="n">
        <f aca="false">AVERAGE(LO279,MO279,NO279,OO279,PO279)</f>
        <v>9.31333333333333</v>
      </c>
      <c r="C679" s="19" t="n">
        <f aca="false">AVERAGE(B675:B679)</f>
        <v>9.45233333333333</v>
      </c>
      <c r="D679" s="24" t="n">
        <f aca="false">AVERAGE(B670:B679)</f>
        <v>9.60431944444444</v>
      </c>
      <c r="E679" s="5" t="n">
        <f aca="false">AVERAGE(B660:B679)</f>
        <v>9.64271527777778</v>
      </c>
      <c r="F679" s="25"/>
      <c r="G679" s="7" t="n">
        <f aca="false">MAX(LC279:LN279,MC279:MN279,NC279:NN279,OC279:ON279,PC279:PN279)</f>
        <v>14.5</v>
      </c>
      <c r="H679" s="10" t="n">
        <f aca="false">MEDIAN(LC279:LN279,MC279:MN279,NC279:NN279,OC279:ON279,PC279:PN279)</f>
        <v>9.2</v>
      </c>
      <c r="I679" s="10" t="n">
        <f aca="false">MIN(LC279:LN279,MC279:MN279,NC279:NN279,OC279:ON279,PC279:PN279)</f>
        <v>4.9</v>
      </c>
      <c r="J679" s="12" t="n">
        <f aca="false">(G679+I679)/2</f>
        <v>9.7</v>
      </c>
      <c r="K679" s="12" t="n">
        <f aca="false">(G679+I679)/2</f>
        <v>9.7</v>
      </c>
    </row>
    <row r="680" customFormat="false" ht="12.8" hidden="false" customHeight="false" outlineLevel="0" collapsed="false">
      <c r="A680" s="4" t="n">
        <f aca="false">A675+5</f>
        <v>1930</v>
      </c>
      <c r="B680" s="5" t="n">
        <f aca="false">AVERAGE(LO280,MO280,NO280,OO280,PO280)</f>
        <v>9.725</v>
      </c>
      <c r="C680" s="19" t="n">
        <f aca="false">AVERAGE(B676:B680)</f>
        <v>9.567</v>
      </c>
      <c r="D680" s="24" t="n">
        <f aca="false">AVERAGE(B671:B680)</f>
        <v>9.58994444444445</v>
      </c>
      <c r="E680" s="5" t="n">
        <f aca="false">AVERAGE(B661:B680)</f>
        <v>9.64021527777778</v>
      </c>
      <c r="F680" s="25"/>
      <c r="G680" s="7" t="n">
        <f aca="false">MAX(LC280:LN280,MC280:MN280,NC280:NN280,OC280:ON280,PC280:PN280)</f>
        <v>14.4</v>
      </c>
      <c r="H680" s="10" t="n">
        <f aca="false">MEDIAN(LC280:LN280,MC280:MN280,NC280:NN280,OC280:ON280,PC280:PN280)</f>
        <v>9.65</v>
      </c>
      <c r="I680" s="10" t="n">
        <f aca="false">MIN(LC280:LN280,MC280:MN280,NC280:NN280,OC280:ON280,PC280:PN280)</f>
        <v>5.8</v>
      </c>
      <c r="J680" s="12" t="n">
        <f aca="false">(G680+I680)/2</f>
        <v>10.1</v>
      </c>
      <c r="K680" s="12" t="n">
        <f aca="false">(G680+I680)/2</f>
        <v>10.1</v>
      </c>
    </row>
    <row r="681" customFormat="false" ht="12.8" hidden="false" customHeight="false" outlineLevel="0" collapsed="false">
      <c r="A681" s="4"/>
      <c r="B681" s="5" t="n">
        <f aca="false">AVERAGE(LO281,MO281,NO281,OO281,PO281)</f>
        <v>9.21166666666667</v>
      </c>
      <c r="C681" s="19" t="n">
        <f aca="false">AVERAGE(B677:B681)</f>
        <v>9.465</v>
      </c>
      <c r="D681" s="24" t="n">
        <f aca="false">AVERAGE(B672:B681)</f>
        <v>9.47277777777778</v>
      </c>
      <c r="E681" s="5" t="n">
        <f aca="false">AVERAGE(B662:B681)</f>
        <v>9.62065972222222</v>
      </c>
      <c r="F681" s="25"/>
      <c r="G681" s="7" t="n">
        <f aca="false">MAX(LC281:LN281,MC281:MN281,NC281:NN281,OC281:ON281,PC281:PN281)</f>
        <v>13.2</v>
      </c>
      <c r="H681" s="10" t="n">
        <f aca="false">MEDIAN(LC281:LN281,MC281:MN281,NC281:NN281,OC281:ON281,PC281:PN281)</f>
        <v>9.35</v>
      </c>
      <c r="I681" s="10" t="n">
        <f aca="false">MIN(LC281:LN281,MC281:MN281,NC281:NN281,OC281:ON281,PC281:PN281)</f>
        <v>5.4</v>
      </c>
      <c r="J681" s="12" t="n">
        <f aca="false">(G681+I681)/2</f>
        <v>9.3</v>
      </c>
      <c r="K681" s="12" t="n">
        <f aca="false">(G681+I681)/2</f>
        <v>9.3</v>
      </c>
    </row>
    <row r="682" customFormat="false" ht="12.8" hidden="false" customHeight="false" outlineLevel="0" collapsed="false">
      <c r="A682" s="4"/>
      <c r="B682" s="5" t="n">
        <f aca="false">AVERAGE(LO282,MO282,NO282,OO282,PO282)</f>
        <v>9.52166666666667</v>
      </c>
      <c r="C682" s="19" t="n">
        <f aca="false">AVERAGE(B678:B682)</f>
        <v>9.549</v>
      </c>
      <c r="D682" s="24" t="n">
        <f aca="false">AVERAGE(B673:B682)</f>
        <v>9.42161111111111</v>
      </c>
      <c r="E682" s="5" t="n">
        <f aca="false">AVERAGE(B663:B682)</f>
        <v>9.61799305555556</v>
      </c>
      <c r="F682" s="25"/>
      <c r="G682" s="7" t="n">
        <f aca="false">MAX(LC282:LN282,MC282:MN282,NC282:NN282,OC282:ON282,PC282:PN282)</f>
        <v>13.2</v>
      </c>
      <c r="H682" s="10" t="n">
        <f aca="false">MEDIAN(LC282:LN282,MC282:MN282,NC282:NN282,OC282:ON282,PC282:PN282)</f>
        <v>9.4</v>
      </c>
      <c r="I682" s="10" t="n">
        <f aca="false">MIN(LC282:LN282,MC282:MN282,NC282:NN282,OC282:ON282,PC282:PN282)</f>
        <v>5.5</v>
      </c>
      <c r="J682" s="12" t="n">
        <f aca="false">(G682+I682)/2</f>
        <v>9.35</v>
      </c>
      <c r="K682" s="12" t="n">
        <f aca="false">(G682+I682)/2</f>
        <v>9.35</v>
      </c>
    </row>
    <row r="683" customFormat="false" ht="12.8" hidden="false" customHeight="false" outlineLevel="0" collapsed="false">
      <c r="A683" s="4"/>
      <c r="B683" s="5" t="n">
        <f aca="false">AVERAGE(LO283,MO283,NO283,OO283,PO283)</f>
        <v>9.26833333333333</v>
      </c>
      <c r="C683" s="19" t="n">
        <f aca="false">AVERAGE(B679:B683)</f>
        <v>9.408</v>
      </c>
      <c r="D683" s="24" t="n">
        <f aca="false">AVERAGE(B674:B683)</f>
        <v>9.41116666666667</v>
      </c>
      <c r="E683" s="5" t="n">
        <f aca="false">AVERAGE(B664:B683)</f>
        <v>9.62432638888889</v>
      </c>
      <c r="F683" s="25"/>
      <c r="G683" s="7" t="n">
        <f aca="false">MAX(LC283:LN283,MC283:MN283,NC283:NN283,OC283:ON283,PC283:PN283)</f>
        <v>12.7</v>
      </c>
      <c r="H683" s="10" t="n">
        <f aca="false">MEDIAN(LC283:LN283,MC283:MN283,NC283:NN283,OC283:ON283,PC283:PN283)</f>
        <v>9.25</v>
      </c>
      <c r="I683" s="10" t="n">
        <f aca="false">MIN(LC283:LN283,MC283:MN283,NC283:NN283,OC283:ON283,PC283:PN283)</f>
        <v>5.2</v>
      </c>
      <c r="J683" s="12" t="n">
        <f aca="false">(G683+I683)/2</f>
        <v>8.95</v>
      </c>
      <c r="K683" s="12" t="n">
        <f aca="false">(G683+I683)/2</f>
        <v>8.95</v>
      </c>
    </row>
    <row r="684" customFormat="false" ht="12.8" hidden="false" customHeight="false" outlineLevel="0" collapsed="false">
      <c r="A684" s="4"/>
      <c r="B684" s="5" t="n">
        <f aca="false">AVERAGE(LO284,MO284,NO284,OO284,PO284)</f>
        <v>9.95833333333333</v>
      </c>
      <c r="C684" s="19" t="n">
        <f aca="false">AVERAGE(B680:B684)</f>
        <v>9.537</v>
      </c>
      <c r="D684" s="24" t="n">
        <f aca="false">AVERAGE(B675:B684)</f>
        <v>9.49466666666667</v>
      </c>
      <c r="E684" s="5" t="n">
        <f aca="false">AVERAGE(B665:B684)</f>
        <v>9.64193055555556</v>
      </c>
      <c r="F684" s="25"/>
      <c r="G684" s="7" t="n">
        <f aca="false">MAX(LC284:LN284,MC284:MN284,NC284:NN284,OC284:ON284,PC284:PN284)</f>
        <v>14.5</v>
      </c>
      <c r="H684" s="10" t="n">
        <f aca="false">MEDIAN(LC284:LN284,MC284:MN284,NC284:NN284,OC284:ON284,PC284:PN284)</f>
        <v>9.9</v>
      </c>
      <c r="I684" s="10" t="n">
        <f aca="false">MIN(LC284:LN284,MC284:MN284,NC284:NN284,OC284:ON284,PC284:PN284)</f>
        <v>5.5</v>
      </c>
      <c r="J684" s="12" t="n">
        <f aca="false">(G684+I684)/2</f>
        <v>10</v>
      </c>
      <c r="K684" s="12" t="n">
        <f aca="false">(G684+I684)/2</f>
        <v>10</v>
      </c>
    </row>
    <row r="685" customFormat="false" ht="12.8" hidden="false" customHeight="false" outlineLevel="0" collapsed="false">
      <c r="A685" s="4" t="n">
        <f aca="false">A680+5</f>
        <v>1935</v>
      </c>
      <c r="B685" s="5" t="n">
        <f aca="false">AVERAGE(LO285,MO285,NO285,OO285,PO285)</f>
        <v>9.69833333333333</v>
      </c>
      <c r="C685" s="19" t="n">
        <f aca="false">AVERAGE(B681:B685)</f>
        <v>9.53166666666667</v>
      </c>
      <c r="D685" s="24" t="n">
        <f aca="false">AVERAGE(B676:B685)</f>
        <v>9.54933333333333</v>
      </c>
      <c r="E685" s="5" t="n">
        <f aca="false">AVERAGE(B666:B685)</f>
        <v>9.65851388888889</v>
      </c>
      <c r="F685" s="25"/>
      <c r="G685" s="7" t="n">
        <f aca="false">MAX(LC285:LN285,MC285:MN285,NC285:NN285,OC285:ON285,PC285:PN285)</f>
        <v>14.3</v>
      </c>
      <c r="H685" s="10" t="n">
        <f aca="false">MEDIAN(LC285:LN285,MC285:MN285,NC285:NN285,OC285:ON285,PC285:PN285)</f>
        <v>9.35</v>
      </c>
      <c r="I685" s="10" t="n">
        <f aca="false">MIN(LC285:LN285,MC285:MN285,NC285:NN285,OC285:ON285,PC285:PN285)</f>
        <v>6.1</v>
      </c>
      <c r="J685" s="12" t="n">
        <f aca="false">(G685+I685)/2</f>
        <v>10.2</v>
      </c>
      <c r="K685" s="12" t="n">
        <f aca="false">(G685+I685)/2</f>
        <v>10.2</v>
      </c>
    </row>
    <row r="686" customFormat="false" ht="12.8" hidden="false" customHeight="false" outlineLevel="0" collapsed="false">
      <c r="A686" s="4"/>
      <c r="B686" s="5" t="n">
        <f aca="false">AVERAGE(LO286,MO286,NO286,OO286,PO286)</f>
        <v>9.52</v>
      </c>
      <c r="C686" s="19" t="n">
        <f aca="false">AVERAGE(B682:B686)</f>
        <v>9.59333333333333</v>
      </c>
      <c r="D686" s="24" t="n">
        <f aca="false">AVERAGE(B677:B686)</f>
        <v>9.52916666666667</v>
      </c>
      <c r="E686" s="5" t="n">
        <f aca="false">AVERAGE(B667:B686)</f>
        <v>9.65477430555556</v>
      </c>
      <c r="F686" s="25"/>
      <c r="G686" s="7" t="n">
        <f aca="false">MAX(LC286:LN286,MC286:MN286,NC286:NN286,OC286:ON286,PC286:PN286)</f>
        <v>14.5</v>
      </c>
      <c r="H686" s="10" t="n">
        <f aca="false">MEDIAN(LC286:LN286,MC286:MN286,NC286:NN286,OC286:ON286,PC286:PN286)</f>
        <v>9.3</v>
      </c>
      <c r="I686" s="10" t="n">
        <f aca="false">MIN(LC286:LN286,MC286:MN286,NC286:NN286,OC286:ON286,PC286:PN286)</f>
        <v>5.5</v>
      </c>
      <c r="J686" s="12" t="n">
        <f aca="false">(G686+I686)/2</f>
        <v>10</v>
      </c>
      <c r="K686" s="12" t="n">
        <f aca="false">(G686+I686)/2</f>
        <v>10</v>
      </c>
    </row>
    <row r="687" customFormat="false" ht="12.8" hidden="false" customHeight="false" outlineLevel="0" collapsed="false">
      <c r="A687" s="4"/>
      <c r="B687" s="5" t="n">
        <f aca="false">AVERAGE(LO287,MO287,NO287,OO287,PO287)</f>
        <v>9.51166666666667</v>
      </c>
      <c r="C687" s="19" t="n">
        <f aca="false">AVERAGE(B683:B687)</f>
        <v>9.59133333333334</v>
      </c>
      <c r="D687" s="24" t="n">
        <f aca="false">AVERAGE(B678:B687)</f>
        <v>9.57016666666667</v>
      </c>
      <c r="E687" s="5" t="n">
        <f aca="false">AVERAGE(B668:B687)</f>
        <v>9.63811805555556</v>
      </c>
      <c r="F687" s="25"/>
      <c r="G687" s="7" t="n">
        <f aca="false">MAX(LC287:LN287,MC287:MN287,NC287:NN287,OC287:ON287,PC287:PN287)</f>
        <v>13.8</v>
      </c>
      <c r="H687" s="10" t="n">
        <f aca="false">MEDIAN(LC287:LN287,MC287:MN287,NC287:NN287,OC287:ON287,PC287:PN287)</f>
        <v>9.45</v>
      </c>
      <c r="I687" s="10" t="n">
        <f aca="false">MIN(LC287:LN287,MC287:MN287,NC287:NN287,OC287:ON287,PC287:PN287)</f>
        <v>4.6</v>
      </c>
      <c r="J687" s="12" t="n">
        <f aca="false">(G687+I687)/2</f>
        <v>9.2</v>
      </c>
      <c r="K687" s="12" t="n">
        <f aca="false">(G687+I687)/2</f>
        <v>9.2</v>
      </c>
    </row>
    <row r="688" customFormat="false" ht="12.8" hidden="false" customHeight="false" outlineLevel="0" collapsed="false">
      <c r="A688" s="4"/>
      <c r="B688" s="5" t="n">
        <f aca="false">AVERAGE(LO288,MO288,NO288,OO288,PO288)</f>
        <v>9.21666666666667</v>
      </c>
      <c r="C688" s="19" t="n">
        <f aca="false">AVERAGE(B684:B688)</f>
        <v>9.581</v>
      </c>
      <c r="D688" s="24" t="n">
        <f aca="false">AVERAGE(B679:B688)</f>
        <v>9.4945</v>
      </c>
      <c r="E688" s="5" t="n">
        <f aca="false">AVERAGE(B669:B688)</f>
        <v>9.59457638888889</v>
      </c>
      <c r="F688" s="25"/>
      <c r="G688" s="7" t="n">
        <f aca="false">MAX(LC288:LN288,MC288:MN288,NC288:NN288,OC288:ON288,PC288:PN288)</f>
        <v>13.6</v>
      </c>
      <c r="H688" s="10" t="n">
        <f aca="false">MEDIAN(LC288:LN288,MC288:MN288,NC288:NN288,OC288:ON288,PC288:PN288)</f>
        <v>9.4</v>
      </c>
      <c r="I688" s="10" t="n">
        <f aca="false">MIN(LC288:LN288,MC288:MN288,NC288:NN288,OC288:ON288,PC288:PN288)</f>
        <v>3.2</v>
      </c>
      <c r="J688" s="12" t="n">
        <f aca="false">(G688+I688)/2</f>
        <v>8.4</v>
      </c>
      <c r="K688" s="12" t="n">
        <f aca="false">(G688+I688)/2</f>
        <v>8.4</v>
      </c>
    </row>
    <row r="689" customFormat="false" ht="12.8" hidden="false" customHeight="false" outlineLevel="0" collapsed="false">
      <c r="A689" s="4"/>
      <c r="B689" s="5" t="n">
        <f aca="false">AVERAGE(LO289,MO289,NO289,OO289,PO289)</f>
        <v>9.75666666666667</v>
      </c>
      <c r="C689" s="19" t="n">
        <f aca="false">AVERAGE(B685:B689)</f>
        <v>9.54066666666667</v>
      </c>
      <c r="D689" s="24" t="n">
        <f aca="false">AVERAGE(B680:B689)</f>
        <v>9.53883333333333</v>
      </c>
      <c r="E689" s="5" t="n">
        <f aca="false">AVERAGE(B670:B689)</f>
        <v>9.57157638888889</v>
      </c>
      <c r="F689" s="25"/>
      <c r="G689" s="7" t="n">
        <f aca="false">MAX(LC289:LN289,MC289:MN289,NC289:NN289,OC289:ON289,PC289:PN289)</f>
        <v>13.7</v>
      </c>
      <c r="H689" s="10" t="n">
        <f aca="false">MEDIAN(LC289:LN289,MC289:MN289,NC289:NN289,OC289:ON289,PC289:PN289)</f>
        <v>10.15</v>
      </c>
      <c r="I689" s="10" t="n">
        <f aca="false">MIN(LC289:LN289,MC289:MN289,NC289:NN289,OC289:ON289,PC289:PN289)</f>
        <v>5.3</v>
      </c>
      <c r="J689" s="12" t="n">
        <f aca="false">(G689+I689)/2</f>
        <v>9.5</v>
      </c>
      <c r="K689" s="12" t="n">
        <f aca="false">(G689+I689)/2</f>
        <v>9.5</v>
      </c>
    </row>
    <row r="690" customFormat="false" ht="12.8" hidden="false" customHeight="false" outlineLevel="0" collapsed="false">
      <c r="A690" s="4" t="n">
        <f aca="false">A685+5</f>
        <v>1940</v>
      </c>
      <c r="B690" s="5" t="n">
        <f aca="false">AVERAGE(LO290,MO290,NO290,OO290,PO290)</f>
        <v>9.30833333333333</v>
      </c>
      <c r="C690" s="19" t="n">
        <f aca="false">AVERAGE(B686:B690)</f>
        <v>9.46266666666667</v>
      </c>
      <c r="D690" s="24" t="n">
        <f aca="false">AVERAGE(B681:B690)</f>
        <v>9.49716666666667</v>
      </c>
      <c r="E690" s="5" t="n">
        <f aca="false">AVERAGE(B671:B690)</f>
        <v>9.54355555555556</v>
      </c>
      <c r="F690" s="25"/>
      <c r="G690" s="7" t="n">
        <f aca="false">MAX(LC290:LN290,MC290:MN290,NC290:NN290,OC290:ON290,PC290:PN290)</f>
        <v>12.6</v>
      </c>
      <c r="H690" s="10" t="n">
        <f aca="false">MEDIAN(LC290:LN290,MC290:MN290,NC290:NN290,OC290:ON290,PC290:PN290)</f>
        <v>8.9</v>
      </c>
      <c r="I690" s="10" t="n">
        <f aca="false">MIN(LC290:LN290,MC290:MN290,NC290:NN290,OC290:ON290,PC290:PN290)</f>
        <v>6.3</v>
      </c>
      <c r="J690" s="12" t="n">
        <f aca="false">(G690+I690)/2</f>
        <v>9.45</v>
      </c>
      <c r="K690" s="12" t="n">
        <f aca="false">(G690+I690)/2</f>
        <v>9.45</v>
      </c>
    </row>
    <row r="691" customFormat="false" ht="12.8" hidden="false" customHeight="false" outlineLevel="0" collapsed="false">
      <c r="A691" s="4"/>
      <c r="B691" s="5" t="n">
        <f aca="false">AVERAGE(LO291,MO291,NO291,OO291,PO291)</f>
        <v>9.29833333333333</v>
      </c>
      <c r="C691" s="19" t="n">
        <f aca="false">AVERAGE(B687:B691)</f>
        <v>9.41833333333333</v>
      </c>
      <c r="D691" s="24" t="n">
        <f aca="false">AVERAGE(B682:B691)</f>
        <v>9.50583333333333</v>
      </c>
      <c r="E691" s="5" t="n">
        <f aca="false">AVERAGE(B672:B691)</f>
        <v>9.48930555555556</v>
      </c>
      <c r="F691" s="25"/>
      <c r="G691" s="7" t="n">
        <f aca="false">MAX(LC291:LN291,MC291:MN291,NC291:NN291,OC291:ON291,PC291:PN291)</f>
        <v>13.1</v>
      </c>
      <c r="H691" s="10" t="n">
        <f aca="false">MEDIAN(LC291:LN291,MC291:MN291,NC291:NN291,OC291:ON291,PC291:PN291)</f>
        <v>9.4</v>
      </c>
      <c r="I691" s="10" t="n">
        <f aca="false">MIN(LC291:LN291,MC291:MN291,NC291:NN291,OC291:ON291,PC291:PN291)</f>
        <v>5.4</v>
      </c>
      <c r="J691" s="12" t="n">
        <f aca="false">(G691+I691)/2</f>
        <v>9.25</v>
      </c>
      <c r="K691" s="12" t="n">
        <f aca="false">(G691+I691)/2</f>
        <v>9.25</v>
      </c>
    </row>
    <row r="692" customFormat="false" ht="12.8" hidden="false" customHeight="false" outlineLevel="0" collapsed="false">
      <c r="A692" s="4"/>
      <c r="B692" s="5" t="n">
        <f aca="false">AVERAGE(LO292,MO292,NO292,OO292,PO292)</f>
        <v>9.665</v>
      </c>
      <c r="C692" s="19" t="n">
        <f aca="false">AVERAGE(B688:B692)</f>
        <v>9.449</v>
      </c>
      <c r="D692" s="24" t="n">
        <f aca="false">AVERAGE(B683:B692)</f>
        <v>9.52016666666667</v>
      </c>
      <c r="E692" s="5" t="n">
        <f aca="false">AVERAGE(B673:B692)</f>
        <v>9.47088888888889</v>
      </c>
      <c r="F692" s="25"/>
      <c r="G692" s="7" t="n">
        <f aca="false">MAX(LC292:LN292,MC292:MN292,NC292:NN292,OC292:ON292,PC292:PN292)</f>
        <v>13.2</v>
      </c>
      <c r="H692" s="10" t="n">
        <f aca="false">MEDIAN(LC292:LN292,MC292:MN292,NC292:NN292,OC292:ON292,PC292:PN292)</f>
        <v>9.55</v>
      </c>
      <c r="I692" s="10" t="n">
        <f aca="false">MIN(LC292:LN292,MC292:MN292,NC292:NN292,OC292:ON292,PC292:PN292)</f>
        <v>5.8</v>
      </c>
      <c r="J692" s="12" t="n">
        <f aca="false">(G692+I692)/2</f>
        <v>9.5</v>
      </c>
      <c r="K692" s="12" t="n">
        <f aca="false">(G692+I692)/2</f>
        <v>9.5</v>
      </c>
    </row>
    <row r="693" customFormat="false" ht="12.8" hidden="false" customHeight="false" outlineLevel="0" collapsed="false">
      <c r="A693" s="4"/>
      <c r="B693" s="5" t="n">
        <f aca="false">AVERAGE(LO293,MO293,NO293,OO293,PO293)</f>
        <v>8.815</v>
      </c>
      <c r="C693" s="19" t="n">
        <f aca="false">AVERAGE(B689:B693)</f>
        <v>9.36866666666667</v>
      </c>
      <c r="D693" s="24" t="n">
        <f aca="false">AVERAGE(B684:B693)</f>
        <v>9.47483333333333</v>
      </c>
      <c r="E693" s="5" t="n">
        <f aca="false">AVERAGE(B674:B693)</f>
        <v>9.443</v>
      </c>
      <c r="F693" s="25"/>
      <c r="G693" s="7" t="n">
        <f aca="false">MAX(LC293:LN293,MC293:MN293,NC293:NN293,OC293:ON293,PC293:PN293)</f>
        <v>12.6</v>
      </c>
      <c r="H693" s="10" t="n">
        <f aca="false">MEDIAN(LC293:LN293,MC293:MN293,NC293:NN293,OC293:ON293,PC293:PN293)</f>
        <v>8.8</v>
      </c>
      <c r="I693" s="10" t="n">
        <f aca="false">MIN(LC293:LN293,MC293:MN293,NC293:NN293,OC293:ON293,PC293:PN293)</f>
        <v>4.6</v>
      </c>
      <c r="J693" s="12" t="n">
        <f aca="false">(G693+I693)/2</f>
        <v>8.6</v>
      </c>
      <c r="K693" s="12" t="n">
        <f aca="false">(G693+I693)/2</f>
        <v>8.6</v>
      </c>
    </row>
    <row r="694" customFormat="false" ht="12.8" hidden="false" customHeight="false" outlineLevel="0" collapsed="false">
      <c r="A694" s="4"/>
      <c r="B694" s="5" t="n">
        <f aca="false">AVERAGE(LO294,MO294,NO294,OO294,PO294)</f>
        <v>9.07666666666667</v>
      </c>
      <c r="C694" s="19" t="n">
        <f aca="false">AVERAGE(B690:B694)</f>
        <v>9.23266666666667</v>
      </c>
      <c r="D694" s="24" t="n">
        <f aca="false">AVERAGE(B685:B694)</f>
        <v>9.38666666666667</v>
      </c>
      <c r="E694" s="5" t="n">
        <f aca="false">AVERAGE(B675:B694)</f>
        <v>9.44066666666667</v>
      </c>
      <c r="F694" s="25" t="n">
        <f aca="false">AVERAGE(B645:B694)</f>
        <v>9.29528611111111</v>
      </c>
      <c r="G694" s="7" t="n">
        <f aca="false">MAX(LC294:LN294,MC294:MN294,NC294:NN294,OC294:ON294,PC294:PN294)</f>
        <v>13.1</v>
      </c>
      <c r="H694" s="10" t="n">
        <f aca="false">MEDIAN(LC294:LN294,MC294:MN294,NC294:NN294,OC294:ON294,PC294:PN294)</f>
        <v>8.8</v>
      </c>
      <c r="I694" s="10" t="n">
        <f aca="false">MIN(LC294:LN294,MC294:MN294,NC294:NN294,OC294:ON294,PC294:PN294)</f>
        <v>4.9</v>
      </c>
      <c r="J694" s="12" t="n">
        <f aca="false">(G694+I694)/2</f>
        <v>9</v>
      </c>
      <c r="K694" s="12" t="n">
        <f aca="false">(G694+I694)/2</f>
        <v>9</v>
      </c>
    </row>
    <row r="695" customFormat="false" ht="12.8" hidden="false" customHeight="false" outlineLevel="0" collapsed="false">
      <c r="A695" s="4" t="n">
        <f aca="false">A690+5</f>
        <v>1945</v>
      </c>
      <c r="B695" s="5" t="n">
        <f aca="false">AVERAGE(LO295,MO295,NO295,OO295,PO295)</f>
        <v>9.04333333333333</v>
      </c>
      <c r="C695" s="19" t="n">
        <f aca="false">AVERAGE(B691:B695)</f>
        <v>9.17966666666667</v>
      </c>
      <c r="D695" s="24" t="n">
        <f aca="false">AVERAGE(B686:B695)</f>
        <v>9.32116666666667</v>
      </c>
      <c r="E695" s="5" t="n">
        <f aca="false">AVERAGE(B676:B695)</f>
        <v>9.43525</v>
      </c>
      <c r="F695" s="25" t="n">
        <f aca="false">AVERAGE(B646:B695)</f>
        <v>9.29848611111111</v>
      </c>
      <c r="G695" s="7" t="n">
        <f aca="false">MAX(LC295:LN295,MC295:MN295,NC295:NN295,OC295:ON295,PC295:PN295)</f>
        <v>13.2</v>
      </c>
      <c r="H695" s="10" t="n">
        <f aca="false">MEDIAN(LC295:LN295,MC295:MN295,NC295:NN295,OC295:ON295,PC295:PN295)</f>
        <v>9.05</v>
      </c>
      <c r="I695" s="10" t="n">
        <f aca="false">MIN(LC295:LN295,MC295:MN295,NC295:NN295,OC295:ON295,PC295:PN295)</f>
        <v>4.8</v>
      </c>
      <c r="J695" s="12" t="n">
        <f aca="false">(G695+I695)/2</f>
        <v>9</v>
      </c>
      <c r="K695" s="12" t="n">
        <f aca="false">(G695+I695)/2</f>
        <v>9</v>
      </c>
    </row>
    <row r="696" customFormat="false" ht="12.8" hidden="false" customHeight="false" outlineLevel="0" collapsed="false">
      <c r="A696" s="4"/>
      <c r="B696" s="5" t="n">
        <f aca="false">AVERAGE(LO296,MO296,NO296,OO296,PO296)</f>
        <v>9.07833333333333</v>
      </c>
      <c r="C696" s="19" t="n">
        <f aca="false">AVERAGE(B692:B696)</f>
        <v>9.13566666666667</v>
      </c>
      <c r="D696" s="24" t="n">
        <f aca="false">AVERAGE(B687:B696)</f>
        <v>9.277</v>
      </c>
      <c r="E696" s="5" t="n">
        <f aca="false">AVERAGE(B677:B696)</f>
        <v>9.40308333333333</v>
      </c>
      <c r="F696" s="25" t="n">
        <f aca="false">AVERAGE(B647:B696)</f>
        <v>9.31155277777778</v>
      </c>
      <c r="G696" s="7" t="n">
        <f aca="false">MAX(LC296:LN296,MC296:MN296,NC296:NN296,OC296:ON296,PC296:PN296)</f>
        <v>12.7</v>
      </c>
      <c r="H696" s="10" t="n">
        <f aca="false">MEDIAN(LC296:LN296,MC296:MN296,NC296:NN296,OC296:ON296,PC296:PN296)</f>
        <v>8.95</v>
      </c>
      <c r="I696" s="10" t="n">
        <f aca="false">MIN(LC296:LN296,MC296:MN296,NC296:NN296,OC296:ON296,PC296:PN296)</f>
        <v>4.6</v>
      </c>
      <c r="J696" s="12" t="n">
        <f aca="false">(G696+I696)/2</f>
        <v>8.65</v>
      </c>
      <c r="K696" s="12" t="n">
        <f aca="false">(G696+I696)/2</f>
        <v>8.65</v>
      </c>
    </row>
    <row r="697" customFormat="false" ht="12.8" hidden="false" customHeight="false" outlineLevel="0" collapsed="false">
      <c r="A697" s="4"/>
      <c r="B697" s="5" t="n">
        <f aca="false">AVERAGE(LO297,MO297,NO297,OO297,PO297)</f>
        <v>9.695</v>
      </c>
      <c r="C697" s="19" t="n">
        <f aca="false">AVERAGE(B693:B697)</f>
        <v>9.14166666666667</v>
      </c>
      <c r="D697" s="24" t="n">
        <f aca="false">AVERAGE(B688:B697)</f>
        <v>9.29533333333333</v>
      </c>
      <c r="E697" s="5" t="n">
        <f aca="false">AVERAGE(B678:B697)</f>
        <v>9.43275</v>
      </c>
      <c r="F697" s="25" t="n">
        <f aca="false">AVERAGE(B648:B697)</f>
        <v>9.33695277777778</v>
      </c>
      <c r="G697" s="7" t="n">
        <f aca="false">MAX(LC297:LN297,MC297:MN297,NC297:NN297,OC297:ON297,PC297:PN297)</f>
        <v>14.2</v>
      </c>
      <c r="H697" s="10" t="n">
        <f aca="false">MEDIAN(LC297:LN297,MC297:MN297,NC297:NN297,OC297:ON297,PC297:PN297)</f>
        <v>9.85</v>
      </c>
      <c r="I697" s="10" t="n">
        <f aca="false">MIN(LC297:LN297,MC297:MN297,NC297:NN297,OC297:ON297,PC297:PN297)</f>
        <v>5.7</v>
      </c>
      <c r="J697" s="12" t="n">
        <f aca="false">(G697+I697)/2</f>
        <v>9.95</v>
      </c>
      <c r="K697" s="12" t="n">
        <f aca="false">(G697+I697)/2</f>
        <v>9.95</v>
      </c>
    </row>
    <row r="698" customFormat="false" ht="12.8" hidden="false" customHeight="false" outlineLevel="0" collapsed="false">
      <c r="A698" s="4"/>
      <c r="B698" s="5" t="n">
        <f aca="false">AVERAGE(LO298,MO298,NO298,OO298,PO298)</f>
        <v>9.27</v>
      </c>
      <c r="C698" s="19" t="n">
        <f aca="false">AVERAGE(B694:B698)</f>
        <v>9.23266666666667</v>
      </c>
      <c r="D698" s="24" t="n">
        <f aca="false">AVERAGE(B689:B698)</f>
        <v>9.30066666666667</v>
      </c>
      <c r="E698" s="5" t="n">
        <f aca="false">AVERAGE(B679:B698)</f>
        <v>9.39758333333333</v>
      </c>
      <c r="F698" s="25" t="n">
        <f aca="false">AVERAGE(B649:B698)</f>
        <v>9.34101944444445</v>
      </c>
      <c r="G698" s="7" t="n">
        <f aca="false">MAX(LC298:LN298,MC298:MN298,NC298:NN298,OC298:ON298,PC298:PN298)</f>
        <v>13.9</v>
      </c>
      <c r="H698" s="10" t="n">
        <f aca="false">MEDIAN(LC298:LN298,MC298:MN298,NC298:NN298,OC298:ON298,PC298:PN298)</f>
        <v>8.9</v>
      </c>
      <c r="I698" s="10" t="n">
        <f aca="false">MIN(LC298:LN298,MC298:MN298,NC298:NN298,OC298:ON298,PC298:PN298)</f>
        <v>5.3</v>
      </c>
      <c r="J698" s="12" t="n">
        <f aca="false">(G698+I698)/2</f>
        <v>9.6</v>
      </c>
      <c r="K698" s="12" t="n">
        <f aca="false">(G698+I698)/2</f>
        <v>9.6</v>
      </c>
    </row>
    <row r="699" customFormat="false" ht="12.8" hidden="false" customHeight="false" outlineLevel="0" collapsed="false">
      <c r="A699" s="4"/>
      <c r="B699" s="5" t="n">
        <f aca="false">AVERAGE(LO299,MO299,NO299,OO299,PO299)</f>
        <v>8.675</v>
      </c>
      <c r="C699" s="19" t="n">
        <f aca="false">AVERAGE(B695:B699)</f>
        <v>9.15233333333334</v>
      </c>
      <c r="D699" s="24" t="n">
        <f aca="false">AVERAGE(B690:B699)</f>
        <v>9.1925</v>
      </c>
      <c r="E699" s="5" t="n">
        <f aca="false">AVERAGE(B680:B699)</f>
        <v>9.36566666666667</v>
      </c>
      <c r="F699" s="25" t="n">
        <f aca="false">AVERAGE(B650:B699)</f>
        <v>9.34418611111111</v>
      </c>
      <c r="G699" s="7" t="n">
        <f aca="false">MAX(LC299:LN299,MC299:MN299,NC299:NN299,OC299:ON299,PC299:PN299)</f>
        <v>12.3</v>
      </c>
      <c r="H699" s="10" t="n">
        <f aca="false">MEDIAN(LC299:LN299,MC299:MN299,NC299:NN299,OC299:ON299,PC299:PN299)</f>
        <v>8.6</v>
      </c>
      <c r="I699" s="10" t="n">
        <f aca="false">MIN(LC299:LN299,MC299:MN299,NC299:NN299,OC299:ON299,PC299:PN299)</f>
        <v>5.3</v>
      </c>
      <c r="J699" s="12" t="n">
        <f aca="false">(G699+I699)/2</f>
        <v>8.8</v>
      </c>
      <c r="K699" s="12" t="n">
        <f aca="false">(G699+I699)/2</f>
        <v>8.8</v>
      </c>
    </row>
    <row r="700" customFormat="false" ht="12.8" hidden="false" customHeight="false" outlineLevel="0" collapsed="false">
      <c r="A700" s="4" t="n">
        <f aca="false">A695+5</f>
        <v>1950</v>
      </c>
      <c r="B700" s="5" t="n">
        <f aca="false">AVERAGE(LO300,MO300,NO300,OO300,PO300)</f>
        <v>9.30833333333333</v>
      </c>
      <c r="C700" s="19" t="n">
        <f aca="false">AVERAGE(B696:B700)</f>
        <v>9.20533333333333</v>
      </c>
      <c r="D700" s="24" t="n">
        <f aca="false">AVERAGE(B691:B700)</f>
        <v>9.1925</v>
      </c>
      <c r="E700" s="5" t="n">
        <f aca="false">AVERAGE(B681:B700)</f>
        <v>9.34483333333333</v>
      </c>
      <c r="F700" s="25" t="n">
        <f aca="false">AVERAGE(B651:B700)</f>
        <v>9.35976944444445</v>
      </c>
      <c r="G700" s="7" t="n">
        <f aca="false">MAX(LC300:LN300,MC300:MN300,NC300:NN300,OC300:ON300,PC300:PN300)</f>
        <v>12.8</v>
      </c>
      <c r="H700" s="10" t="n">
        <f aca="false">MEDIAN(LC300:LN300,MC300:MN300,NC300:NN300,OC300:ON300,PC300:PN300)</f>
        <v>9.5</v>
      </c>
      <c r="I700" s="10" t="n">
        <f aca="false">MIN(LC300:LN300,MC300:MN300,NC300:NN300,OC300:ON300,PC300:PN300)</f>
        <v>5.1</v>
      </c>
      <c r="J700" s="12" t="n">
        <f aca="false">(G700+I700)/2</f>
        <v>8.95</v>
      </c>
      <c r="K700" s="12" t="n">
        <f aca="false">(G700+I700)/2</f>
        <v>8.95</v>
      </c>
    </row>
    <row r="701" customFormat="false" ht="12.8" hidden="false" customHeight="false" outlineLevel="0" collapsed="false">
      <c r="A701" s="4"/>
      <c r="B701" s="5" t="n">
        <f aca="false">AVERAGE(LO301,MO301,NO301,OO301,PO301)</f>
        <v>9.38833333333333</v>
      </c>
      <c r="C701" s="19" t="n">
        <f aca="false">AVERAGE(B697:B701)</f>
        <v>9.26733333333333</v>
      </c>
      <c r="D701" s="24" t="n">
        <f aca="false">AVERAGE(B692:B701)</f>
        <v>9.2015</v>
      </c>
      <c r="E701" s="5" t="n">
        <f aca="false">AVERAGE(B682:B701)</f>
        <v>9.35366666666667</v>
      </c>
      <c r="F701" s="25" t="n">
        <f aca="false">AVERAGE(B652:B701)</f>
        <v>9.37586944444445</v>
      </c>
      <c r="G701" s="7" t="n">
        <f aca="false">MAX(LC301:LN301,MC301:MN301,NC301:NN301,OC301:ON301,PC301:PN301)</f>
        <v>14.8</v>
      </c>
      <c r="H701" s="10" t="n">
        <f aca="false">MEDIAN(LC301:LN301,MC301:MN301,NC301:NN301,OC301:ON301,PC301:PN301)</f>
        <v>8.75</v>
      </c>
      <c r="I701" s="10" t="n">
        <f aca="false">MIN(LC301:LN301,MC301:MN301,NC301:NN301,OC301:ON301,PC301:PN301)</f>
        <v>4.9</v>
      </c>
      <c r="J701" s="12" t="n">
        <f aca="false">(G701+I701)/2</f>
        <v>9.85</v>
      </c>
      <c r="K701" s="12" t="n">
        <f aca="false">(G701+I701)/2</f>
        <v>9.85</v>
      </c>
    </row>
    <row r="702" customFormat="false" ht="12.8" hidden="false" customHeight="false" outlineLevel="0" collapsed="false">
      <c r="A702" s="4"/>
      <c r="B702" s="5" t="n">
        <f aca="false">AVERAGE(LO302,MO302,NO302,OO302,PO302)</f>
        <v>9.12444444444444</v>
      </c>
      <c r="C702" s="19" t="n">
        <f aca="false">AVERAGE(B698:B702)</f>
        <v>9.15322222222222</v>
      </c>
      <c r="D702" s="24" t="n">
        <f aca="false">AVERAGE(B693:B702)</f>
        <v>9.14744444444444</v>
      </c>
      <c r="E702" s="5" t="n">
        <f aca="false">AVERAGE(B683:B702)</f>
        <v>9.33380555555556</v>
      </c>
      <c r="F702" s="25" t="n">
        <f aca="false">AVERAGE(B653:B702)</f>
        <v>9.390775</v>
      </c>
      <c r="G702" s="7" t="n">
        <f aca="false">MAX(LC302:LN302,MC302:MN302,NC302:NN302,OC302:ON302,PC302:PN302)</f>
        <v>13.4</v>
      </c>
      <c r="H702" s="10" t="n">
        <f aca="false">MEDIAN(LC302:LN302,MC302:MN302,NC302:NN302,OC302:ON302,PC302:PN302)</f>
        <v>9.15</v>
      </c>
      <c r="I702" s="10" t="n">
        <f aca="false">MIN(LC302:LN302,MC302:MN302,NC302:NN302,OC302:ON302,PC302:PN302)</f>
        <v>5.2</v>
      </c>
      <c r="J702" s="12" t="n">
        <f aca="false">(G702+I702)/2</f>
        <v>9.3</v>
      </c>
      <c r="K702" s="12" t="n">
        <f aca="false">(G702+I702)/2</f>
        <v>9.3</v>
      </c>
    </row>
    <row r="703" customFormat="false" ht="12.8" hidden="false" customHeight="false" outlineLevel="0" collapsed="false">
      <c r="A703" s="4"/>
      <c r="B703" s="5" t="n">
        <f aca="false">AVERAGE(LO303,MO303,NO303,OO303,PO303)</f>
        <v>9.20666666666667</v>
      </c>
      <c r="C703" s="19" t="n">
        <f aca="false">AVERAGE(B699:B703)</f>
        <v>9.14055555555555</v>
      </c>
      <c r="D703" s="24" t="n">
        <f aca="false">AVERAGE(B694:B703)</f>
        <v>9.18661111111111</v>
      </c>
      <c r="E703" s="5" t="n">
        <f aca="false">AVERAGE(B684:B703)</f>
        <v>9.33072222222222</v>
      </c>
      <c r="F703" s="25" t="n">
        <f aca="false">AVERAGE(B654:B703)</f>
        <v>9.39840833333333</v>
      </c>
      <c r="G703" s="7" t="n">
        <f aca="false">MAX(LC303:LN303,MC303:MN303,NC303:NN303,OC303:ON303,PC303:PN303)</f>
        <v>13.6</v>
      </c>
      <c r="H703" s="10" t="n">
        <f aca="false">MEDIAN(LC303:LN303,MC303:MN303,NC303:NN303,OC303:ON303,PC303:PN303)</f>
        <v>9</v>
      </c>
      <c r="I703" s="10" t="n">
        <f aca="false">MIN(LC303:LN303,MC303:MN303,NC303:NN303,OC303:ON303,PC303:PN303)</f>
        <v>4.8</v>
      </c>
      <c r="J703" s="12" t="n">
        <f aca="false">(G703+I703)/2</f>
        <v>9.2</v>
      </c>
      <c r="K703" s="12" t="n">
        <f aca="false">(G703+I703)/2</f>
        <v>9.2</v>
      </c>
    </row>
    <row r="704" customFormat="false" ht="12.8" hidden="false" customHeight="false" outlineLevel="0" collapsed="false">
      <c r="A704" s="4"/>
      <c r="B704" s="5" t="n">
        <f aca="false">AVERAGE(LO304,MO304,NO304,OO304,PO304)</f>
        <v>9.24</v>
      </c>
      <c r="C704" s="19" t="n">
        <f aca="false">AVERAGE(B700:B704)</f>
        <v>9.25355555555556</v>
      </c>
      <c r="D704" s="24" t="n">
        <f aca="false">AVERAGE(B695:B704)</f>
        <v>9.20294444444444</v>
      </c>
      <c r="E704" s="5" t="n">
        <f aca="false">AVERAGE(B685:B704)</f>
        <v>9.29480555555556</v>
      </c>
      <c r="F704" s="25" t="n">
        <f aca="false">AVERAGE(B655:B704)</f>
        <v>9.406125</v>
      </c>
      <c r="G704" s="7" t="n">
        <f aca="false">MAX(LC304:LN304,MC304:MN304,NC304:NN304,OC304:ON304,PC304:PN304)</f>
        <v>13.6</v>
      </c>
      <c r="H704" s="10" t="n">
        <f aca="false">MEDIAN(LC304:LN304,MC304:MN304,NC304:NN304,OC304:ON304,PC304:PN304)</f>
        <v>8.95</v>
      </c>
      <c r="I704" s="10" t="n">
        <f aca="false">MIN(LC304:LN304,MC304:MN304,NC304:NN304,OC304:ON304,PC304:PN304)</f>
        <v>5.1</v>
      </c>
      <c r="J704" s="12" t="n">
        <f aca="false">(G704+I704)/2</f>
        <v>9.35</v>
      </c>
      <c r="K704" s="12" t="n">
        <f aca="false">(G704+I704)/2</f>
        <v>9.35</v>
      </c>
    </row>
    <row r="705" customFormat="false" ht="12.8" hidden="false" customHeight="false" outlineLevel="0" collapsed="false">
      <c r="A705" s="4" t="n">
        <f aca="false">A700+5</f>
        <v>1955</v>
      </c>
      <c r="B705" s="5" t="n">
        <f aca="false">AVERAGE(LO305,MO305,NO305,OO305,PO305)</f>
        <v>9.25166666666667</v>
      </c>
      <c r="C705" s="19" t="n">
        <f aca="false">AVERAGE(B701:B705)</f>
        <v>9.24222222222222</v>
      </c>
      <c r="D705" s="24" t="n">
        <f aca="false">AVERAGE(B696:B705)</f>
        <v>9.22377777777778</v>
      </c>
      <c r="E705" s="5" t="n">
        <f aca="false">AVERAGE(B686:B705)</f>
        <v>9.27247222222222</v>
      </c>
      <c r="F705" s="25" t="n">
        <f aca="false">AVERAGE(B656:B705)</f>
        <v>9.420075</v>
      </c>
      <c r="G705" s="7" t="n">
        <f aca="false">MAX(LC305:LN305,MC305:MN305,NC305:NN305,OC305:ON305,PC305:PN305)</f>
        <v>13.4</v>
      </c>
      <c r="H705" s="10" t="n">
        <f aca="false">MEDIAN(LC305:LN305,MC305:MN305,NC305:NN305,OC305:ON305,PC305:PN305)</f>
        <v>8.9</v>
      </c>
      <c r="I705" s="10" t="n">
        <f aca="false">MIN(LC305:LN305,MC305:MN305,NC305:NN305,OC305:ON305,PC305:PN305)</f>
        <v>5.4</v>
      </c>
      <c r="J705" s="12" t="n">
        <f aca="false">(G705+I705)/2</f>
        <v>9.4</v>
      </c>
      <c r="K705" s="12" t="n">
        <f aca="false">(G705+I705)/2</f>
        <v>9.4</v>
      </c>
    </row>
    <row r="706" customFormat="false" ht="12.8" hidden="false" customHeight="false" outlineLevel="0" collapsed="false">
      <c r="A706" s="4"/>
      <c r="B706" s="5" t="n">
        <f aca="false">AVERAGE(LO306,MO306,NO306,OO306,PO306)</f>
        <v>9.62</v>
      </c>
      <c r="C706" s="19" t="n">
        <f aca="false">AVERAGE(B702:B706)</f>
        <v>9.28855555555556</v>
      </c>
      <c r="D706" s="24" t="n">
        <f aca="false">AVERAGE(B697:B706)</f>
        <v>9.27794444444445</v>
      </c>
      <c r="E706" s="5" t="n">
        <f aca="false">AVERAGE(B687:B706)</f>
        <v>9.27747222222222</v>
      </c>
      <c r="F706" s="25" t="n">
        <f aca="false">AVERAGE(B657:B706)</f>
        <v>9.43664166666667</v>
      </c>
      <c r="G706" s="7" t="n">
        <f aca="false">MAX(LC306:LN306,MC306:MN306,NC306:NN306,OC306:ON306,PC306:PN306)</f>
        <v>15.7</v>
      </c>
      <c r="H706" s="10" t="n">
        <f aca="false">MEDIAN(LC306:LN306,MC306:MN306,NC306:NN306,OC306:ON306,PC306:PN306)</f>
        <v>9.05</v>
      </c>
      <c r="I706" s="10" t="n">
        <f aca="false">MIN(LC306:LN306,MC306:MN306,NC306:NN306,OC306:ON306,PC306:PN306)</f>
        <v>5.1</v>
      </c>
      <c r="J706" s="12" t="n">
        <f aca="false">(G706+I706)/2</f>
        <v>10.4</v>
      </c>
      <c r="K706" s="12" t="n">
        <f aca="false">(G706+I706)/2</f>
        <v>10.4</v>
      </c>
    </row>
    <row r="707" customFormat="false" ht="12.8" hidden="false" customHeight="false" outlineLevel="0" collapsed="false">
      <c r="A707" s="4"/>
      <c r="B707" s="5" t="n">
        <f aca="false">AVERAGE(LO307,MO307,NO307,OO307,PO307)</f>
        <v>9.08083333333333</v>
      </c>
      <c r="C707" s="19" t="n">
        <f aca="false">AVERAGE(B703:B707)</f>
        <v>9.27983333333333</v>
      </c>
      <c r="D707" s="24" t="n">
        <f aca="false">AVERAGE(B698:B707)</f>
        <v>9.21652777777778</v>
      </c>
      <c r="E707" s="5" t="n">
        <f aca="false">AVERAGE(B688:B707)</f>
        <v>9.25593055555556</v>
      </c>
      <c r="F707" s="25" t="n">
        <f aca="false">AVERAGE(B658:B707)</f>
        <v>9.44259166666667</v>
      </c>
      <c r="G707" s="7" t="n">
        <f aca="false">MAX(LC307:LN307,MC307:MN307,NC307:NN307,OC307:ON307,PC307:PN307)</f>
        <v>12.5</v>
      </c>
      <c r="H707" s="10" t="n">
        <f aca="false">MEDIAN(LC307:LN307,MC307:MN307,NC307:NN307,OC307:ON307,PC307:PN307)</f>
        <v>9.1</v>
      </c>
      <c r="I707" s="10" t="n">
        <f aca="false">MIN(LC307:LN307,MC307:MN307,NC307:NN307,OC307:ON307,PC307:PN307)</f>
        <v>5.1</v>
      </c>
      <c r="J707" s="12" t="n">
        <f aca="false">(G707+I707)/2</f>
        <v>8.8</v>
      </c>
      <c r="K707" s="12" t="n">
        <f aca="false">(G707+I707)/2</f>
        <v>8.8</v>
      </c>
    </row>
    <row r="708" customFormat="false" ht="12.8" hidden="false" customHeight="false" outlineLevel="0" collapsed="false">
      <c r="A708" s="4"/>
      <c r="B708" s="5" t="n">
        <f aca="false">AVERAGE(LO308,MO308,NO308,OO308,PO308)</f>
        <v>9.19416666666667</v>
      </c>
      <c r="C708" s="19" t="n">
        <f aca="false">AVERAGE(B704:B708)</f>
        <v>9.27733333333334</v>
      </c>
      <c r="D708" s="24" t="n">
        <f aca="false">AVERAGE(B699:B708)</f>
        <v>9.20894444444445</v>
      </c>
      <c r="E708" s="5" t="n">
        <f aca="false">AVERAGE(B689:B708)</f>
        <v>9.25480555555556</v>
      </c>
      <c r="F708" s="25" t="n">
        <f aca="false">AVERAGE(B659:B708)</f>
        <v>9.447975</v>
      </c>
      <c r="G708" s="7" t="n">
        <f aca="false">MAX(LC308:LN308,MC308:MN308,NC308:NN308,OC308:ON308,PC308:PN308)</f>
        <v>13.6166666666667</v>
      </c>
      <c r="H708" s="10" t="n">
        <f aca="false">MEDIAN(LC308:LN308,MC308:MN308,NC308:NN308,OC308:ON308,PC308:PN308)</f>
        <v>9.2</v>
      </c>
      <c r="I708" s="10" t="n">
        <f aca="false">MIN(LC308:LN308,MC308:MN308,NC308:NN308,OC308:ON308,PC308:PN308)</f>
        <v>4.6</v>
      </c>
      <c r="J708" s="12" t="n">
        <f aca="false">(G708+I708)/2</f>
        <v>9.10833333333335</v>
      </c>
      <c r="K708" s="12" t="n">
        <f aca="false">(G708+I708)/2</f>
        <v>9.10833333333335</v>
      </c>
    </row>
    <row r="709" customFormat="false" ht="12.8" hidden="false" customHeight="false" outlineLevel="0" collapsed="false">
      <c r="A709" s="4"/>
      <c r="B709" s="5" t="n">
        <f aca="false">AVERAGE(LO309,MO309,NO309,OO309,PO309)</f>
        <v>9.71166666666667</v>
      </c>
      <c r="C709" s="19" t="n">
        <f aca="false">AVERAGE(B705:B709)</f>
        <v>9.37166666666667</v>
      </c>
      <c r="D709" s="24" t="n">
        <f aca="false">AVERAGE(B700:B709)</f>
        <v>9.31261111111111</v>
      </c>
      <c r="E709" s="5" t="n">
        <f aca="false">AVERAGE(B690:B709)</f>
        <v>9.25255555555556</v>
      </c>
      <c r="F709" s="25" t="n">
        <f aca="false">AVERAGE(B660:B709)</f>
        <v>9.465875</v>
      </c>
      <c r="G709" s="7" t="n">
        <f aca="false">MAX(LC309:LN309,MC309:MN309,NC309:NN309,OC309:ON309,PC309:PN309)</f>
        <v>14.2</v>
      </c>
      <c r="H709" s="10" t="n">
        <f aca="false">MEDIAN(LC309:LN309,MC309:MN309,NC309:NN309,OC309:ON309,PC309:PN309)</f>
        <v>8.95</v>
      </c>
      <c r="I709" s="10" t="n">
        <f aca="false">MIN(LC309:LN309,MC309:MN309,NC309:NN309,OC309:ON309,PC309:PN309)</f>
        <v>5.4</v>
      </c>
      <c r="J709" s="12" t="n">
        <f aca="false">(G709+I709)/2</f>
        <v>9.8</v>
      </c>
      <c r="K709" s="12" t="n">
        <f aca="false">(G709+I709)/2</f>
        <v>9.8</v>
      </c>
    </row>
    <row r="710" customFormat="false" ht="12.8" hidden="false" customHeight="false" outlineLevel="0" collapsed="false">
      <c r="A710" s="4" t="n">
        <f aca="false">A705+5</f>
        <v>1960</v>
      </c>
      <c r="B710" s="5" t="n">
        <f aca="false">AVERAGE(LO310,MO310,NO310,OO310,PO310)</f>
        <v>9.33</v>
      </c>
      <c r="C710" s="19" t="n">
        <f aca="false">AVERAGE(B706:B710)</f>
        <v>9.38733333333333</v>
      </c>
      <c r="D710" s="24" t="n">
        <f aca="false">AVERAGE(B701:B710)</f>
        <v>9.31477777777778</v>
      </c>
      <c r="E710" s="5" t="n">
        <f aca="false">AVERAGE(B691:B710)</f>
        <v>9.25363888888889</v>
      </c>
      <c r="F710" s="25" t="n">
        <f aca="false">AVERAGE(B661:B710)</f>
        <v>9.456975</v>
      </c>
      <c r="G710" s="7" t="n">
        <f aca="false">MAX(LC310:LN310,MC310:MN310,NC310:NN310,OC310:ON310,PC310:PN310)</f>
        <v>14.7</v>
      </c>
      <c r="H710" s="10" t="n">
        <f aca="false">MEDIAN(LC310:LN310,MC310:MN310,NC310:NN310,OC310:ON310,PC310:PN310)</f>
        <v>8.55</v>
      </c>
      <c r="I710" s="10" t="n">
        <f aca="false">MIN(LC310:LN310,MC310:MN310,NC310:NN310,OC310:ON310,PC310:PN310)</f>
        <v>5.1</v>
      </c>
      <c r="J710" s="12" t="n">
        <f aca="false">(G710+I710)/2</f>
        <v>9.9</v>
      </c>
      <c r="K710" s="12" t="n">
        <f aca="false">(G710+I710)/2</f>
        <v>9.9</v>
      </c>
    </row>
    <row r="711" customFormat="false" ht="12.8" hidden="false" customHeight="false" outlineLevel="0" collapsed="false">
      <c r="A711" s="4"/>
      <c r="B711" s="5" t="n">
        <f aca="false">AVERAGE(LO311,MO311,NO311,OO311,PO311)</f>
        <v>10.1466666666667</v>
      </c>
      <c r="C711" s="19" t="n">
        <f aca="false">AVERAGE(B707:B711)</f>
        <v>9.49266666666667</v>
      </c>
      <c r="D711" s="24" t="n">
        <f aca="false">AVERAGE(B702:B711)</f>
        <v>9.39061111111111</v>
      </c>
      <c r="E711" s="5" t="n">
        <f aca="false">AVERAGE(B692:B711)</f>
        <v>9.29605555555556</v>
      </c>
      <c r="F711" s="25" t="n">
        <f aca="false">AVERAGE(B662:B711)</f>
        <v>9.46785277777778</v>
      </c>
      <c r="G711" s="7" t="n">
        <f aca="false">MAX(LC311:LN311,MC311:MN311,NC311:NN311,OC311:ON311,PC311:PN311)</f>
        <v>14.6</v>
      </c>
      <c r="H711" s="10" t="n">
        <f aca="false">MEDIAN(LC311:LN311,MC311:MN311,NC311:NN311,OC311:ON311,PC311:PN311)</f>
        <v>9.9</v>
      </c>
      <c r="I711" s="10" t="n">
        <f aca="false">MIN(LC311:LN311,MC311:MN311,NC311:NN311,OC311:ON311,PC311:PN311)</f>
        <v>5.8</v>
      </c>
      <c r="J711" s="12" t="n">
        <f aca="false">(G711+I711)/2</f>
        <v>10.2</v>
      </c>
      <c r="K711" s="12" t="n">
        <f aca="false">(G711+I711)/2</f>
        <v>10.2</v>
      </c>
    </row>
    <row r="712" customFormat="false" ht="12.8" hidden="false" customHeight="false" outlineLevel="0" collapsed="false">
      <c r="A712" s="4"/>
      <c r="B712" s="5" t="n">
        <f aca="false">AVERAGE(LO312,MO312,NO312,OO312,PO312)</f>
        <v>9.725</v>
      </c>
      <c r="C712" s="19" t="n">
        <f aca="false">AVERAGE(B708:B712)</f>
        <v>9.6215</v>
      </c>
      <c r="D712" s="24" t="n">
        <f aca="false">AVERAGE(B703:B712)</f>
        <v>9.45066666666667</v>
      </c>
      <c r="E712" s="5" t="n">
        <f aca="false">AVERAGE(B693:B712)</f>
        <v>9.29905555555556</v>
      </c>
      <c r="F712" s="25" t="n">
        <f aca="false">AVERAGE(B663:B712)</f>
        <v>9.47085277777778</v>
      </c>
      <c r="G712" s="7" t="n">
        <f aca="false">MAX(LC312:LN312,MC312:MN312,NC312:NN312,OC312:ON312,PC312:PN312)</f>
        <v>13.8</v>
      </c>
      <c r="H712" s="10" t="n">
        <f aca="false">MEDIAN(LC312:LN312,MC312:MN312,NC312:NN312,OC312:ON312,PC312:PN312)</f>
        <v>9.7</v>
      </c>
      <c r="I712" s="10" t="n">
        <f aca="false">MIN(LC312:LN312,MC312:MN312,NC312:NN312,OC312:ON312,PC312:PN312)</f>
        <v>5.2</v>
      </c>
      <c r="J712" s="12" t="n">
        <f aca="false">(G712+I712)/2</f>
        <v>9.5</v>
      </c>
      <c r="K712" s="12" t="n">
        <f aca="false">(G712+I712)/2</f>
        <v>9.5</v>
      </c>
    </row>
    <row r="713" customFormat="false" ht="12.8" hidden="false" customHeight="false" outlineLevel="0" collapsed="false">
      <c r="A713" s="4"/>
      <c r="B713" s="5" t="n">
        <f aca="false">AVERAGE(LO313,MO313,NO313,OO313,PO313)</f>
        <v>9.43833333333333</v>
      </c>
      <c r="C713" s="19" t="n">
        <f aca="false">AVERAGE(B709:B713)</f>
        <v>9.67033333333333</v>
      </c>
      <c r="D713" s="24" t="n">
        <f aca="false">AVERAGE(B704:B713)</f>
        <v>9.47383333333333</v>
      </c>
      <c r="E713" s="5" t="n">
        <f aca="false">AVERAGE(B694:B713)</f>
        <v>9.33022222222222</v>
      </c>
      <c r="F713" s="25" t="n">
        <f aca="false">AVERAGE(B664:B713)</f>
        <v>9.47678611111111</v>
      </c>
      <c r="G713" s="7" t="n">
        <f aca="false">MAX(LC313:LN313,MC313:MN313,NC313:NN313,OC313:ON313,PC313:PN313)</f>
        <v>13.9</v>
      </c>
      <c r="H713" s="10" t="n">
        <f aca="false">MEDIAN(LC313:LN313,MC313:MN313,NC313:NN313,OC313:ON313,PC313:PN313)</f>
        <v>9.7</v>
      </c>
      <c r="I713" s="10" t="n">
        <f aca="false">MIN(LC313:LN313,MC313:MN313,NC313:NN313,OC313:ON313,PC313:PN313)</f>
        <v>5.5</v>
      </c>
      <c r="J713" s="12" t="n">
        <f aca="false">(G713+I713)/2</f>
        <v>9.7</v>
      </c>
      <c r="K713" s="12" t="n">
        <f aca="false">(G713+I713)/2</f>
        <v>9.7</v>
      </c>
    </row>
    <row r="714" customFormat="false" ht="12.8" hidden="false" customHeight="false" outlineLevel="0" collapsed="false">
      <c r="A714" s="4"/>
      <c r="B714" s="5" t="n">
        <f aca="false">AVERAGE(LO314,MO314,NO314,OO314,PO314)</f>
        <v>9.45666666666667</v>
      </c>
      <c r="C714" s="19" t="n">
        <f aca="false">AVERAGE(B710:B714)</f>
        <v>9.61933333333333</v>
      </c>
      <c r="D714" s="24" t="n">
        <f aca="false">AVERAGE(B705:B714)</f>
        <v>9.4955</v>
      </c>
      <c r="E714" s="5" t="n">
        <f aca="false">AVERAGE(B695:B714)</f>
        <v>9.34922222222222</v>
      </c>
      <c r="F714" s="25" t="n">
        <f aca="false">AVERAGE(B665:B714)</f>
        <v>9.47379444444444</v>
      </c>
      <c r="G714" s="7" t="n">
        <f aca="false">MAX(LC314:LN314,MC314:MN314,NC314:NN314,OC314:ON314,PC314:PN314)</f>
        <v>12.9</v>
      </c>
      <c r="H714" s="10" t="n">
        <f aca="false">MEDIAN(LC314:LN314,MC314:MN314,NC314:NN314,OC314:ON314,PC314:PN314)</f>
        <v>9.5</v>
      </c>
      <c r="I714" s="10" t="n">
        <f aca="false">MIN(LC314:LN314,MC314:MN314,NC314:NN314,OC314:ON314,PC314:PN314)</f>
        <v>5.5</v>
      </c>
      <c r="J714" s="12" t="n">
        <f aca="false">(G714+I714)/2</f>
        <v>9.2</v>
      </c>
      <c r="K714" s="12" t="n">
        <f aca="false">(G714+I714)/2</f>
        <v>9.2</v>
      </c>
    </row>
    <row r="715" customFormat="false" ht="12.8" hidden="false" customHeight="false" outlineLevel="0" collapsed="false">
      <c r="A715" s="4" t="n">
        <f aca="false">A710+5</f>
        <v>1965</v>
      </c>
      <c r="B715" s="5" t="n">
        <f aca="false">AVERAGE(LO315,MO315,NO315,OO315,PO315)</f>
        <v>9.31666666666667</v>
      </c>
      <c r="C715" s="19" t="n">
        <f aca="false">AVERAGE(B711:B715)</f>
        <v>9.61666666666667</v>
      </c>
      <c r="D715" s="24" t="n">
        <f aca="false">AVERAGE(B706:B715)</f>
        <v>9.502</v>
      </c>
      <c r="E715" s="5" t="n">
        <f aca="false">AVERAGE(B696:B715)</f>
        <v>9.36288888888889</v>
      </c>
      <c r="F715" s="25" t="n">
        <f aca="false">AVERAGE(B666:B715)</f>
        <v>9.47279444444444</v>
      </c>
      <c r="G715" s="7" t="n">
        <f aca="false">MAX(LC315:LN315,MC315:MN315,NC315:NN315,OC315:ON315,PC315:PN315)</f>
        <v>13.1</v>
      </c>
      <c r="H715" s="10" t="n">
        <f aca="false">MEDIAN(LC315:LN315,MC315:MN315,NC315:NN315,OC315:ON315,PC315:PN315)</f>
        <v>9</v>
      </c>
      <c r="I715" s="10" t="n">
        <f aca="false">MIN(LC315:LN315,MC315:MN315,NC315:NN315,OC315:ON315,PC315:PN315)</f>
        <v>4.9</v>
      </c>
      <c r="J715" s="12" t="n">
        <f aca="false">(G715+I715)/2</f>
        <v>9</v>
      </c>
      <c r="K715" s="12" t="n">
        <f aca="false">(G715+I715)/2</f>
        <v>9</v>
      </c>
    </row>
    <row r="716" customFormat="false" ht="12.8" hidden="false" customHeight="false" outlineLevel="0" collapsed="false">
      <c r="A716" s="4"/>
      <c r="B716" s="5" t="n">
        <f aca="false">AVERAGE(LO316,MO316,NO316,OO316,PO316)</f>
        <v>9.485</v>
      </c>
      <c r="C716" s="19" t="n">
        <f aca="false">AVERAGE(B712:B716)</f>
        <v>9.48433333333333</v>
      </c>
      <c r="D716" s="24" t="n">
        <f aca="false">AVERAGE(B707:B716)</f>
        <v>9.4885</v>
      </c>
      <c r="E716" s="5" t="n">
        <f aca="false">AVERAGE(B697:B716)</f>
        <v>9.38322222222222</v>
      </c>
      <c r="F716" s="25" t="n">
        <f aca="false">AVERAGE(B667:B716)</f>
        <v>9.47059861111111</v>
      </c>
      <c r="G716" s="7" t="n">
        <f aca="false">MAX(LC316:LN316,MC316:MN316,NC316:NN316,OC316:ON316,PC316:PN316)</f>
        <v>13.7</v>
      </c>
      <c r="H716" s="10" t="n">
        <f aca="false">MEDIAN(LC316:LN316,MC316:MN316,NC316:NN316,OC316:ON316,PC316:PN316)</f>
        <v>9.35</v>
      </c>
      <c r="I716" s="10" t="n">
        <f aca="false">MIN(LC316:LN316,MC316:MN316,NC316:NN316,OC316:ON316,PC316:PN316)</f>
        <v>4.5</v>
      </c>
      <c r="J716" s="12" t="n">
        <f aca="false">(G716+I716)/2</f>
        <v>9.1</v>
      </c>
      <c r="K716" s="12" t="n">
        <f aca="false">(G716+I716)/2</f>
        <v>9.1</v>
      </c>
    </row>
    <row r="717" customFormat="false" ht="12.8" hidden="false" customHeight="false" outlineLevel="0" collapsed="false">
      <c r="A717" s="4"/>
      <c r="B717" s="5" t="n">
        <f aca="false">AVERAGE(LO317,MO317,NO317,OO317,PO317)</f>
        <v>9.53</v>
      </c>
      <c r="C717" s="19" t="n">
        <f aca="false">AVERAGE(B713:B717)</f>
        <v>9.44533333333333</v>
      </c>
      <c r="D717" s="24" t="n">
        <f aca="false">AVERAGE(B708:B717)</f>
        <v>9.53341666666667</v>
      </c>
      <c r="E717" s="5" t="n">
        <f aca="false">AVERAGE(B698:B717)</f>
        <v>9.37497222222222</v>
      </c>
      <c r="F717" s="25" t="n">
        <f aca="false">AVERAGE(B668:B717)</f>
        <v>9.46430277777778</v>
      </c>
      <c r="G717" s="7" t="n">
        <f aca="false">MAX(LC317:LN317,MC317:MN317,NC317:NN317,OC317:ON317,PC317:PN317)</f>
        <v>14.3</v>
      </c>
      <c r="H717" s="10" t="n">
        <f aca="false">MEDIAN(LC317:LN317,MC317:MN317,NC317:NN317,OC317:ON317,PC317:PN317)</f>
        <v>9.3</v>
      </c>
      <c r="I717" s="10" t="n">
        <f aca="false">MIN(LC317:LN317,MC317:MN317,NC317:NN317,OC317:ON317,PC317:PN317)</f>
        <v>5.4</v>
      </c>
      <c r="J717" s="12" t="n">
        <f aca="false">(G717+I717)/2</f>
        <v>9.85</v>
      </c>
      <c r="K717" s="12" t="n">
        <f aca="false">(G717+I717)/2</f>
        <v>9.85</v>
      </c>
    </row>
    <row r="718" customFormat="false" ht="12.8" hidden="false" customHeight="false" outlineLevel="0" collapsed="false">
      <c r="A718" s="4"/>
      <c r="B718" s="5" t="n">
        <f aca="false">AVERAGE(LO318,MO318,NO318,OO318,PO318)</f>
        <v>9.39472222222222</v>
      </c>
      <c r="C718" s="19" t="n">
        <f aca="false">AVERAGE(B714:B718)</f>
        <v>9.43661111111111</v>
      </c>
      <c r="D718" s="24" t="n">
        <f aca="false">AVERAGE(B709:B718)</f>
        <v>9.55347222222222</v>
      </c>
      <c r="E718" s="5" t="n">
        <f aca="false">AVERAGE(B699:B718)</f>
        <v>9.38120833333333</v>
      </c>
      <c r="F718" s="25" t="n">
        <f aca="false">AVERAGE(B669:B718)</f>
        <v>9.45044722222222</v>
      </c>
      <c r="G718" s="7" t="n">
        <f aca="false">MAX(LC318:LN318,MC318:MN318,NC318:NN318,OC318:ON318,PC318:PN318)</f>
        <v>14.3</v>
      </c>
      <c r="H718" s="10" t="n">
        <f aca="false">MEDIAN(LC318:LN318,MC318:MN318,NC318:NN318,OC318:ON318,PC318:PN318)</f>
        <v>8.65</v>
      </c>
      <c r="I718" s="10" t="n">
        <f aca="false">MIN(LC318:LN318,MC318:MN318,NC318:NN318,OC318:ON318,PC318:PN318)</f>
        <v>4.9</v>
      </c>
      <c r="J718" s="12" t="n">
        <f aca="false">(G718+I718)/2</f>
        <v>9.6</v>
      </c>
      <c r="K718" s="12" t="n">
        <f aca="false">(G718+I718)/2</f>
        <v>9.6</v>
      </c>
    </row>
    <row r="719" customFormat="false" ht="12.8" hidden="false" customHeight="false" outlineLevel="0" collapsed="false">
      <c r="A719" s="4"/>
      <c r="B719" s="5" t="n">
        <f aca="false">AVERAGE(LO319,MO319,NO319,OO319,PO319)</f>
        <v>9.905</v>
      </c>
      <c r="C719" s="19" t="n">
        <f aca="false">AVERAGE(B715:B719)</f>
        <v>9.52627777777778</v>
      </c>
      <c r="D719" s="24" t="n">
        <f aca="false">AVERAGE(B710:B719)</f>
        <v>9.57280555555556</v>
      </c>
      <c r="E719" s="5" t="n">
        <f aca="false">AVERAGE(B700:B719)</f>
        <v>9.44270833333333</v>
      </c>
      <c r="F719" s="25" t="n">
        <f aca="false">AVERAGE(B670:B719)</f>
        <v>9.44421388888889</v>
      </c>
      <c r="G719" s="7" t="n">
        <f aca="false">MAX(LC319:LN319,MC319:MN319,NC319:NN319,OC319:ON319,PC319:PN319)</f>
        <v>15.1</v>
      </c>
      <c r="H719" s="10" t="n">
        <f aca="false">MEDIAN(LC319:LN319,MC319:MN319,NC319:NN319,OC319:ON319,PC319:PN319)</f>
        <v>9.7</v>
      </c>
      <c r="I719" s="10" t="n">
        <f aca="false">MIN(LC319:LN319,MC319:MN319,NC319:NN319,OC319:ON319,PC319:PN319)</f>
        <v>5.9</v>
      </c>
      <c r="J719" s="12" t="n">
        <f aca="false">(G719+I719)/2</f>
        <v>10.5</v>
      </c>
      <c r="K719" s="12" t="n">
        <f aca="false">(G719+I719)/2</f>
        <v>10.5</v>
      </c>
    </row>
    <row r="720" customFormat="false" ht="12.8" hidden="false" customHeight="false" outlineLevel="0" collapsed="false">
      <c r="A720" s="4" t="n">
        <f aca="false">A715+5</f>
        <v>1970</v>
      </c>
      <c r="B720" s="5" t="n">
        <f aca="false">AVERAGE(LO320,MO320,NO320,OO320,PO320)</f>
        <v>9.765</v>
      </c>
      <c r="C720" s="19" t="n">
        <f aca="false">AVERAGE(B716:B720)</f>
        <v>9.61594444444445</v>
      </c>
      <c r="D720" s="24" t="n">
        <f aca="false">AVERAGE(B711:B720)</f>
        <v>9.61630555555556</v>
      </c>
      <c r="E720" s="5" t="n">
        <f aca="false">AVERAGE(B701:B720)</f>
        <v>9.46554166666667</v>
      </c>
      <c r="F720" s="25" t="n">
        <f aca="false">AVERAGE(B671:B720)</f>
        <v>9.44213888888889</v>
      </c>
      <c r="G720" s="7" t="n">
        <f aca="false">MAX(LC320:LN320,MC320:MN320,NC320:NN320,OC320:ON320,PC320:PN320)</f>
        <v>14.4</v>
      </c>
      <c r="H720" s="10" t="n">
        <f aca="false">MEDIAN(LC320:LN320,MC320:MN320,NC320:NN320,OC320:ON320,PC320:PN320)</f>
        <v>9.6</v>
      </c>
      <c r="I720" s="10" t="n">
        <f aca="false">MIN(LC320:LN320,MC320:MN320,NC320:NN320,OC320:ON320,PC320:PN320)</f>
        <v>5.3</v>
      </c>
      <c r="J720" s="12" t="n">
        <f aca="false">(G720+I720)/2</f>
        <v>9.85</v>
      </c>
      <c r="K720" s="12" t="n">
        <f aca="false">(G720+I720)/2</f>
        <v>9.85</v>
      </c>
    </row>
    <row r="721" customFormat="false" ht="12.8" hidden="false" customHeight="false" outlineLevel="0" collapsed="false">
      <c r="A721" s="4"/>
      <c r="B721" s="5" t="n">
        <f aca="false">AVERAGE(LO321,MO321,NO321,OO321,PO321)</f>
        <v>9.72888888888889</v>
      </c>
      <c r="C721" s="19" t="n">
        <f aca="false">AVERAGE(B717:B721)</f>
        <v>9.66472222222222</v>
      </c>
      <c r="D721" s="24" t="n">
        <f aca="false">AVERAGE(B712:B721)</f>
        <v>9.57452777777778</v>
      </c>
      <c r="E721" s="5" t="n">
        <f aca="false">AVERAGE(B702:B721)</f>
        <v>9.48256944444445</v>
      </c>
      <c r="F721" s="25" t="n">
        <f aca="false">AVERAGE(B672:B721)</f>
        <v>9.42905</v>
      </c>
      <c r="G721" s="7" t="n">
        <f aca="false">MAX(LC321:LN321,MC321:MN321,NC321:NN321,OC321:ON321,PC321:PN321)</f>
        <v>16.1</v>
      </c>
      <c r="H721" s="10" t="n">
        <f aca="false">MEDIAN(LC321:LN321,MC321:MN321,NC321:NN321,OC321:ON321,PC321:PN321)</f>
        <v>9.2</v>
      </c>
      <c r="I721" s="10" t="n">
        <f aca="false">MIN(LC321:LN321,MC321:MN321,NC321:NN321,OC321:ON321,PC321:PN321)</f>
        <v>4.6</v>
      </c>
      <c r="J721" s="12" t="n">
        <f aca="false">(G721+I721)/2</f>
        <v>10.35</v>
      </c>
      <c r="K721" s="12" t="n">
        <f aca="false">(G721+I721)/2</f>
        <v>10.35</v>
      </c>
    </row>
    <row r="722" customFormat="false" ht="12.8" hidden="false" customHeight="false" outlineLevel="0" collapsed="false">
      <c r="A722" s="4"/>
      <c r="B722" s="5" t="n">
        <f aca="false">AVERAGE(LO322,MO322,NO322,OO322,PO322)</f>
        <v>9.58805555555555</v>
      </c>
      <c r="C722" s="19" t="n">
        <f aca="false">AVERAGE(B718:B722)</f>
        <v>9.67633333333333</v>
      </c>
      <c r="D722" s="24" t="n">
        <f aca="false">AVERAGE(B713:B722)</f>
        <v>9.56083333333333</v>
      </c>
      <c r="E722" s="5" t="n">
        <f aca="false">AVERAGE(B703:B722)</f>
        <v>9.50575</v>
      </c>
      <c r="F722" s="25" t="n">
        <f aca="false">AVERAGE(B673:B722)</f>
        <v>9.42014444444444</v>
      </c>
      <c r="G722" s="7" t="n">
        <f aca="false">MAX(LC322:LN322,MC322:MN322,NC322:NN322,OC322:ON322,PC322:PN322)</f>
        <v>15.9</v>
      </c>
      <c r="H722" s="10" t="n">
        <f aca="false">MEDIAN(LC322:LN322,MC322:MN322,NC322:NN322,OC322:ON322,PC322:PN322)</f>
        <v>9.35</v>
      </c>
      <c r="I722" s="10" t="n">
        <f aca="false">MIN(LC322:LN322,MC322:MN322,NC322:NN322,OC322:ON322,PC322:PN322)</f>
        <v>4.4</v>
      </c>
      <c r="J722" s="12" t="n">
        <f aca="false">(G722+I722)/2</f>
        <v>10.15</v>
      </c>
      <c r="K722" s="12" t="n">
        <f aca="false">(G722+I722)/2</f>
        <v>10.15</v>
      </c>
    </row>
    <row r="723" customFormat="false" ht="12.8" hidden="false" customHeight="false" outlineLevel="0" collapsed="false">
      <c r="A723" s="4"/>
      <c r="B723" s="5" t="n">
        <f aca="false">AVERAGE(LO323,MO323,NO323,OO323,PO323)</f>
        <v>9.695</v>
      </c>
      <c r="C723" s="19" t="n">
        <f aca="false">AVERAGE(B719:B723)</f>
        <v>9.73638888888889</v>
      </c>
      <c r="D723" s="24" t="n">
        <f aca="false">AVERAGE(B714:B723)</f>
        <v>9.5865</v>
      </c>
      <c r="E723" s="5" t="n">
        <f aca="false">AVERAGE(B704:B723)</f>
        <v>9.53016666666667</v>
      </c>
      <c r="F723" s="25" t="n">
        <f aca="false">AVERAGE(B674:B723)</f>
        <v>9.42658888888889</v>
      </c>
      <c r="G723" s="7" t="n">
        <f aca="false">MAX(LC323:LN323,MC323:MN323,NC323:NN323,OC323:ON323,PC323:PN323)</f>
        <v>15.2</v>
      </c>
      <c r="H723" s="10" t="n">
        <f aca="false">MEDIAN(LC323:LN323,MC323:MN323,NC323:NN323,OC323:ON323,PC323:PN323)</f>
        <v>9.9</v>
      </c>
      <c r="I723" s="10" t="n">
        <f aca="false">MIN(LC323:LN323,MC323:MN323,NC323:NN323,OC323:ON323,PC323:PN323)</f>
        <v>3.6</v>
      </c>
      <c r="J723" s="12" t="n">
        <f aca="false">(G723+I723)/2</f>
        <v>9.4</v>
      </c>
      <c r="K723" s="12" t="n">
        <f aca="false">(G723+I723)/2</f>
        <v>9.4</v>
      </c>
    </row>
    <row r="724" customFormat="false" ht="12.8" hidden="false" customHeight="false" outlineLevel="0" collapsed="false">
      <c r="A724" s="4"/>
      <c r="B724" s="5" t="n">
        <f aca="false">AVERAGE(LO324,MO324,NO324,OO324,PO324)</f>
        <v>9.6</v>
      </c>
      <c r="C724" s="19" t="n">
        <f aca="false">AVERAGE(B720:B724)</f>
        <v>9.67538888888889</v>
      </c>
      <c r="D724" s="24" t="n">
        <f aca="false">AVERAGE(B715:B724)</f>
        <v>9.60083333333333</v>
      </c>
      <c r="E724" s="5" t="n">
        <f aca="false">AVERAGE(B705:B724)</f>
        <v>9.54816666666667</v>
      </c>
      <c r="F724" s="25" t="n">
        <f aca="false">AVERAGE(B675:B724)</f>
        <v>9.43612222222222</v>
      </c>
      <c r="G724" s="7" t="n">
        <f aca="false">MAX(LC324:LN324,MC324:MN324,NC324:NN324,OC324:ON324,PC324:PN324)</f>
        <v>16</v>
      </c>
      <c r="H724" s="10" t="n">
        <f aca="false">MEDIAN(LC324:LN324,MC324:MN324,NC324:NN324,OC324:ON324,PC324:PN324)</f>
        <v>9.2</v>
      </c>
      <c r="I724" s="10" t="n">
        <f aca="false">MIN(LC324:LN324,MC324:MN324,NC324:NN324,OC324:ON324,PC324:PN324)</f>
        <v>3.6</v>
      </c>
      <c r="J724" s="12" t="n">
        <f aca="false">(G724+I724)/2</f>
        <v>9.8</v>
      </c>
      <c r="K724" s="12" t="n">
        <f aca="false">(G724+I724)/2</f>
        <v>9.8</v>
      </c>
    </row>
    <row r="725" customFormat="false" ht="12.8" hidden="false" customHeight="false" outlineLevel="0" collapsed="false">
      <c r="A725" s="4" t="n">
        <f aca="false">A720+5</f>
        <v>1975</v>
      </c>
      <c r="B725" s="5" t="n">
        <f aca="false">AVERAGE(LO325,MO325,NO325,OO325,PO325)</f>
        <v>9.645</v>
      </c>
      <c r="C725" s="19" t="n">
        <f aca="false">AVERAGE(B721:B725)</f>
        <v>9.65138888888889</v>
      </c>
      <c r="D725" s="24" t="n">
        <f aca="false">AVERAGE(B716:B725)</f>
        <v>9.63366666666667</v>
      </c>
      <c r="E725" s="5" t="n">
        <f aca="false">AVERAGE(B706:B725)</f>
        <v>9.56783333333333</v>
      </c>
      <c r="F725" s="25" t="n">
        <f aca="false">AVERAGE(B676:B725)</f>
        <v>9.44598888888889</v>
      </c>
      <c r="G725" s="7" t="n">
        <f aca="false">MAX(LC325:LN325,MC325:MN325,NC325:NN325,OC325:ON325,PC325:PN325)</f>
        <v>14.6</v>
      </c>
      <c r="H725" s="10" t="n">
        <f aca="false">MEDIAN(LC325:LN325,MC325:MN325,NC325:NN325,OC325:ON325,PC325:PN325)</f>
        <v>9.65</v>
      </c>
      <c r="I725" s="10" t="n">
        <f aca="false">MIN(LC325:LN325,MC325:MN325,NC325:NN325,OC325:ON325,PC325:PN325)</f>
        <v>5.2</v>
      </c>
      <c r="J725" s="12" t="n">
        <f aca="false">(G725+I725)/2</f>
        <v>9.9</v>
      </c>
      <c r="K725" s="12" t="n">
        <f aca="false">(G725+I725)/2</f>
        <v>9.9</v>
      </c>
    </row>
    <row r="726" customFormat="false" ht="12.8" hidden="false" customHeight="false" outlineLevel="0" collapsed="false">
      <c r="A726" s="4"/>
      <c r="B726" s="5" t="n">
        <f aca="false">AVERAGE(LO326,MO326,NO326,OO326,PO326)</f>
        <v>9.56</v>
      </c>
      <c r="C726" s="19" t="n">
        <f aca="false">AVERAGE(B722:B726)</f>
        <v>9.61761111111111</v>
      </c>
      <c r="D726" s="24" t="n">
        <f aca="false">AVERAGE(B717:B726)</f>
        <v>9.64116666666667</v>
      </c>
      <c r="E726" s="5" t="n">
        <f aca="false">AVERAGE(B707:B726)</f>
        <v>9.56483333333333</v>
      </c>
      <c r="F726" s="25" t="n">
        <f aca="false">AVERAGE(B677:B726)</f>
        <v>9.44275555555556</v>
      </c>
      <c r="G726" s="7" t="n">
        <f aca="false">MAX(LC326:LN326,MC326:MN326,NC326:NN326,OC326:ON326,PC326:PN326)</f>
        <v>15.8</v>
      </c>
      <c r="H726" s="10" t="n">
        <f aca="false">MEDIAN(LC326:LN326,MC326:MN326,NC326:NN326,OC326:ON326,PC326:PN326)</f>
        <v>9.2</v>
      </c>
      <c r="I726" s="10" t="n">
        <f aca="false">MIN(LC326:LN326,MC326:MN326,NC326:NN326,OC326:ON326,PC326:PN326)</f>
        <v>3.5</v>
      </c>
      <c r="J726" s="12" t="n">
        <f aca="false">(G726+I726)/2</f>
        <v>9.65</v>
      </c>
      <c r="K726" s="12" t="n">
        <f aca="false">(G726+I726)/2</f>
        <v>9.65</v>
      </c>
    </row>
    <row r="727" customFormat="false" ht="12.8" hidden="false" customHeight="false" outlineLevel="0" collapsed="false">
      <c r="A727" s="4"/>
      <c r="B727" s="5" t="n">
        <f aca="false">AVERAGE(LO327,MO327,NO327,OO327,PO327)</f>
        <v>9.29833333333333</v>
      </c>
      <c r="C727" s="19" t="n">
        <f aca="false">AVERAGE(B723:B727)</f>
        <v>9.55966666666667</v>
      </c>
      <c r="D727" s="24" t="n">
        <f aca="false">AVERAGE(B718:B727)</f>
        <v>9.618</v>
      </c>
      <c r="E727" s="5" t="n">
        <f aca="false">AVERAGE(B708:B727)</f>
        <v>9.57570833333333</v>
      </c>
      <c r="F727" s="25" t="n">
        <f aca="false">AVERAGE(B678:B727)</f>
        <v>9.44668888888889</v>
      </c>
      <c r="G727" s="7" t="n">
        <f aca="false">MAX(LC327:LN327,MC327:MN327,NC327:NN327,OC327:ON327,PC327:PN327)</f>
        <v>15</v>
      </c>
      <c r="H727" s="10" t="n">
        <f aca="false">MEDIAN(LC327:LN327,MC327:MN327,NC327:NN327,OC327:ON327,PC327:PN327)</f>
        <v>9.15</v>
      </c>
      <c r="I727" s="10" t="n">
        <f aca="false">MIN(LC327:LN327,MC327:MN327,NC327:NN327,OC327:ON327,PC327:PN327)</f>
        <v>4.4</v>
      </c>
      <c r="J727" s="12" t="n">
        <f aca="false">(G727+I727)/2</f>
        <v>9.7</v>
      </c>
      <c r="K727" s="12" t="n">
        <f aca="false">(G727+I727)/2</f>
        <v>9.7</v>
      </c>
    </row>
    <row r="728" customFormat="false" ht="12.8" hidden="false" customHeight="false" outlineLevel="0" collapsed="false">
      <c r="A728" s="4"/>
      <c r="B728" s="5" t="n">
        <f aca="false">AVERAGE(LO328,MO328,NO328,OO328,PO328)</f>
        <v>9.365</v>
      </c>
      <c r="C728" s="19" t="n">
        <f aca="false">AVERAGE(B724:B728)</f>
        <v>9.49366666666667</v>
      </c>
      <c r="D728" s="24" t="n">
        <f aca="false">AVERAGE(B719:B728)</f>
        <v>9.61502777777778</v>
      </c>
      <c r="E728" s="5" t="n">
        <f aca="false">AVERAGE(B709:B728)</f>
        <v>9.58425</v>
      </c>
      <c r="F728" s="25" t="n">
        <f aca="false">AVERAGE(B679:B728)</f>
        <v>9.43452222222222</v>
      </c>
      <c r="G728" s="7" t="n">
        <f aca="false">MAX(LC328:LN328,MC328:MN328,NC328:NN328,OC328:ON328,PC328:PN328)</f>
        <v>13.6</v>
      </c>
      <c r="H728" s="10" t="n">
        <f aca="false">MEDIAN(LC328:LN328,MC328:MN328,NC328:NN328,OC328:ON328,PC328:PN328)</f>
        <v>9.55</v>
      </c>
      <c r="I728" s="10" t="n">
        <f aca="false">MIN(LC328:LN328,MC328:MN328,NC328:NN328,OC328:ON328,PC328:PN328)</f>
        <v>2.9</v>
      </c>
      <c r="J728" s="12" t="n">
        <f aca="false">(G728+I728)/2</f>
        <v>8.25</v>
      </c>
      <c r="K728" s="12" t="n">
        <f aca="false">(G728+I728)/2</f>
        <v>8.25</v>
      </c>
    </row>
    <row r="729" customFormat="false" ht="12.8" hidden="false" customHeight="false" outlineLevel="0" collapsed="false">
      <c r="A729" s="4"/>
      <c r="B729" s="5" t="n">
        <f aca="false">AVERAGE(LO329,MO329,NO329,OO329,PO329)</f>
        <v>9.67333333333333</v>
      </c>
      <c r="C729" s="19" t="n">
        <f aca="false">AVERAGE(B725:B729)</f>
        <v>9.50833333333333</v>
      </c>
      <c r="D729" s="24" t="n">
        <f aca="false">AVERAGE(B720:B729)</f>
        <v>9.59186111111111</v>
      </c>
      <c r="E729" s="5" t="n">
        <f aca="false">AVERAGE(B710:B729)</f>
        <v>9.58233333333333</v>
      </c>
      <c r="F729" s="25" t="n">
        <f aca="false">AVERAGE(B680:B729)</f>
        <v>9.44172222222222</v>
      </c>
      <c r="G729" s="7" t="n">
        <f aca="false">MAX(LC329:LN329,MC329:MN329,NC329:NN329,OC329:ON329,PC329:PN329)</f>
        <v>15</v>
      </c>
      <c r="H729" s="10" t="n">
        <f aca="false">MEDIAN(LC329:LN329,MC329:MN329,NC329:NN329,OC329:ON329,PC329:PN329)</f>
        <v>9.65</v>
      </c>
      <c r="I729" s="10" t="n">
        <f aca="false">MIN(LC329:LN329,MC329:MN329,NC329:NN329,OC329:ON329,PC329:PN329)</f>
        <v>4.9</v>
      </c>
      <c r="J729" s="12" t="n">
        <f aca="false">(G729+I729)/2</f>
        <v>9.95</v>
      </c>
      <c r="K729" s="12" t="n">
        <f aca="false">(G729+I729)/2</f>
        <v>9.95</v>
      </c>
    </row>
    <row r="730" customFormat="false" ht="12.8" hidden="false" customHeight="false" outlineLevel="0" collapsed="false">
      <c r="A730" s="4" t="n">
        <f aca="false">A725+5</f>
        <v>1980</v>
      </c>
      <c r="B730" s="5" t="n">
        <f aca="false">AVERAGE(LO330,MO330,NO330,OO330,PO330)</f>
        <v>9.85333333333333</v>
      </c>
      <c r="C730" s="19" t="n">
        <f aca="false">AVERAGE(B726:B730)</f>
        <v>9.55</v>
      </c>
      <c r="D730" s="24" t="n">
        <f aca="false">AVERAGE(B721:B730)</f>
        <v>9.60069444444445</v>
      </c>
      <c r="E730" s="5" t="n">
        <f aca="false">AVERAGE(B711:B730)</f>
        <v>9.6085</v>
      </c>
      <c r="F730" s="25" t="n">
        <f aca="false">AVERAGE(B681:B730)</f>
        <v>9.44428888888889</v>
      </c>
      <c r="G730" s="7" t="n">
        <f aca="false">MAX(LC330:LN330,MC330:MN330,NC330:NN330,OC330:ON330,PC330:PN330)</f>
        <v>13</v>
      </c>
      <c r="H730" s="10" t="n">
        <f aca="false">MEDIAN(LC330:LN330,MC330:MN330,NC330:NN330,OC330:ON330,PC330:PN330)</f>
        <v>9.85</v>
      </c>
      <c r="I730" s="10" t="n">
        <f aca="false">MIN(LC330:LN330,MC330:MN330,NC330:NN330,OC330:ON330,PC330:PN330)</f>
        <v>5.2</v>
      </c>
      <c r="J730" s="12" t="n">
        <f aca="false">(G730+I730)/2</f>
        <v>9.1</v>
      </c>
      <c r="K730" s="12" t="n">
        <f aca="false">(G730+I730)/2</f>
        <v>9.1</v>
      </c>
    </row>
    <row r="731" customFormat="false" ht="12.8" hidden="false" customHeight="false" outlineLevel="0" collapsed="false">
      <c r="A731" s="4"/>
      <c r="B731" s="5" t="n">
        <f aca="false">AVERAGE(LO331,MO331,NO331,OO331,PO331)</f>
        <v>10.115</v>
      </c>
      <c r="C731" s="19" t="n">
        <f aca="false">AVERAGE(B727:B731)</f>
        <v>9.661</v>
      </c>
      <c r="D731" s="24" t="n">
        <f aca="false">AVERAGE(B722:B731)</f>
        <v>9.63930555555556</v>
      </c>
      <c r="E731" s="5" t="n">
        <f aca="false">AVERAGE(B712:B731)</f>
        <v>9.60691666666667</v>
      </c>
      <c r="F731" s="25" t="n">
        <f aca="false">AVERAGE(B682:B731)</f>
        <v>9.46235555555556</v>
      </c>
      <c r="G731" s="7" t="n">
        <f aca="false">MAX(LC331:LN331,MC331:MN331,NC331:NN331,OC331:ON331,PC331:PN331)</f>
        <v>15.9</v>
      </c>
      <c r="H731" s="10" t="n">
        <f aca="false">MEDIAN(LC331:LN331,MC331:MN331,NC331:NN331,OC331:ON331,PC331:PN331)</f>
        <v>9.75</v>
      </c>
      <c r="I731" s="10" t="n">
        <f aca="false">MIN(LC331:LN331,MC331:MN331,NC331:NN331,OC331:ON331,PC331:PN331)</f>
        <v>4.8</v>
      </c>
      <c r="J731" s="12" t="n">
        <f aca="false">(G731+I731)/2</f>
        <v>10.35</v>
      </c>
      <c r="K731" s="12" t="n">
        <f aca="false">(G731+I731)/2</f>
        <v>10.35</v>
      </c>
    </row>
    <row r="732" customFormat="false" ht="12.8" hidden="false" customHeight="false" outlineLevel="0" collapsed="false">
      <c r="A732" s="4"/>
      <c r="B732" s="5" t="n">
        <f aca="false">AVERAGE(LO332,MO332,NO332,OO332,PO332)</f>
        <v>9.51833333333333</v>
      </c>
      <c r="C732" s="19" t="n">
        <f aca="false">AVERAGE(B728:B732)</f>
        <v>9.705</v>
      </c>
      <c r="D732" s="24" t="n">
        <f aca="false">AVERAGE(B723:B732)</f>
        <v>9.63233333333333</v>
      </c>
      <c r="E732" s="5" t="n">
        <f aca="false">AVERAGE(B713:B732)</f>
        <v>9.59658333333333</v>
      </c>
      <c r="F732" s="25" t="n">
        <f aca="false">AVERAGE(B683:B732)</f>
        <v>9.46228888888889</v>
      </c>
      <c r="G732" s="7" t="n">
        <f aca="false">MAX(LC332:LN332,MC332:MN332,NC332:NN332,OC332:ON332,PC332:PN332)</f>
        <v>14.7</v>
      </c>
      <c r="H732" s="10" t="n">
        <f aca="false">MEDIAN(LC332:LN332,MC332:MN332,NC332:NN332,OC332:ON332,PC332:PN332)</f>
        <v>9.2</v>
      </c>
      <c r="I732" s="10" t="n">
        <f aca="false">MIN(LC332:LN332,MC332:MN332,NC332:NN332,OC332:ON332,PC332:PN332)</f>
        <v>3.7</v>
      </c>
      <c r="J732" s="12" t="n">
        <f aca="false">(G732+I732)/2</f>
        <v>9.2</v>
      </c>
      <c r="K732" s="12" t="n">
        <f aca="false">(G732+I732)/2</f>
        <v>9.2</v>
      </c>
    </row>
    <row r="733" customFormat="false" ht="12.8" hidden="false" customHeight="false" outlineLevel="0" collapsed="false">
      <c r="A733" s="4"/>
      <c r="B733" s="5" t="n">
        <f aca="false">AVERAGE(LO333,MO333,NO333,OO333,PO333)</f>
        <v>9.59333333333333</v>
      </c>
      <c r="C733" s="19" t="n">
        <f aca="false">AVERAGE(B729:B733)</f>
        <v>9.75066666666667</v>
      </c>
      <c r="D733" s="24" t="n">
        <f aca="false">AVERAGE(B724:B733)</f>
        <v>9.62216666666667</v>
      </c>
      <c r="E733" s="5" t="n">
        <f aca="false">AVERAGE(B714:B733)</f>
        <v>9.60433333333333</v>
      </c>
      <c r="F733" s="25" t="n">
        <f aca="false">AVERAGE(B684:B733)</f>
        <v>9.46878888888889</v>
      </c>
      <c r="G733" s="7" t="n">
        <f aca="false">MAX(LC333:LN333,MC333:MN333,NC333:NN333,OC333:ON333,PC333:PN333)</f>
        <v>14.5</v>
      </c>
      <c r="H733" s="10" t="n">
        <f aca="false">MEDIAN(LC333:LN333,MC333:MN333,NC333:NN333,OC333:ON333,PC333:PN333)</f>
        <v>9.6</v>
      </c>
      <c r="I733" s="10" t="n">
        <f aca="false">MIN(LC333:LN333,MC333:MN333,NC333:NN333,OC333:ON333,PC333:PN333)</f>
        <v>4.6</v>
      </c>
      <c r="J733" s="12" t="n">
        <f aca="false">(G733+I733)/2</f>
        <v>9.55</v>
      </c>
      <c r="K733" s="12" t="n">
        <f aca="false">(G733+I733)/2</f>
        <v>9.55</v>
      </c>
    </row>
    <row r="734" customFormat="false" ht="12.8" hidden="false" customHeight="false" outlineLevel="0" collapsed="false">
      <c r="A734" s="4"/>
      <c r="B734" s="5" t="n">
        <f aca="false">AVERAGE(LO334,MO334,NO334,OO334,PO334)</f>
        <v>9.56666666666667</v>
      </c>
      <c r="C734" s="19" t="n">
        <f aca="false">AVERAGE(B730:B734)</f>
        <v>9.72933333333333</v>
      </c>
      <c r="D734" s="24" t="n">
        <f aca="false">AVERAGE(B725:B734)</f>
        <v>9.61883333333333</v>
      </c>
      <c r="E734" s="5" t="n">
        <f aca="false">AVERAGE(B715:B734)</f>
        <v>9.60983333333333</v>
      </c>
      <c r="F734" s="25" t="n">
        <f aca="false">AVERAGE(B685:B734)</f>
        <v>9.46095555555556</v>
      </c>
      <c r="G734" s="7" t="n">
        <f aca="false">MAX(LC334:LN334,MC334:MN334,NC334:NN334,OC334:ON334,PC334:PN334)</f>
        <v>13.6</v>
      </c>
      <c r="H734" s="10" t="n">
        <f aca="false">MEDIAN(LC334:LN334,MC334:MN334,NC334:NN334,OC334:ON334,PC334:PN334)</f>
        <v>9.55</v>
      </c>
      <c r="I734" s="10" t="n">
        <f aca="false">MIN(LC334:LN334,MC334:MN334,NC334:NN334,OC334:ON334,PC334:PN334)</f>
        <v>3.6</v>
      </c>
      <c r="J734" s="12" t="n">
        <f aca="false">(G734+I734)/2</f>
        <v>8.6</v>
      </c>
      <c r="K734" s="12" t="n">
        <f aca="false">(G734+I734)/2</f>
        <v>8.6</v>
      </c>
    </row>
    <row r="735" customFormat="false" ht="12.8" hidden="false" customHeight="false" outlineLevel="0" collapsed="false">
      <c r="A735" s="4" t="n">
        <f aca="false">A730+5</f>
        <v>1985</v>
      </c>
      <c r="B735" s="5" t="n">
        <f aca="false">AVERAGE(LO335,MO335,NO335,OO335,PO335)</f>
        <v>9.73</v>
      </c>
      <c r="C735" s="19" t="n">
        <f aca="false">AVERAGE(B731:B735)</f>
        <v>9.70466666666667</v>
      </c>
      <c r="D735" s="24" t="n">
        <f aca="false">AVERAGE(B726:B735)</f>
        <v>9.62733333333333</v>
      </c>
      <c r="E735" s="5" t="n">
        <f aca="false">AVERAGE(B716:B735)</f>
        <v>9.6305</v>
      </c>
      <c r="F735" s="25" t="n">
        <f aca="false">AVERAGE(B686:B735)</f>
        <v>9.46158888888889</v>
      </c>
      <c r="G735" s="7" t="n">
        <f aca="false">MAX(LC335:LN335,MC335:MN335,NC335:NN335,OC335:ON335,PC335:PN335)</f>
        <v>14.3</v>
      </c>
      <c r="H735" s="10" t="n">
        <f aca="false">MEDIAN(LC335:LN335,MC335:MN335,NC335:NN335,OC335:ON335,PC335:PN335)</f>
        <v>9.9</v>
      </c>
      <c r="I735" s="10" t="n">
        <f aca="false">MIN(LC335:LN335,MC335:MN335,NC335:NN335,OC335:ON335,PC335:PN335)</f>
        <v>5</v>
      </c>
      <c r="J735" s="12" t="n">
        <f aca="false">(G735+I735)/2</f>
        <v>9.65</v>
      </c>
      <c r="K735" s="12" t="n">
        <f aca="false">(G735+I735)/2</f>
        <v>9.65</v>
      </c>
    </row>
    <row r="736" customFormat="false" ht="12.8" hidden="false" customHeight="false" outlineLevel="0" collapsed="false">
      <c r="A736" s="4"/>
      <c r="B736" s="5" t="n">
        <f aca="false">AVERAGE(LO336,MO336,NO336,OO336,PO336)</f>
        <v>9.41833333333333</v>
      </c>
      <c r="C736" s="19" t="n">
        <f aca="false">AVERAGE(B732:B736)</f>
        <v>9.56533333333333</v>
      </c>
      <c r="D736" s="24" t="n">
        <f aca="false">AVERAGE(B727:B736)</f>
        <v>9.61316666666667</v>
      </c>
      <c r="E736" s="5" t="n">
        <f aca="false">AVERAGE(B717:B736)</f>
        <v>9.62716666666667</v>
      </c>
      <c r="F736" s="25" t="n">
        <f aca="false">AVERAGE(B687:B736)</f>
        <v>9.45955555555556</v>
      </c>
      <c r="G736" s="7" t="n">
        <f aca="false">MAX(LC336:LN336,MC336:MN336,NC336:NN336,OC336:ON336,PC336:PN336)</f>
        <v>14</v>
      </c>
      <c r="H736" s="10" t="n">
        <f aca="false">MEDIAN(LC336:LN336,MC336:MN336,NC336:NN336,OC336:ON336,PC336:PN336)</f>
        <v>9.3</v>
      </c>
      <c r="I736" s="10" t="n">
        <f aca="false">MIN(LC336:LN336,MC336:MN336,NC336:NN336,OC336:ON336,PC336:PN336)</f>
        <v>4.4</v>
      </c>
      <c r="J736" s="12" t="n">
        <f aca="false">(G736+I736)/2</f>
        <v>9.2</v>
      </c>
      <c r="K736" s="12" t="n">
        <f aca="false">(G736+I736)/2</f>
        <v>9.2</v>
      </c>
    </row>
    <row r="737" customFormat="false" ht="12.8" hidden="false" customHeight="false" outlineLevel="0" collapsed="false">
      <c r="A737" s="4"/>
      <c r="B737" s="5" t="n">
        <f aca="false">AVERAGE(LO337,MO337,NO337,OO337,PO337)</f>
        <v>9.27333333333333</v>
      </c>
      <c r="C737" s="19" t="n">
        <f aca="false">AVERAGE(B733:B737)</f>
        <v>9.51633333333333</v>
      </c>
      <c r="D737" s="24" t="n">
        <f aca="false">AVERAGE(B728:B737)</f>
        <v>9.61066666666667</v>
      </c>
      <c r="E737" s="5" t="n">
        <f aca="false">AVERAGE(B718:B737)</f>
        <v>9.61433333333333</v>
      </c>
      <c r="F737" s="25" t="n">
        <f aca="false">AVERAGE(B688:B737)</f>
        <v>9.45478888888889</v>
      </c>
      <c r="G737" s="7" t="n">
        <f aca="false">MAX(LC337:LN337,MC337:MN337,NC337:NN337,OC337:ON337,PC337:PN337)</f>
        <v>12.6</v>
      </c>
      <c r="H737" s="10" t="n">
        <f aca="false">MEDIAN(LC337:LN337,MC337:MN337,NC337:NN337,OC337:ON337,PC337:PN337)</f>
        <v>9.35</v>
      </c>
      <c r="I737" s="10" t="n">
        <f aca="false">MIN(LC337:LN337,MC337:MN337,NC337:NN337,OC337:ON337,PC337:PN337)</f>
        <v>4.1</v>
      </c>
      <c r="J737" s="12" t="n">
        <f aca="false">(G737+I737)/2</f>
        <v>8.35</v>
      </c>
      <c r="K737" s="12" t="n">
        <f aca="false">(G737+I737)/2</f>
        <v>8.35</v>
      </c>
    </row>
    <row r="738" customFormat="false" ht="12.8" hidden="false" customHeight="false" outlineLevel="0" collapsed="false">
      <c r="A738" s="4"/>
      <c r="B738" s="5" t="n">
        <f aca="false">AVERAGE(LO338,MO338,NO338,OO338,PO338)</f>
        <v>10.3816666666667</v>
      </c>
      <c r="C738" s="19" t="n">
        <f aca="false">AVERAGE(B734:B738)</f>
        <v>9.674</v>
      </c>
      <c r="D738" s="24" t="n">
        <f aca="false">AVERAGE(B729:B738)</f>
        <v>9.71233333333333</v>
      </c>
      <c r="E738" s="5" t="n">
        <f aca="false">AVERAGE(B719:B738)</f>
        <v>9.66368055555556</v>
      </c>
      <c r="F738" s="25" t="n">
        <f aca="false">AVERAGE(B689:B738)</f>
        <v>9.47808888888889</v>
      </c>
      <c r="G738" s="7" t="n">
        <f aca="false">MAX(LC338:LN338,MC338:MN338,NC338:NN338,OC338:ON338,PC338:PN338)</f>
        <v>14.7</v>
      </c>
      <c r="H738" s="10" t="n">
        <f aca="false">MEDIAN(LC338:LN338,MC338:MN338,NC338:NN338,OC338:ON338,PC338:PN338)</f>
        <v>9.8</v>
      </c>
      <c r="I738" s="10" t="n">
        <f aca="false">MIN(LC338:LN338,MC338:MN338,NC338:NN338,OC338:ON338,PC338:PN338)</f>
        <v>6.5</v>
      </c>
      <c r="J738" s="12" t="n">
        <f aca="false">(G738+I738)/2</f>
        <v>10.6</v>
      </c>
      <c r="K738" s="12" t="n">
        <f aca="false">(G738+I738)/2</f>
        <v>10.6</v>
      </c>
    </row>
    <row r="739" customFormat="false" ht="12.8" hidden="false" customHeight="false" outlineLevel="0" collapsed="false">
      <c r="A739" s="4"/>
      <c r="B739" s="5" t="n">
        <f aca="false">AVERAGE(LO339,MO339,NO339,OO339,PO339)</f>
        <v>9.93666666666667</v>
      </c>
      <c r="C739" s="19" t="n">
        <f aca="false">AVERAGE(B735:B739)</f>
        <v>9.748</v>
      </c>
      <c r="D739" s="24" t="n">
        <f aca="false">AVERAGE(B730:B739)</f>
        <v>9.73866666666667</v>
      </c>
      <c r="E739" s="5" t="n">
        <f aca="false">AVERAGE(B720:B739)</f>
        <v>9.66526388888889</v>
      </c>
      <c r="F739" s="25" t="n">
        <f aca="false">AVERAGE(B690:B739)</f>
        <v>9.48168888888889</v>
      </c>
      <c r="G739" s="7" t="n">
        <f aca="false">MAX(LC339:LN339,MC339:MN339,NC339:NN339,OC339:ON339,PC339:PN339)</f>
        <v>15.5</v>
      </c>
      <c r="H739" s="10" t="n">
        <f aca="false">MEDIAN(LC339:LN339,MC339:MN339,NC339:NN339,OC339:ON339,PC339:PN339)</f>
        <v>9.45</v>
      </c>
      <c r="I739" s="10" t="n">
        <f aca="false">MIN(LC339:LN339,MC339:MN339,NC339:NN339,OC339:ON339,PC339:PN339)</f>
        <v>3.4</v>
      </c>
      <c r="J739" s="12" t="n">
        <f aca="false">(G739+I739)/2</f>
        <v>9.45</v>
      </c>
      <c r="K739" s="12" t="n">
        <f aca="false">(G739+I739)/2</f>
        <v>9.45</v>
      </c>
    </row>
    <row r="740" customFormat="false" ht="12.8" hidden="false" customHeight="false" outlineLevel="0" collapsed="false">
      <c r="A740" s="4" t="n">
        <f aca="false">A735+5</f>
        <v>1990</v>
      </c>
      <c r="B740" s="5" t="n">
        <f aca="false">AVERAGE(LO340,MO340,NO340,OO340,PO340)</f>
        <v>9.76166666666667</v>
      </c>
      <c r="C740" s="19" t="n">
        <f aca="false">AVERAGE(B736:B740)</f>
        <v>9.75433333333333</v>
      </c>
      <c r="D740" s="24" t="n">
        <f aca="false">AVERAGE(B731:B740)</f>
        <v>9.7295</v>
      </c>
      <c r="E740" s="5" t="n">
        <f aca="false">AVERAGE(B721:B740)</f>
        <v>9.66509722222222</v>
      </c>
      <c r="F740" s="25" t="n">
        <f aca="false">AVERAGE(B691:B740)</f>
        <v>9.49075555555556</v>
      </c>
      <c r="G740" s="7" t="n">
        <f aca="false">MAX(LC340:LN340,MC340:MN340,NC340:NN340,OC340:ON340,PC340:PN340)</f>
        <v>14.3</v>
      </c>
      <c r="H740" s="10" t="n">
        <f aca="false">MEDIAN(LC340:LN340,MC340:MN340,NC340:NN340,OC340:ON340,PC340:PN340)</f>
        <v>9.25</v>
      </c>
      <c r="I740" s="10" t="n">
        <f aca="false">MIN(LC340:LN340,MC340:MN340,NC340:NN340,OC340:ON340,PC340:PN340)</f>
        <v>3.6</v>
      </c>
      <c r="J740" s="12" t="n">
        <f aca="false">(G740+I740)/2</f>
        <v>8.95</v>
      </c>
      <c r="K740" s="12" t="n">
        <f aca="false">(G740+I740)/2</f>
        <v>8.95</v>
      </c>
    </row>
    <row r="741" customFormat="false" ht="12.8" hidden="false" customHeight="false" outlineLevel="0" collapsed="false">
      <c r="A741" s="4"/>
      <c r="B741" s="5" t="n">
        <f aca="false">AVERAGE(LO341,MO341,NO341,OO341,PO341)</f>
        <v>9.26833333333333</v>
      </c>
      <c r="C741" s="19" t="n">
        <f aca="false">AVERAGE(B737:B741)</f>
        <v>9.72433333333333</v>
      </c>
      <c r="D741" s="24" t="n">
        <f aca="false">AVERAGE(B732:B741)</f>
        <v>9.64483333333333</v>
      </c>
      <c r="E741" s="5" t="n">
        <f aca="false">AVERAGE(B722:B741)</f>
        <v>9.64206944444445</v>
      </c>
      <c r="F741" s="25" t="n">
        <f aca="false">AVERAGE(B692:B741)</f>
        <v>9.49015555555556</v>
      </c>
      <c r="G741" s="7" t="n">
        <f aca="false">MAX(LC341:LN341,MC341:MN341,NC341:NN341,OC341:ON341,PC341:PN341)</f>
        <v>13.9</v>
      </c>
      <c r="H741" s="10" t="n">
        <f aca="false">MEDIAN(LC341:LN341,MC341:MN341,NC341:NN341,OC341:ON341,PC341:PN341)</f>
        <v>9</v>
      </c>
      <c r="I741" s="10" t="n">
        <f aca="false">MIN(LC341:LN341,MC341:MN341,NC341:NN341,OC341:ON341,PC341:PN341)</f>
        <v>5.1</v>
      </c>
      <c r="J741" s="12" t="n">
        <f aca="false">(G741+I741)/2</f>
        <v>9.5</v>
      </c>
      <c r="K741" s="12" t="n">
        <f aca="false">(G741+I741)/2</f>
        <v>9.5</v>
      </c>
    </row>
    <row r="742" customFormat="false" ht="12.8" hidden="false" customHeight="false" outlineLevel="0" collapsed="false">
      <c r="A742" s="4"/>
      <c r="B742" s="5" t="n">
        <f aca="false">AVERAGE(LO342,MO342,NO342,OO342,PO342)</f>
        <v>9.08333333333333</v>
      </c>
      <c r="C742" s="19" t="n">
        <f aca="false">AVERAGE(B738:B742)</f>
        <v>9.68633333333333</v>
      </c>
      <c r="D742" s="24" t="n">
        <f aca="false">AVERAGE(B733:B742)</f>
        <v>9.60133333333333</v>
      </c>
      <c r="E742" s="5" t="n">
        <f aca="false">AVERAGE(B723:B742)</f>
        <v>9.61683333333333</v>
      </c>
      <c r="F742" s="25" t="n">
        <f aca="false">AVERAGE(B693:B742)</f>
        <v>9.47852222222222</v>
      </c>
      <c r="G742" s="7" t="n">
        <f aca="false">MAX(LC342:LN342,MC342:MN342,NC342:NN342,OC342:ON342,PC342:PN342)</f>
        <v>13.5</v>
      </c>
      <c r="H742" s="10" t="n">
        <f aca="false">MEDIAN(LC342:LN342,MC342:MN342,NC342:NN342,OC342:ON342,PC342:PN342)</f>
        <v>9.35</v>
      </c>
      <c r="I742" s="10" t="n">
        <f aca="false">MIN(LC342:LN342,MC342:MN342,NC342:NN342,OC342:ON342,PC342:PN342)</f>
        <v>3.7</v>
      </c>
      <c r="J742" s="12" t="n">
        <f aca="false">(G742+I742)/2</f>
        <v>8.6</v>
      </c>
      <c r="K742" s="12" t="n">
        <f aca="false">(G742+I742)/2</f>
        <v>8.6</v>
      </c>
    </row>
    <row r="743" customFormat="false" ht="12.8" hidden="false" customHeight="false" outlineLevel="0" collapsed="false">
      <c r="A743" s="4"/>
      <c r="B743" s="5" t="n">
        <f aca="false">AVERAGE(LO343,MO343,NO343,OO343,PO343)</f>
        <v>9.765</v>
      </c>
      <c r="C743" s="19" t="n">
        <f aca="false">AVERAGE(B739:B743)</f>
        <v>9.563</v>
      </c>
      <c r="D743" s="24" t="n">
        <f aca="false">AVERAGE(B734:B743)</f>
        <v>9.6185</v>
      </c>
      <c r="E743" s="5" t="n">
        <f aca="false">AVERAGE(B724:B743)</f>
        <v>9.62033333333333</v>
      </c>
      <c r="F743" s="25" t="n">
        <f aca="false">AVERAGE(B694:B743)</f>
        <v>9.49752222222222</v>
      </c>
      <c r="G743" s="7" t="n">
        <f aca="false">MAX(LC343:LN343,MC343:MN343,NC343:NN343,OC343:ON343,PC343:PN343)</f>
        <v>14.9</v>
      </c>
      <c r="H743" s="10" t="n">
        <f aca="false">MEDIAN(LC343:LN343,MC343:MN343,NC343:NN343,OC343:ON343,PC343:PN343)</f>
        <v>9.45</v>
      </c>
      <c r="I743" s="10" t="n">
        <f aca="false">MIN(LC343:LN343,MC343:MN343,NC343:NN343,OC343:ON343,PC343:PN343)</f>
        <v>5.7</v>
      </c>
      <c r="J743" s="12" t="n">
        <f aca="false">(G743+I743)/2</f>
        <v>10.3</v>
      </c>
      <c r="K743" s="12" t="n">
        <f aca="false">(G743+I743)/2</f>
        <v>10.3</v>
      </c>
    </row>
    <row r="744" customFormat="false" ht="12.8" hidden="false" customHeight="false" outlineLevel="0" collapsed="false">
      <c r="A744" s="4"/>
      <c r="B744" s="5" t="n">
        <f aca="false">AVERAGE(LO344,MO344,NO344,OO344,PO344)</f>
        <v>9.02194444444444</v>
      </c>
      <c r="C744" s="19" t="n">
        <f aca="false">AVERAGE(B740:B744)</f>
        <v>9.38005555555556</v>
      </c>
      <c r="D744" s="24" t="n">
        <f aca="false">AVERAGE(B735:B744)</f>
        <v>9.56402777777778</v>
      </c>
      <c r="E744" s="5" t="n">
        <f aca="false">AVERAGE(B725:B744)</f>
        <v>9.59143055555556</v>
      </c>
      <c r="F744" s="25" t="n">
        <f aca="false">AVERAGE(B695:B744)</f>
        <v>9.49642777777778</v>
      </c>
      <c r="G744" s="7" t="n">
        <f aca="false">MAX(LC344:LN344,MC344:MN344,NC344:NN344,OC344:ON344,PC344:PN344)</f>
        <v>14.1</v>
      </c>
      <c r="H744" s="10" t="n">
        <f aca="false">MEDIAN(LC344:LN344,MC344:MN344,NC344:NN344,OC344:ON344,PC344:PN344)</f>
        <v>8.95</v>
      </c>
      <c r="I744" s="10" t="n">
        <f aca="false">MIN(LC344:LN344,MC344:MN344,NC344:NN344,OC344:ON344,PC344:PN344)</f>
        <v>4.6</v>
      </c>
      <c r="J744" s="12" t="n">
        <f aca="false">(G744+I744)/2</f>
        <v>9.35</v>
      </c>
      <c r="K744" s="12" t="n">
        <f aca="false">(G744+I744)/2</f>
        <v>9.35</v>
      </c>
    </row>
    <row r="745" customFormat="false" ht="12.8" hidden="false" customHeight="false" outlineLevel="0" collapsed="false">
      <c r="A745" s="4" t="n">
        <f aca="false">A740+5</f>
        <v>1995</v>
      </c>
      <c r="B745" s="5" t="n">
        <f aca="false">AVERAGE(LO345,MO345,NO345,OO345,PO345)</f>
        <v>8.715</v>
      </c>
      <c r="C745" s="19" t="n">
        <f aca="false">AVERAGE(B741:B745)</f>
        <v>9.17072222222222</v>
      </c>
      <c r="D745" s="24" t="n">
        <f aca="false">AVERAGE(B736:B745)</f>
        <v>9.46252777777778</v>
      </c>
      <c r="E745" s="5" t="n">
        <f aca="false">AVERAGE(B726:B745)</f>
        <v>9.54493055555556</v>
      </c>
      <c r="F745" s="25" t="n">
        <f aca="false">AVERAGE(B696:B745)</f>
        <v>9.48986111111111</v>
      </c>
      <c r="G745" s="7" t="n">
        <f aca="false">MAX(LC345:LN345,MC345:MN345,NC345:NN345,OC345:ON345,PC345:PN345)</f>
        <v>14.5</v>
      </c>
      <c r="H745" s="10" t="n">
        <f aca="false">MEDIAN(LC345:LN345,MC345:MN345,NC345:NN345,OC345:ON345,PC345:PN345)</f>
        <v>8.3</v>
      </c>
      <c r="I745" s="10" t="n">
        <f aca="false">MIN(LC345:LN345,MC345:MN345,NC345:NN345,OC345:ON345,PC345:PN345)</f>
        <v>3.7</v>
      </c>
      <c r="J745" s="12" t="n">
        <f aca="false">(G745+I745)/2</f>
        <v>9.1</v>
      </c>
      <c r="K745" s="12" t="n">
        <f aca="false">(G745+I745)/2</f>
        <v>9.1</v>
      </c>
    </row>
    <row r="746" customFormat="false" ht="12.8" hidden="false" customHeight="false" outlineLevel="0" collapsed="false">
      <c r="A746" s="4"/>
      <c r="B746" s="5" t="n">
        <f aca="false">AVERAGE(LO346,MO346,NO346,OO346,PO346)</f>
        <v>8.90888888888889</v>
      </c>
      <c r="C746" s="19" t="n">
        <f aca="false">AVERAGE(B742:B746)</f>
        <v>9.09883333333333</v>
      </c>
      <c r="D746" s="24" t="n">
        <f aca="false">AVERAGE(B737:B746)</f>
        <v>9.41158333333334</v>
      </c>
      <c r="E746" s="5" t="n">
        <f aca="false">AVERAGE(B727:B746)</f>
        <v>9.512375</v>
      </c>
      <c r="F746" s="25" t="n">
        <f aca="false">AVERAGE(B697:B746)</f>
        <v>9.48647222222222</v>
      </c>
      <c r="G746" s="7" t="n">
        <f aca="false">MAX(LC346:LN346,MC346:MN346,NC346:NN346,OC346:ON346,PC346:PN346)</f>
        <v>13.8</v>
      </c>
      <c r="H746" s="10" t="n">
        <f aca="false">MEDIAN(LC346:LN346,MC346:MN346,NC346:NN346,OC346:ON346,PC346:PN346)</f>
        <v>8.7</v>
      </c>
      <c r="I746" s="10" t="n">
        <f aca="false">MIN(LC346:LN346,MC346:MN346,NC346:NN346,OC346:ON346,PC346:PN346)</f>
        <v>4</v>
      </c>
      <c r="J746" s="12" t="n">
        <f aca="false">(G746+I746)/2</f>
        <v>8.9</v>
      </c>
      <c r="K746" s="12" t="n">
        <f aca="false">(G746+I746)/2</f>
        <v>8.9</v>
      </c>
    </row>
    <row r="747" customFormat="false" ht="12.8" hidden="false" customHeight="false" outlineLevel="0" collapsed="false">
      <c r="A747" s="4"/>
      <c r="B747" s="5" t="n">
        <f aca="false">AVERAGE(LO347,MO347,NO347,OO347,PO347)</f>
        <v>9.24333333333333</v>
      </c>
      <c r="C747" s="19" t="n">
        <f aca="false">AVERAGE(B743:B747)</f>
        <v>9.13083333333333</v>
      </c>
      <c r="D747" s="24" t="n">
        <f aca="false">AVERAGE(B738:B747)</f>
        <v>9.40858333333333</v>
      </c>
      <c r="E747" s="5" t="n">
        <f aca="false">AVERAGE(B728:B747)</f>
        <v>9.509625</v>
      </c>
      <c r="F747" s="25" t="n">
        <f aca="false">AVERAGE(B698:B747)</f>
        <v>9.47743888888889</v>
      </c>
      <c r="G747" s="7" t="n">
        <f aca="false">MAX(LC347:LN347,MC347:MN347,NC347:NN347,OC347:ON347,PC347:PN347)</f>
        <v>14.9</v>
      </c>
      <c r="H747" s="10" t="n">
        <f aca="false">MEDIAN(LC347:LN347,MC347:MN347,NC347:NN347,OC347:ON347,PC347:PN347)</f>
        <v>9.1</v>
      </c>
      <c r="I747" s="10" t="n">
        <f aca="false">MIN(LC347:LN347,MC347:MN347,NC347:NN347,OC347:ON347,PC347:PN347)</f>
        <v>4.9</v>
      </c>
      <c r="J747" s="12" t="n">
        <f aca="false">(G747+I747)/2</f>
        <v>9.9</v>
      </c>
      <c r="K747" s="12" t="n">
        <f aca="false">(G747+I747)/2</f>
        <v>9.9</v>
      </c>
    </row>
    <row r="748" customFormat="false" ht="12.8" hidden="false" customHeight="false" outlineLevel="0" collapsed="false">
      <c r="A748" s="4"/>
      <c r="B748" s="5" t="n">
        <f aca="false">AVERAGE(LO348,MO348,NO348,OO348,PO348)</f>
        <v>9.33666666666667</v>
      </c>
      <c r="C748" s="19" t="n">
        <f aca="false">AVERAGE(B744:B748)</f>
        <v>9.04516666666667</v>
      </c>
      <c r="D748" s="24" t="n">
        <f aca="false">AVERAGE(B739:B748)</f>
        <v>9.30408333333334</v>
      </c>
      <c r="E748" s="5" t="n">
        <f aca="false">AVERAGE(B729:B748)</f>
        <v>9.50820833333333</v>
      </c>
      <c r="F748" s="25" t="n">
        <f aca="false">AVERAGE(B699:B748)</f>
        <v>9.47877222222222</v>
      </c>
      <c r="G748" s="7" t="n">
        <f aca="false">MAX(LC348:LN348,MC348:MN348,NC348:NN348,OC348:ON348,PC348:PN348)</f>
        <v>14.9</v>
      </c>
      <c r="H748" s="10" t="n">
        <f aca="false">MEDIAN(LC348:LN348,MC348:MN348,NC348:NN348,OC348:ON348,PC348:PN348)</f>
        <v>9.1</v>
      </c>
      <c r="I748" s="10" t="n">
        <f aca="false">MIN(LC348:LN348,MC348:MN348,NC348:NN348,OC348:ON348,PC348:PN348)</f>
        <v>3.4</v>
      </c>
      <c r="J748" s="12" t="n">
        <f aca="false">(G748+I748)/2</f>
        <v>9.15</v>
      </c>
      <c r="K748" s="12" t="n">
        <f aca="false">(G748+I748)/2</f>
        <v>9.15</v>
      </c>
    </row>
    <row r="749" customFormat="false" ht="12.8" hidden="false" customHeight="false" outlineLevel="0" collapsed="false">
      <c r="A749" s="4"/>
      <c r="B749" s="5" t="n">
        <f aca="false">AVERAGE(LO349,MO349,NO349,OO349,PO349)</f>
        <v>9.82291666666667</v>
      </c>
      <c r="C749" s="19" t="n">
        <f aca="false">AVERAGE(B745:B749)</f>
        <v>9.20536111111111</v>
      </c>
      <c r="D749" s="24" t="n">
        <f aca="false">AVERAGE(B740:B749)</f>
        <v>9.29270833333333</v>
      </c>
      <c r="E749" s="5" t="n">
        <f aca="false">AVERAGE(B730:B749)</f>
        <v>9.5156875</v>
      </c>
      <c r="F749" s="25" t="n">
        <f aca="false">AVERAGE(B700:B749)</f>
        <v>9.50173055555556</v>
      </c>
      <c r="G749" s="7" t="n">
        <f aca="false">MAX(LC349:LN349,MC349:MN349,NC349:NN349,OC349:ON349,PC349:PN349)</f>
        <v>15.5</v>
      </c>
      <c r="H749" s="10" t="n">
        <f aca="false">MEDIAN(LC349:LN349,MC349:MN349,NC349:NN349,OC349:ON349,PC349:PN349)</f>
        <v>9.6</v>
      </c>
      <c r="I749" s="10" t="n">
        <f aca="false">MIN(LC349:LN349,MC349:MN349,NC349:NN349,OC349:ON349,PC349:PN349)</f>
        <v>4.3</v>
      </c>
      <c r="J749" s="12" t="n">
        <f aca="false">(G749+I749)/2</f>
        <v>9.9</v>
      </c>
      <c r="K749" s="12" t="n">
        <f aca="false">(G749+I749)/2</f>
        <v>9.9</v>
      </c>
    </row>
    <row r="750" customFormat="false" ht="12.8" hidden="false" customHeight="false" outlineLevel="0" collapsed="false">
      <c r="A750" s="4" t="n">
        <f aca="false">A745+5</f>
        <v>2000</v>
      </c>
      <c r="B750" s="5" t="n">
        <f aca="false">AVERAGE(LO350,MO350,NO350,OO350,PO350)</f>
        <v>9.84777777777778</v>
      </c>
      <c r="C750" s="19" t="n">
        <f aca="false">AVERAGE(B746:B750)</f>
        <v>9.43191666666667</v>
      </c>
      <c r="D750" s="24" t="n">
        <f aca="false">AVERAGE(B741:B750)</f>
        <v>9.30131944444445</v>
      </c>
      <c r="E750" s="5" t="n">
        <f aca="false">AVERAGE(B731:B750)</f>
        <v>9.51540972222222</v>
      </c>
      <c r="F750" s="25" t="n">
        <f aca="false">AVERAGE(B701:B750)</f>
        <v>9.51251944444445</v>
      </c>
      <c r="G750" s="7" t="n">
        <f aca="false">MAX(LC350:LN350,MC350:MN350,NC350:NN350,OC350:ON350,PC350:PN350)</f>
        <v>15.7</v>
      </c>
      <c r="H750" s="10" t="n">
        <f aca="false">MEDIAN(LC350:LN350,MC350:MN350,NC350:NN350,OC350:ON350,PC350:PN350)</f>
        <v>9.85</v>
      </c>
      <c r="I750" s="10" t="n">
        <f aca="false">MIN(LC350:LN350,MC350:MN350,NC350:NN350,OC350:ON350,PC350:PN350)</f>
        <v>4.9</v>
      </c>
      <c r="J750" s="12" t="n">
        <f aca="false">(G750+I750)/2</f>
        <v>10.3</v>
      </c>
      <c r="K750" s="12" t="n">
        <f aca="false">(G750+I750)/2</f>
        <v>10.3</v>
      </c>
    </row>
    <row r="751" customFormat="false" ht="12.8" hidden="false" customHeight="false" outlineLevel="0" collapsed="false">
      <c r="A751" s="4"/>
      <c r="B751" s="5" t="n">
        <f aca="false">AVERAGE(LO351,MO351,NO351,OO351,PO351)</f>
        <v>9.87583333333333</v>
      </c>
      <c r="C751" s="19" t="n">
        <f aca="false">AVERAGE(B747:B751)</f>
        <v>9.62530555555556</v>
      </c>
      <c r="D751" s="24" t="n">
        <f aca="false">AVERAGE(B742:B751)</f>
        <v>9.36206944444444</v>
      </c>
      <c r="E751" s="5" t="n">
        <f aca="false">AVERAGE(B732:B751)</f>
        <v>9.50345138888889</v>
      </c>
      <c r="F751" s="25" t="n">
        <f aca="false">AVERAGE(B702:B751)</f>
        <v>9.52226944444445</v>
      </c>
      <c r="G751" s="7" t="n">
        <f aca="false">MAX(LC351:LN351,MC351:MN351,NC351:NN351,OC351:ON351,PC351:PN351)</f>
        <v>15.6</v>
      </c>
      <c r="H751" s="10" t="n">
        <f aca="false">MEDIAN(LC351:LN351,MC351:MN351,NC351:NN351,OC351:ON351,PC351:PN351)</f>
        <v>9.35</v>
      </c>
      <c r="I751" s="10" t="n">
        <f aca="false">MIN(LC351:LN351,MC351:MN351,NC351:NN351,OC351:ON351,PC351:PN351)</f>
        <v>5.6</v>
      </c>
      <c r="J751" s="12" t="n">
        <f aca="false">(G751+I751)/2</f>
        <v>10.6</v>
      </c>
      <c r="K751" s="12" t="n">
        <f aca="false">(G751+I751)/2</f>
        <v>10.6</v>
      </c>
    </row>
    <row r="752" customFormat="false" ht="12.8" hidden="false" customHeight="false" outlineLevel="0" collapsed="false">
      <c r="A752" s="4"/>
      <c r="B752" s="5" t="n">
        <f aca="false">AVERAGE(LO352,MO352,NO352,OO352,PO352)</f>
        <v>9.78833333333333</v>
      </c>
      <c r="C752" s="19" t="n">
        <f aca="false">AVERAGE(B748:B752)</f>
        <v>9.73430555555555</v>
      </c>
      <c r="D752" s="24" t="n">
        <f aca="false">AVERAGE(B743:B752)</f>
        <v>9.43256944444444</v>
      </c>
      <c r="E752" s="5" t="n">
        <f aca="false">AVERAGE(B733:B752)</f>
        <v>9.51695138888889</v>
      </c>
      <c r="F752" s="25" t="n">
        <f aca="false">AVERAGE(B703:B752)</f>
        <v>9.53554722222222</v>
      </c>
      <c r="G752" s="7" t="n">
        <f aca="false">MAX(LC352:LN352,MC352:MN352,NC352:NN352,OC352:ON352,PC352:PN352)</f>
        <v>14</v>
      </c>
      <c r="H752" s="10" t="n">
        <f aca="false">MEDIAN(LC352:LN352,MC352:MN352,NC352:NN352,OC352:ON352,PC352:PN352)</f>
        <v>9.45</v>
      </c>
      <c r="I752" s="10" t="n">
        <f aca="false">MIN(LC352:LN352,MC352:MN352,NC352:NN352,OC352:ON352,PC352:PN352)</f>
        <v>6</v>
      </c>
      <c r="J752" s="12" t="n">
        <f aca="false">(G752+I752)/2</f>
        <v>10</v>
      </c>
      <c r="K752" s="12" t="n">
        <f aca="false">(G752+I752)/2</f>
        <v>10</v>
      </c>
    </row>
    <row r="753" customFormat="false" ht="12.8" hidden="false" customHeight="false" outlineLevel="0" collapsed="false">
      <c r="A753" s="4"/>
      <c r="B753" s="5" t="n">
        <f aca="false">AVERAGE(LO353,MO353,NO353,OO353,PO353)</f>
        <v>9.58333333333333</v>
      </c>
      <c r="C753" s="19" t="n">
        <f aca="false">AVERAGE(B749:B753)</f>
        <v>9.78363888888889</v>
      </c>
      <c r="D753" s="24" t="n">
        <f aca="false">AVERAGE(B744:B753)</f>
        <v>9.41440277777778</v>
      </c>
      <c r="E753" s="5" t="n">
        <f aca="false">AVERAGE(B734:B753)</f>
        <v>9.51645138888889</v>
      </c>
      <c r="F753" s="25" t="n">
        <f aca="false">AVERAGE(B704:B753)</f>
        <v>9.54308055555556</v>
      </c>
      <c r="G753" s="7" t="n">
        <f aca="false">MAX(LC353:LN353,MC353:MN353,NC353:NN353,OC353:ON353,PC353:PN353)</f>
        <v>15.2</v>
      </c>
      <c r="H753" s="10" t="n">
        <f aca="false">MEDIAN(LC353:LN353,MC353:MN353,NC353:NN353,OC353:ON353,PC353:PN353)</f>
        <v>9.55</v>
      </c>
      <c r="I753" s="10" t="n">
        <f aca="false">MIN(LC353:LN353,MC353:MN353,NC353:NN353,OC353:ON353,PC353:PN353)</f>
        <v>4.8</v>
      </c>
      <c r="J753" s="12" t="n">
        <f aca="false">(G753+I753)/2</f>
        <v>10</v>
      </c>
      <c r="K753" s="12" t="n">
        <f aca="false">(G753+I753)/2</f>
        <v>10</v>
      </c>
    </row>
    <row r="754" customFormat="false" ht="12.8" hidden="false" customHeight="false" outlineLevel="0" collapsed="false">
      <c r="A754" s="4"/>
      <c r="B754" s="5" t="n">
        <f aca="false">AVERAGE(LO354,MO354,NO354,OO354,PO354)</f>
        <v>9.28166666666667</v>
      </c>
      <c r="C754" s="19" t="n">
        <f aca="false">AVERAGE(B750:B754)</f>
        <v>9.67538888888889</v>
      </c>
      <c r="D754" s="24" t="n">
        <f aca="false">AVERAGE(B745:B754)</f>
        <v>9.440375</v>
      </c>
      <c r="E754" s="5" t="n">
        <f aca="false">AVERAGE(B735:B754)</f>
        <v>9.50220138888889</v>
      </c>
      <c r="F754" s="25" t="n">
        <f aca="false">AVERAGE(B705:B754)</f>
        <v>9.54391388888889</v>
      </c>
      <c r="G754" s="7" t="n">
        <f aca="false">MAX(LC354:LN354,MC354:MN354,NC354:NN354,OC354:ON354,PC354:PN354)</f>
        <v>14</v>
      </c>
      <c r="H754" s="10" t="n">
        <f aca="false">MEDIAN(LC354:LN354,MC354:MN354,NC354:NN354,OC354:ON354,PC354:PN354)</f>
        <v>9</v>
      </c>
      <c r="I754" s="10" t="n">
        <f aca="false">MIN(LC354:LN354,MC354:MN354,NC354:NN354,OC354:ON354,PC354:PN354)</f>
        <v>4.9</v>
      </c>
      <c r="J754" s="12" t="n">
        <f aca="false">(G754+I754)/2</f>
        <v>9.45</v>
      </c>
      <c r="K754" s="12" t="n">
        <f aca="false">(G754+I754)/2</f>
        <v>9.45</v>
      </c>
    </row>
    <row r="755" customFormat="false" ht="12.8" hidden="false" customHeight="false" outlineLevel="0" collapsed="false">
      <c r="A755" s="4" t="n">
        <f aca="false">A750+5</f>
        <v>2005</v>
      </c>
      <c r="B755" s="5" t="n">
        <f aca="false">AVERAGE(LO355,MO355,NO355,OO355,PO355)</f>
        <v>9.93</v>
      </c>
      <c r="C755" s="19" t="n">
        <f aca="false">AVERAGE(B751:B755)</f>
        <v>9.69183333333333</v>
      </c>
      <c r="D755" s="24" t="n">
        <f aca="false">AVERAGE(B746:B755)</f>
        <v>9.561875</v>
      </c>
      <c r="E755" s="5" t="n">
        <f aca="false">AVERAGE(B736:B755)</f>
        <v>9.51220138888889</v>
      </c>
      <c r="F755" s="25" t="n">
        <f aca="false">AVERAGE(B706:B755)</f>
        <v>9.55748055555556</v>
      </c>
      <c r="G755" s="7" t="n">
        <f aca="false">MAX(LC355:LN355,MC355:MN355,NC355:NN355,OC355:ON355,PC355:PN355)</f>
        <v>14.5</v>
      </c>
      <c r="H755" s="10" t="n">
        <f aca="false">MEDIAN(LC355:LN355,MC355:MN355,NC355:NN355,OC355:ON355,PC355:PN355)</f>
        <v>9.7</v>
      </c>
      <c r="I755" s="10" t="n">
        <f aca="false">MIN(LC355:LN355,MC355:MN355,NC355:NN355,OC355:ON355,PC355:PN355)</f>
        <v>5.9</v>
      </c>
      <c r="J755" s="12" t="n">
        <f aca="false">(G755+I755)/2</f>
        <v>10.2</v>
      </c>
      <c r="K755" s="12" t="n">
        <f aca="false">(G755+I755)/2</f>
        <v>10.2</v>
      </c>
    </row>
    <row r="756" customFormat="false" ht="12.8" hidden="false" customHeight="false" outlineLevel="0" collapsed="false">
      <c r="A756" s="4"/>
      <c r="B756" s="5" t="n">
        <f aca="false">AVERAGE(LO356,MO356,NO356,OO356,PO356)</f>
        <v>9.00833333333333</v>
      </c>
      <c r="C756" s="19" t="n">
        <f aca="false">AVERAGE(B752:B756)</f>
        <v>9.51833333333333</v>
      </c>
      <c r="D756" s="24" t="n">
        <f aca="false">AVERAGE(B747:B756)</f>
        <v>9.57181944444444</v>
      </c>
      <c r="E756" s="5" t="n">
        <f aca="false">AVERAGE(B737:B756)</f>
        <v>9.49170138888889</v>
      </c>
      <c r="F756" s="25" t="n">
        <f aca="false">AVERAGE(B707:B756)</f>
        <v>9.54524722222222</v>
      </c>
      <c r="G756" s="7" t="n">
        <f aca="false">MAX(LC356:LN356,MC356:MN356,NC356:NN356,OC356:ON356,PC356:PN356)</f>
        <v>14.5</v>
      </c>
      <c r="H756" s="10" t="n">
        <f aca="false">MEDIAN(LC356:LN356,MC356:MN356,NC356:NN356,OC356:ON356,PC356:PN356)</f>
        <v>8.15</v>
      </c>
      <c r="I756" s="10" t="n">
        <f aca="false">MIN(LC356:LN356,MC356:MN356,NC356:NN356,OC356:ON356,PC356:PN356)</f>
        <v>4.4</v>
      </c>
      <c r="J756" s="12" t="n">
        <f aca="false">(G756+I756)/2</f>
        <v>9.45</v>
      </c>
      <c r="K756" s="12" t="n">
        <f aca="false">(G756+I756)/2</f>
        <v>9.45</v>
      </c>
    </row>
    <row r="757" customFormat="false" ht="12.8" hidden="false" customHeight="false" outlineLevel="0" collapsed="false">
      <c r="A757" s="4"/>
      <c r="B757" s="5" t="n">
        <f aca="false">AVERAGE(LO357,MO357,NO357,OO357,PO357)</f>
        <v>10.06</v>
      </c>
      <c r="C757" s="19" t="n">
        <f aca="false">AVERAGE(B753:B757)</f>
        <v>9.57266666666667</v>
      </c>
      <c r="D757" s="24" t="n">
        <f aca="false">AVERAGE(B748:B757)</f>
        <v>9.65348611111111</v>
      </c>
      <c r="E757" s="5" t="n">
        <f aca="false">AVERAGE(B738:B757)</f>
        <v>9.53103472222222</v>
      </c>
      <c r="F757" s="25" t="n">
        <f aca="false">AVERAGE(B708:B757)</f>
        <v>9.56483055555556</v>
      </c>
      <c r="G757" s="7" t="n">
        <f aca="false">MAX(LC357:LN357,MC357:MN357,NC357:NN357,OC357:ON357,PC357:PN357)</f>
        <v>16.7</v>
      </c>
      <c r="H757" s="10" t="n">
        <f aca="false">MEDIAN(LC357:LN357,MC357:MN357,NC357:NN357,OC357:ON357,PC357:PN357)</f>
        <v>10.2</v>
      </c>
      <c r="I757" s="10" t="n">
        <f aca="false">MIN(LC357:LN357,MC357:MN357,NC357:NN357,OC357:ON357,PC357:PN357)</f>
        <v>2.8</v>
      </c>
      <c r="J757" s="12" t="n">
        <f aca="false">(G757+I757)/2</f>
        <v>9.75</v>
      </c>
      <c r="K757" s="12" t="n">
        <f aca="false">(G757+I757)/2</f>
        <v>9.75</v>
      </c>
    </row>
    <row r="758" customFormat="false" ht="12.8" hidden="false" customHeight="false" outlineLevel="0" collapsed="false">
      <c r="A758" s="4"/>
      <c r="B758" s="5" t="n">
        <f aca="false">AVERAGE(LO358,MO358,NO358,OO358,PO358)</f>
        <v>9.38333333333334</v>
      </c>
      <c r="C758" s="19" t="n">
        <f aca="false">AVERAGE(B754:B758)</f>
        <v>9.53266666666667</v>
      </c>
      <c r="D758" s="24" t="n">
        <f aca="false">AVERAGE(B749:B758)</f>
        <v>9.65815277777778</v>
      </c>
      <c r="E758" s="5" t="n">
        <f aca="false">AVERAGE(B739:B758)</f>
        <v>9.48111805555556</v>
      </c>
      <c r="F758" s="25" t="n">
        <f aca="false">AVERAGE(B709:B758)</f>
        <v>9.56861388888889</v>
      </c>
      <c r="G758" s="7" t="n">
        <f aca="false">MAX(LC358:LN358,MC358:MN358,NC358:NN358,OC358:ON358,PC358:PN358)</f>
        <v>15</v>
      </c>
      <c r="H758" s="10" t="n">
        <f aca="false">MEDIAN(LC358:LN358,MC358:MN358,NC358:NN358,OC358:ON358,PC358:PN358)</f>
        <v>9.2</v>
      </c>
      <c r="I758" s="10" t="n">
        <f aca="false">MIN(LC358:LN358,MC358:MN358,NC358:NN358,OC358:ON358,PC358:PN358)</f>
        <v>3.9</v>
      </c>
      <c r="J758" s="12" t="n">
        <f aca="false">(G758+I758)/2</f>
        <v>9.45</v>
      </c>
      <c r="K758" s="12" t="n">
        <f aca="false">(G758+I758)/2</f>
        <v>9.45</v>
      </c>
    </row>
    <row r="759" customFormat="false" ht="12.8" hidden="false" customHeight="false" outlineLevel="0" collapsed="false">
      <c r="A759" s="4"/>
      <c r="B759" s="5" t="n">
        <f aca="false">AVERAGE(LO359,MO359,NO359,OO359,PO359)</f>
        <v>9.84666666666667</v>
      </c>
      <c r="C759" s="19" t="n">
        <f aca="false">AVERAGE(B755:B759)</f>
        <v>9.64566666666667</v>
      </c>
      <c r="D759" s="24" t="n">
        <f aca="false">AVERAGE(B750:B759)</f>
        <v>9.66052777777778</v>
      </c>
      <c r="E759" s="5" t="n">
        <f aca="false">AVERAGE(B740:B759)</f>
        <v>9.47661805555556</v>
      </c>
      <c r="F759" s="25" t="n">
        <f aca="false">AVERAGE(B710:B759)</f>
        <v>9.57131388888889</v>
      </c>
      <c r="G759" s="7" t="n">
        <f aca="false">MAX(LC359:LN359,MC359:MN359,NC359:NN359,OC359:ON359,PC359:PN359)</f>
        <v>14.2</v>
      </c>
      <c r="H759" s="10" t="n">
        <f aca="false">MEDIAN(LC359:LN359,MC359:MN359,NC359:NN359,OC359:ON359,PC359:PN359)</f>
        <v>9.7</v>
      </c>
      <c r="I759" s="10" t="n">
        <f aca="false">MIN(LC359:LN359,MC359:MN359,NC359:NN359,OC359:ON359,PC359:PN359)</f>
        <v>5.4</v>
      </c>
      <c r="J759" s="12" t="n">
        <f aca="false">(G759+I759)/2</f>
        <v>9.8</v>
      </c>
      <c r="K759" s="12" t="n">
        <f aca="false">(G759+I759)/2</f>
        <v>9.8</v>
      </c>
    </row>
    <row r="760" customFormat="false" ht="12.8" hidden="false" customHeight="false" outlineLevel="0" collapsed="false">
      <c r="A760" s="4" t="n">
        <f aca="false">A755+5</f>
        <v>2010</v>
      </c>
      <c r="B760" s="5" t="n">
        <f aca="false">AVERAGE(LO360,MO360,NO360,OO360,PO360)</f>
        <v>9.79</v>
      </c>
      <c r="C760" s="19" t="n">
        <f aca="false">AVERAGE(B756:B760)</f>
        <v>9.61766666666667</v>
      </c>
      <c r="D760" s="24" t="n">
        <f aca="false">AVERAGE(B751:B760)</f>
        <v>9.65475</v>
      </c>
      <c r="E760" s="5" t="n">
        <f aca="false">AVERAGE(B741:B760)</f>
        <v>9.47803472222222</v>
      </c>
      <c r="F760" s="25" t="n">
        <f aca="false">AVERAGE(B711:B760)</f>
        <v>9.58051388888889</v>
      </c>
      <c r="G760" s="7" t="n">
        <f aca="false">MAX(LC360:LN360,MC360:MN360,NC360:NN360,OC360:ON360,PC360:PN360)</f>
        <v>15.9</v>
      </c>
      <c r="H760" s="10" t="n">
        <f aca="false">MEDIAN(LC360:LN360,MC360:MN360,NC360:NN360,OC360:ON360,PC360:PN360)</f>
        <v>9.6</v>
      </c>
      <c r="I760" s="10" t="n">
        <f aca="false">MIN(LC360:LN360,MC360:MN360,NC360:NN360,OC360:ON360,PC360:PN360)</f>
        <v>5.2</v>
      </c>
      <c r="J760" s="12" t="n">
        <f aca="false">(G760+I760)/2</f>
        <v>10.55</v>
      </c>
      <c r="K760" s="12" t="n">
        <f aca="false">(G760+I760)/2</f>
        <v>10.55</v>
      </c>
    </row>
    <row r="761" customFormat="false" ht="12.8" hidden="false" customHeight="false" outlineLevel="0" collapsed="false">
      <c r="A761" s="4"/>
      <c r="B761" s="5" t="n">
        <f aca="false">AVERAGE(LO361,MO361,NO361,OO361,PO361)</f>
        <v>10.07</v>
      </c>
      <c r="C761" s="19" t="n">
        <f aca="false">AVERAGE(B757:B761)</f>
        <v>9.83</v>
      </c>
      <c r="D761" s="24" t="n">
        <f aca="false">AVERAGE(B752:B761)</f>
        <v>9.67416666666667</v>
      </c>
      <c r="E761" s="5" t="n">
        <f aca="false">AVERAGE(B742:B761)</f>
        <v>9.51811805555556</v>
      </c>
      <c r="F761" s="25" t="n">
        <f aca="false">AVERAGE(B712:B761)</f>
        <v>9.57898055555556</v>
      </c>
      <c r="G761" s="7" t="n">
        <f aca="false">MAX(LC361:LN361,MC361:MN361,NC361:NN361,OC361:ON361,PC361:PN361)</f>
        <v>14.9</v>
      </c>
      <c r="H761" s="10" t="n">
        <f aca="false">MEDIAN(LC361:LN361,MC361:MN361,NC361:NN361,OC361:ON361,PC361:PN361)</f>
        <v>9.775</v>
      </c>
      <c r="I761" s="10" t="n">
        <f aca="false">MIN(LC361:LN361,MC361:MN361,NC361:NN361,OC361:ON361,PC361:PN361)</f>
        <v>5.6</v>
      </c>
      <c r="J761" s="12" t="n">
        <f aca="false">(G761+I761)/2</f>
        <v>10.25</v>
      </c>
      <c r="K761" s="12" t="n">
        <f aca="false">(G761+I761)/2</f>
        <v>10.25</v>
      </c>
    </row>
    <row r="762" customFormat="false" ht="12.8" hidden="false" customHeight="false" outlineLevel="0" collapsed="false">
      <c r="A762" s="4"/>
      <c r="B762" s="5" t="n">
        <f aca="false">AVERAGE(LO362,MO362,NO362,OO362,PO362)</f>
        <v>10.2066666666667</v>
      </c>
      <c r="C762" s="19" t="n">
        <f aca="false">AVERAGE(B758:B762)</f>
        <v>9.85933333333333</v>
      </c>
      <c r="D762" s="24" t="n">
        <f aca="false">AVERAGE(B753:B762)</f>
        <v>9.716</v>
      </c>
      <c r="E762" s="5" t="n">
        <f aca="false">AVERAGE(B743:B762)</f>
        <v>9.57428472222222</v>
      </c>
      <c r="F762" s="25" t="n">
        <f aca="false">AVERAGE(B713:B762)</f>
        <v>9.58861388888889</v>
      </c>
      <c r="G762" s="7" t="n">
        <f aca="false">MAX(LC362:LN362,MC362:MN362,NC362:NN362,OC362:ON362,PC362:PN362)</f>
        <v>15.5</v>
      </c>
      <c r="H762" s="10" t="n">
        <f aca="false">MEDIAN(LC362:LN362,MC362:MN362,NC362:NN362,OC362:ON362,PC362:PN362)</f>
        <v>9.95</v>
      </c>
      <c r="I762" s="10" t="n">
        <f aca="false">MIN(LC362:LN362,MC362:MN362,NC362:NN362,OC362:ON362,PC362:PN362)</f>
        <v>6.2</v>
      </c>
      <c r="J762" s="12" t="n">
        <f aca="false">(G762+I762)/2</f>
        <v>10.85</v>
      </c>
      <c r="K762" s="12" t="n">
        <f aca="false">(G762+I762)/2</f>
        <v>10.85</v>
      </c>
    </row>
    <row r="763" customFormat="false" ht="12.8" hidden="false" customHeight="false" outlineLevel="0" collapsed="false">
      <c r="A763" s="4"/>
      <c r="B763" s="5" t="n">
        <f aca="false">AVERAGE(LO363,MO363,NO363,OO363,PO363)</f>
        <v>10.4116666666667</v>
      </c>
      <c r="C763" s="19" t="n">
        <f aca="false">AVERAGE(B759:B763)</f>
        <v>10.065</v>
      </c>
      <c r="D763" s="24" t="n">
        <f aca="false">AVERAGE(B754:B763)</f>
        <v>9.79883333333333</v>
      </c>
      <c r="E763" s="5" t="n">
        <f aca="false">AVERAGE(B744:B763)</f>
        <v>9.60661805555555</v>
      </c>
      <c r="F763" s="25" t="n">
        <f aca="false">AVERAGE(B714:B763)</f>
        <v>9.60808055555556</v>
      </c>
      <c r="G763" s="7" t="n">
        <f aca="false">MAX(LC363:LN363,MC363:MN363,NC363:NN363,OC363:ON363,PC363:PN363)</f>
        <v>15.6</v>
      </c>
      <c r="H763" s="10" t="n">
        <f aca="false">MEDIAN(LC363:LN363,MC363:MN363,NC363:NN363,OC363:ON363,PC363:PN363)</f>
        <v>9.7</v>
      </c>
      <c r="I763" s="10" t="n">
        <f aca="false">MIN(LC363:LN363,MC363:MN363,NC363:NN363,OC363:ON363,PC363:PN363)</f>
        <v>6.4</v>
      </c>
      <c r="J763" s="12" t="n">
        <f aca="false">(G763+I763)/2</f>
        <v>11</v>
      </c>
      <c r="K763" s="12" t="n">
        <f aca="false">(G763+I763)/2</f>
        <v>11</v>
      </c>
    </row>
    <row r="764" customFormat="false" ht="12.8" hidden="false" customHeight="false" outlineLevel="0" collapsed="false">
      <c r="A764" s="4"/>
      <c r="B764" s="5" t="n">
        <f aca="false">AVERAGE(LO364,MO364,NO364,OO364,PO364)</f>
        <v>10.4766666666667</v>
      </c>
      <c r="C764" s="19" t="n">
        <f aca="false">AVERAGE(B760:B764)</f>
        <v>10.191</v>
      </c>
      <c r="D764" s="24" t="n">
        <f aca="false">AVERAGE(B755:B764)</f>
        <v>9.91833333333333</v>
      </c>
      <c r="E764" s="5" t="n">
        <f aca="false">AVERAGE(B745:B764)</f>
        <v>9.67935416666667</v>
      </c>
      <c r="F764" s="25" t="n">
        <f aca="false">AVERAGE(B715:B764)</f>
        <v>9.62848055555556</v>
      </c>
      <c r="G764" s="7" t="n">
        <f aca="false">MAX(LC364:LN364,MC364:MN364,NC364:NN364,OC364:ON364,PC364:PN364)</f>
        <v>15</v>
      </c>
      <c r="H764" s="10" t="n">
        <f aca="false">MEDIAN(LC364:LN364,MC364:MN364,NC364:NN364,OC364:ON364,PC364:PN364)</f>
        <v>10.25</v>
      </c>
      <c r="I764" s="10" t="n">
        <f aca="false">MIN(LC364:LN364,MC364:MN364,NC364:NN364,OC364:ON364,PC364:PN364)</f>
        <v>6.8</v>
      </c>
      <c r="J764" s="12" t="n">
        <f aca="false">(G764+I764)/2</f>
        <v>10.9</v>
      </c>
      <c r="K764" s="12" t="n">
        <f aca="false">(G764+I764)/2</f>
        <v>10.9</v>
      </c>
    </row>
    <row r="765" customFormat="false" ht="12.8" hidden="false" customHeight="false" outlineLevel="0" collapsed="false">
      <c r="A765" s="4" t="n">
        <f aca="false">A760+5</f>
        <v>2015</v>
      </c>
      <c r="B765" s="5" t="n">
        <f aca="false">AVERAGE(LO365,MO365,NO365,OO365,PO365)</f>
        <v>9.82166666666667</v>
      </c>
      <c r="C765" s="19" t="n">
        <f aca="false">AVERAGE(B761:B765)</f>
        <v>10.1973333333333</v>
      </c>
      <c r="D765" s="24" t="n">
        <f aca="false">AVERAGE(B756:B765)</f>
        <v>9.9075</v>
      </c>
      <c r="E765" s="5" t="n">
        <f aca="false">AVERAGE(B746:B765)</f>
        <v>9.7346875</v>
      </c>
      <c r="F765" s="25" t="n">
        <f aca="false">AVERAGE(B716:B765)</f>
        <v>9.63858055555556</v>
      </c>
      <c r="G765" s="7" t="n">
        <f aca="false">MAX(LC365:LN365,MC365:MN365,NC365:NN365,OC365:ON365,PC365:PN365)</f>
        <v>15.7</v>
      </c>
      <c r="H765" s="10" t="n">
        <f aca="false">MEDIAN(LC365:LN365,MC365:MN365,NC365:NN365,OC365:ON365,PC365:PN365)</f>
        <v>9.6</v>
      </c>
      <c r="I765" s="10" t="n">
        <f aca="false">MIN(LC365:LN365,MC365:MN365,NC365:NN365,OC365:ON365,PC365:PN365)</f>
        <v>4.9</v>
      </c>
      <c r="J765" s="12" t="n">
        <f aca="false">(G765+I765)/2</f>
        <v>10.3</v>
      </c>
      <c r="K765" s="12" t="n">
        <f aca="false">(G765+I765)/2</f>
        <v>10.3</v>
      </c>
    </row>
    <row r="766" customFormat="false" ht="12.8" hidden="false" customHeight="false" outlineLevel="0" collapsed="false">
      <c r="A766" s="4"/>
      <c r="B766" s="5" t="n">
        <f aca="false">AVERAGE(LO366,MO366,NO366,OO366,PO366)</f>
        <v>10.6466666666667</v>
      </c>
      <c r="C766" s="19" t="n">
        <f aca="false">AVERAGE(B762:B766)</f>
        <v>10.3126666666667</v>
      </c>
      <c r="D766" s="24" t="n">
        <f aca="false">AVERAGE(B757:B766)</f>
        <v>10.0713333333333</v>
      </c>
      <c r="E766" s="5" t="n">
        <f aca="false">AVERAGE(B747:B766)</f>
        <v>9.82157638888889</v>
      </c>
      <c r="F766" s="25" t="n">
        <f aca="false">AVERAGE(B717:B766)</f>
        <v>9.66181388888889</v>
      </c>
      <c r="G766" s="7" t="n">
        <f aca="false">MAX(LC366:LN366,MC366:MN366,NC366:NN366,OC366:ON366,PC366:PN366)</f>
        <v>15.9</v>
      </c>
      <c r="H766" s="10" t="n">
        <f aca="false">MEDIAN(LC366:LN366,MC366:MN366,NC366:NN366,OC366:ON366,PC366:PN366)</f>
        <v>10.2</v>
      </c>
      <c r="I766" s="10" t="n">
        <f aca="false">MIN(LC366:LN366,MC366:MN366,NC366:NN366,OC366:ON366,PC366:PN366)</f>
        <v>6.6</v>
      </c>
      <c r="J766" s="12" t="n">
        <f aca="false">(G766+I766)/2</f>
        <v>11.25</v>
      </c>
      <c r="K766" s="12" t="n">
        <f aca="false">(G766+I766)/2</f>
        <v>11.25</v>
      </c>
    </row>
    <row r="767" customFormat="false" ht="12.8" hidden="false" customHeight="false" outlineLevel="0" collapsed="false">
      <c r="A767" s="4"/>
      <c r="B767" s="5" t="n">
        <f aca="false">AVERAGE(LO367,MO367,NO367,OO367,PO367)</f>
        <v>10.395</v>
      </c>
      <c r="C767" s="19" t="n">
        <f aca="false">AVERAGE(B763:B767)</f>
        <v>10.3503333333333</v>
      </c>
      <c r="D767" s="24" t="n">
        <f aca="false">AVERAGE(B758:B767)</f>
        <v>10.1048333333333</v>
      </c>
      <c r="E767" s="5" t="n">
        <f aca="false">AVERAGE(B748:B767)</f>
        <v>9.87915972222222</v>
      </c>
      <c r="F767" s="25" t="n">
        <f aca="false">AVERAGE(B718:B767)</f>
        <v>9.67911388888889</v>
      </c>
      <c r="G767" s="7" t="n">
        <f aca="false">MAX(LC367:LN367,MC367:MN367,NC367:NN367,OC367:ON367,PC367:PN367)</f>
        <v>15.6</v>
      </c>
      <c r="H767" s="10" t="n">
        <f aca="false">MEDIAN(LC367:LN367,MC367:MN367,NC367:NN367,OC367:ON367,PC367:PN367)</f>
        <v>10.5</v>
      </c>
      <c r="I767" s="10" t="n">
        <f aca="false">MIN(LC367:LN367,MC367:MN367,NC367:NN367,OC367:ON367,PC367:PN367)</f>
        <v>5.8</v>
      </c>
      <c r="J767" s="12" t="n">
        <f aca="false">(G767+I767)/2</f>
        <v>10.7</v>
      </c>
      <c r="K767" s="12" t="n">
        <f aca="false">(G767+I767)/2</f>
        <v>10.7</v>
      </c>
    </row>
    <row r="768" customFormat="false" ht="12.8" hidden="false" customHeight="false" outlineLevel="0" collapsed="false">
      <c r="A768" s="4"/>
      <c r="B768" s="5" t="n">
        <f aca="false">AVERAGE(LO368,MO368,NO368,OO368,PO368)</f>
        <v>10.46</v>
      </c>
      <c r="C768" s="19" t="n">
        <f aca="false">AVERAGE(B764:B768)</f>
        <v>10.36</v>
      </c>
      <c r="D768" s="24" t="n">
        <f aca="false">AVERAGE(B759:B768)</f>
        <v>10.2125</v>
      </c>
      <c r="E768" s="5" t="n">
        <f aca="false">AVERAGE(B749:B768)</f>
        <v>9.93532638888889</v>
      </c>
      <c r="F768" s="25" t="n">
        <f aca="false">AVERAGE(B719:B768)</f>
        <v>9.70041944444444</v>
      </c>
      <c r="G768" s="7" t="n">
        <f aca="false">MAX(LC368:LN368,MC368:MN368,NC368:NN368,OC368:ON368,PC368:PN368)</f>
        <v>15.3</v>
      </c>
      <c r="H768" s="10" t="n">
        <f aca="false">MEDIAN(LC368:LN368,MC368:MN368,NC368:NN368,OC368:ON368,PC368:PN368)</f>
        <v>10.3</v>
      </c>
      <c r="I768" s="10" t="n">
        <f aca="false">MIN(LC368:LN368,MC368:MN368,NC368:NN368,OC368:ON368,PC368:PN368)</f>
        <v>6.3</v>
      </c>
      <c r="J768" s="12" t="n">
        <f aca="false">(G768+I768)/2</f>
        <v>10.8</v>
      </c>
      <c r="K768" s="12" t="n">
        <f aca="false">(G768+I768)/2</f>
        <v>10.8</v>
      </c>
    </row>
    <row r="769" customFormat="false" ht="12.8" hidden="false" customHeight="false" outlineLevel="0" collapsed="false">
      <c r="A769" s="4"/>
      <c r="B769" s="5" t="n">
        <f aca="false">AVERAGE(LO369,MO369,NO369,OO369,PO369)</f>
        <v>10.04</v>
      </c>
      <c r="C769" s="19" t="n">
        <f aca="false">AVERAGE(B765:B769)</f>
        <v>10.2726666666667</v>
      </c>
      <c r="D769" s="24" t="n">
        <f aca="false">AVERAGE(B760:B769)</f>
        <v>10.2318333333333</v>
      </c>
      <c r="E769" s="5" t="n">
        <f aca="false">AVERAGE(B750:B769)</f>
        <v>9.94618055555556</v>
      </c>
      <c r="F769" s="25" t="n">
        <f aca="false">AVERAGE(B720:B769)</f>
        <v>9.70311944444445</v>
      </c>
      <c r="G769" s="7" t="n">
        <f aca="false">MAX(LC369:LN369,MC369:MN369,NC369:NN369,OC369:ON369,PC369:PN369)</f>
        <v>15.8</v>
      </c>
      <c r="H769" s="10" t="n">
        <f aca="false">MEDIAN(LC369:LN369,MC369:MN369,NC369:NN369,OC369:ON369,PC369:PN369)</f>
        <v>9.8</v>
      </c>
      <c r="I769" s="10" t="n">
        <f aca="false">MIN(LC369:LN369,MC369:MN369,NC369:NN369,OC369:ON369,PC369:PN369)</f>
        <v>5.9</v>
      </c>
      <c r="J769" s="12" t="n">
        <f aca="false">(G769+I769)/2</f>
        <v>10.85</v>
      </c>
      <c r="K769" s="12" t="n">
        <f aca="false">(G769+I769)/2</f>
        <v>10.85</v>
      </c>
    </row>
    <row r="770" customFormat="false" ht="12.8" hidden="false" customHeight="false" outlineLevel="0" collapsed="false">
      <c r="A770" s="4" t="n">
        <f aca="false">A765+5</f>
        <v>2020</v>
      </c>
      <c r="B770" s="5" t="n">
        <f aca="false">AVERAGE(LO370,MO370,NO370,OO370,PO370)</f>
        <v>9.96666666666667</v>
      </c>
      <c r="C770" s="19" t="n">
        <f aca="false">AVERAGE(B766:B770)</f>
        <v>10.3016666666667</v>
      </c>
      <c r="D770" s="24" t="n">
        <f aca="false">AVERAGE(B761:B770)</f>
        <v>10.2495</v>
      </c>
      <c r="E770" s="5" t="n">
        <f aca="false">AVERAGE(B751:B770)</f>
        <v>9.952125</v>
      </c>
      <c r="F770" s="25" t="n">
        <f aca="false">AVERAGE(B721:B770)</f>
        <v>9.70715277777778</v>
      </c>
      <c r="G770" s="7" t="n">
        <f aca="false">MAX(LC370:LN370,MC370:MN370,NC370:NN370,OC370:ON370,PC370:PN370)</f>
        <v>14.6</v>
      </c>
      <c r="H770" s="10" t="n">
        <f aca="false">MEDIAN(LC370:LN370,MC370:MN370,NC370:NN370,OC370:ON370,PC370:PN370)</f>
        <v>9.95</v>
      </c>
      <c r="I770" s="10" t="n">
        <f aca="false">MIN(LC370:LN370,MC370:MN370,NC370:NN370,OC370:ON370,PC370:PN370)</f>
        <v>5.8</v>
      </c>
      <c r="J770" s="12" t="n">
        <f aca="false">(G770+I770)/2</f>
        <v>10.2</v>
      </c>
      <c r="K770" s="12" t="n">
        <f aca="false">(G770+I770)/2</f>
        <v>10.2</v>
      </c>
    </row>
    <row r="771" customFormat="false" ht="12.8" hidden="false" customHeight="false" outlineLevel="0" collapsed="false">
      <c r="B771" s="5" t="n">
        <f aca="false">AVERAGE(LO371,MO371,NO371,OO371,PO371)</f>
        <v>10.1033333333333</v>
      </c>
      <c r="C771" s="19" t="n">
        <f aca="false">AVERAGE(B767:B771)</f>
        <v>10.193</v>
      </c>
      <c r="D771" s="24" t="n">
        <f aca="false">AVERAGE(B762:B771)</f>
        <v>10.2528333333333</v>
      </c>
      <c r="E771" s="5" t="n">
        <f aca="false">AVERAGE(B752:B771)</f>
        <v>9.9635</v>
      </c>
      <c r="F771" s="25" t="n">
        <f aca="false">AVERAGE(B722:B771)</f>
        <v>9.71464166666667</v>
      </c>
      <c r="G771" s="7" t="n">
        <f aca="false">MAX(LC371:LN371,MC371:MN371,NC371:NN371,OC371:ON371,PC371:PN371)</f>
        <v>14.5</v>
      </c>
      <c r="H771" s="10" t="n">
        <f aca="false">MEDIAN(LC371:LN371,MC371:MN371,NC371:NN371,OC371:ON371,PC371:PN371)</f>
        <v>9.65</v>
      </c>
      <c r="I771" s="10" t="n">
        <f aca="false">MIN(LC371:LN371,MC371:MN371,NC371:NN371,OC371:ON371,PC371:PN371)</f>
        <v>6.9</v>
      </c>
      <c r="J771" s="12" t="n">
        <f aca="false">(G771+I771)/2</f>
        <v>10.7</v>
      </c>
      <c r="K771" s="12" t="n">
        <f aca="false">(G771+I771)/2</f>
        <v>10.7</v>
      </c>
    </row>
    <row r="772" customFormat="false" ht="12.8" hidden="false" customHeight="false" outlineLevel="0" collapsed="false">
      <c r="B772" s="5" t="n">
        <f aca="false">AVERAGE(LO372,MO372,NO372,OO372,PO372)</f>
        <v>10.4266666666667</v>
      </c>
      <c r="C772" s="19" t="n">
        <f aca="false">AVERAGE(B768:B772)</f>
        <v>10.1993333333333</v>
      </c>
      <c r="D772" s="24" t="n">
        <f aca="false">AVERAGE(B763:B772)</f>
        <v>10.2748333333333</v>
      </c>
      <c r="E772" s="5" t="n">
        <f aca="false">AVERAGE(B753:B772)</f>
        <v>9.99541666666667</v>
      </c>
      <c r="F772" s="25" t="n">
        <f aca="false">AVERAGE(B723:B772)</f>
        <v>9.73141388888889</v>
      </c>
      <c r="G772" s="7" t="n">
        <f aca="false">MAX(LC372:LN372,MC372:MN372,NC372:NN372,OC372:ON372,PC372:PN372)</f>
        <v>16.1</v>
      </c>
      <c r="H772" s="10" t="n">
        <f aca="false">MEDIAN(LC372:LN372,MC372:MN372,NC372:NN372,OC372:ON372,PC372:PN372)</f>
        <v>9.9</v>
      </c>
      <c r="I772" s="10" t="n">
        <f aca="false">MIN(LC372:LN372,MC372:MN372,NC372:NN372,OC372:ON372,PC372:PN372)</f>
        <v>5.8</v>
      </c>
      <c r="J772" s="12" t="n">
        <f aca="false">(G772+I772)/2</f>
        <v>10.95</v>
      </c>
      <c r="K772" s="12" t="n">
        <f aca="false">(G772+I772)/2</f>
        <v>10.95</v>
      </c>
    </row>
  </sheetData>
  <hyperlinks>
    <hyperlink ref="CB14" r:id="rId1" display="1864"/>
    <hyperlink ref="CB15" r:id="rId2" display="1865"/>
    <hyperlink ref="CB16" r:id="rId3" display="1866"/>
    <hyperlink ref="CB17" r:id="rId4" display="1867"/>
    <hyperlink ref="CB18" r:id="rId5" display="1868"/>
    <hyperlink ref="CB19" r:id="rId6" display="1869"/>
    <hyperlink ref="CB20" r:id="rId7" display="1870"/>
    <hyperlink ref="CB21" r:id="rId8" display="1871"/>
    <hyperlink ref="CB22" r:id="rId9" display="1872"/>
    <hyperlink ref="CB23" r:id="rId10" display="1873"/>
    <hyperlink ref="CB24" r:id="rId11" display="1874"/>
    <hyperlink ref="CB25" r:id="rId12" display="1875"/>
    <hyperlink ref="CB26" r:id="rId13" display="1876"/>
    <hyperlink ref="CB27" r:id="rId14" display="1877"/>
    <hyperlink ref="CB28" r:id="rId15" display="1878"/>
    <hyperlink ref="CB29" r:id="rId16" display="1879"/>
    <hyperlink ref="CB30" r:id="rId17" display="1880"/>
    <hyperlink ref="CB31" r:id="rId18" display="1881"/>
    <hyperlink ref="CB32" r:id="rId19" display="1882"/>
    <hyperlink ref="CB33" r:id="rId20" display="1883"/>
    <hyperlink ref="CB34" r:id="rId21" display="1884"/>
    <hyperlink ref="CB35" r:id="rId22" display="1885"/>
    <hyperlink ref="CB36" r:id="rId23" display="1886"/>
    <hyperlink ref="CB37" r:id="rId24" display="1887"/>
    <hyperlink ref="CB38" r:id="rId25" display="1888"/>
    <hyperlink ref="CB39" r:id="rId26" display="1889"/>
    <hyperlink ref="CB40" r:id="rId27" display="1890"/>
    <hyperlink ref="CB41" r:id="rId28" display="1891"/>
    <hyperlink ref="CB42" r:id="rId29" display="1892"/>
    <hyperlink ref="CB43" r:id="rId30" display="1893"/>
    <hyperlink ref="CB44" r:id="rId31" display="1894"/>
    <hyperlink ref="CB45" r:id="rId32" display="1895"/>
    <hyperlink ref="PB45" r:id="rId33" display="1895"/>
    <hyperlink ref="CB46" r:id="rId34" display="1896"/>
    <hyperlink ref="PB46" r:id="rId35" display="1896"/>
    <hyperlink ref="CB47" r:id="rId36" display="1897"/>
    <hyperlink ref="PB47" r:id="rId37" display="1897"/>
    <hyperlink ref="CB48" r:id="rId38" display="1898"/>
    <hyperlink ref="PB48" r:id="rId39" display="1898"/>
    <hyperlink ref="CB49" r:id="rId40" display="1899"/>
    <hyperlink ref="PB49" r:id="rId41" display="1899"/>
    <hyperlink ref="CB50" r:id="rId42" display="1900"/>
    <hyperlink ref="CB51" r:id="rId43" display="1901"/>
    <hyperlink ref="PB51" r:id="rId44" display="1901"/>
    <hyperlink ref="CB52" r:id="rId45" display="1902"/>
    <hyperlink ref="PB52" r:id="rId46" display="1902"/>
    <hyperlink ref="CB53" r:id="rId47" display="1903"/>
    <hyperlink ref="PB53" r:id="rId48" display="1903"/>
    <hyperlink ref="CB54" r:id="rId49" display="1904"/>
    <hyperlink ref="PB54" r:id="rId50" display="1904"/>
    <hyperlink ref="CB55" r:id="rId51" display="1905"/>
    <hyperlink ref="PB55" r:id="rId52" display="1905"/>
    <hyperlink ref="CB56" r:id="rId53" display="1906"/>
    <hyperlink ref="PB56" r:id="rId54" display="1906"/>
    <hyperlink ref="CB57" r:id="rId55" display="1907"/>
    <hyperlink ref="KB57" r:id="rId56" display="1907"/>
    <hyperlink ref="PB57" r:id="rId57" display="1907"/>
    <hyperlink ref="CB58" r:id="rId58" display="1908"/>
    <hyperlink ref="KB58" r:id="rId59" display="1908"/>
    <hyperlink ref="PB58" r:id="rId60" display="1908"/>
    <hyperlink ref="CB59" r:id="rId61" display="1909"/>
    <hyperlink ref="KB59" r:id="rId62" display="1909"/>
    <hyperlink ref="PB59" r:id="rId63" display="1909"/>
    <hyperlink ref="AB60" r:id="rId64" display="1910"/>
    <hyperlink ref="CB60" r:id="rId65" display="1910"/>
    <hyperlink ref="DB60" r:id="rId66" display="1910"/>
    <hyperlink ref="EB60" r:id="rId67" display="1910"/>
    <hyperlink ref="FB60" r:id="rId68" display="1910"/>
    <hyperlink ref="KB60" r:id="rId69" display="1910"/>
    <hyperlink ref="OB60" r:id="rId70" display="1910"/>
    <hyperlink ref="PB60" r:id="rId71" display="1910"/>
    <hyperlink ref="AB61" r:id="rId72" display="1911"/>
    <hyperlink ref="CB61" r:id="rId73" display="1911"/>
    <hyperlink ref="DB61" r:id="rId74" display="1911"/>
    <hyperlink ref="EB61" r:id="rId75" display="1911"/>
    <hyperlink ref="FB61" r:id="rId76" display="1911"/>
    <hyperlink ref="KB61" r:id="rId77" display="1911"/>
    <hyperlink ref="OB61" r:id="rId78" display="1911"/>
    <hyperlink ref="PB61" r:id="rId79" display="1911"/>
    <hyperlink ref="AB62" r:id="rId80" display="1912"/>
    <hyperlink ref="CB62" r:id="rId81" display="1912"/>
    <hyperlink ref="DB62" r:id="rId82" display="1912"/>
    <hyperlink ref="EB62" r:id="rId83" display="1912"/>
    <hyperlink ref="FB62" r:id="rId84" display="1912"/>
    <hyperlink ref="KB62" r:id="rId85" display="1912"/>
    <hyperlink ref="OB62" r:id="rId86" display="1912"/>
    <hyperlink ref="PB62" r:id="rId87" display="1912"/>
    <hyperlink ref="AB63" r:id="rId88" display="1913"/>
    <hyperlink ref="CB63" r:id="rId89" display="1913"/>
    <hyperlink ref="DB63" r:id="rId90" display="1913"/>
    <hyperlink ref="EB63" r:id="rId91" display="1913"/>
    <hyperlink ref="FB63" r:id="rId92" display="1913"/>
    <hyperlink ref="KB63" r:id="rId93" display="1913"/>
    <hyperlink ref="OB63" r:id="rId94" display="1913"/>
    <hyperlink ref="PB63" r:id="rId95" display="1913"/>
    <hyperlink ref="AB64" r:id="rId96" display="1914"/>
    <hyperlink ref="CB64" r:id="rId97" display="1914"/>
    <hyperlink ref="DB64" r:id="rId98" display="1914"/>
    <hyperlink ref="EB64" r:id="rId99" display="1914"/>
    <hyperlink ref="FB64" r:id="rId100" display="1914"/>
    <hyperlink ref="KB64" r:id="rId101" display="1914"/>
    <hyperlink ref="OB64" r:id="rId102" display="1914"/>
    <hyperlink ref="PB64" r:id="rId103" display="1914"/>
    <hyperlink ref="AB65" r:id="rId104" display="1915"/>
    <hyperlink ref="CB65" r:id="rId105" display="1915"/>
    <hyperlink ref="DB65" r:id="rId106" display="1915"/>
    <hyperlink ref="EB65" r:id="rId107" display="1915"/>
    <hyperlink ref="FB65" r:id="rId108" display="1915"/>
    <hyperlink ref="KB65" r:id="rId109" display="1915"/>
    <hyperlink ref="OB65" r:id="rId110" display="1915"/>
    <hyperlink ref="PB65" r:id="rId111" display="1915"/>
    <hyperlink ref="AB66" r:id="rId112" display="1916"/>
    <hyperlink ref="CB66" r:id="rId113" display="1916"/>
    <hyperlink ref="DB66" r:id="rId114" display="1916"/>
    <hyperlink ref="EB66" r:id="rId115" display="1916"/>
    <hyperlink ref="FB66" r:id="rId116" display="1916"/>
    <hyperlink ref="KB66" r:id="rId117" display="1916"/>
    <hyperlink ref="OB66" r:id="rId118" display="1916"/>
    <hyperlink ref="PB66" r:id="rId119" display="1916"/>
    <hyperlink ref="AB67" r:id="rId120" display="1917"/>
    <hyperlink ref="CB67" r:id="rId121" display="1917"/>
    <hyperlink ref="DB67" r:id="rId122" display="1917"/>
    <hyperlink ref="EB67" r:id="rId123" display="1917"/>
    <hyperlink ref="FB67" r:id="rId124" display="1917"/>
    <hyperlink ref="KB67" r:id="rId125" display="1917"/>
    <hyperlink ref="OB67" r:id="rId126" display="1917"/>
    <hyperlink ref="PB67" r:id="rId127" display="1917"/>
    <hyperlink ref="AB68" r:id="rId128" display="1918"/>
    <hyperlink ref="CB68" r:id="rId129" display="1918"/>
    <hyperlink ref="DB68" r:id="rId130" display="1918"/>
    <hyperlink ref="EB68" r:id="rId131" display="1918"/>
    <hyperlink ref="FB68" r:id="rId132" display="1918"/>
    <hyperlink ref="KB68" r:id="rId133" display="1918"/>
    <hyperlink ref="OB68" r:id="rId134" display="1918"/>
    <hyperlink ref="PB68" r:id="rId135" display="1918"/>
    <hyperlink ref="AB69" r:id="rId136" display="1919"/>
    <hyperlink ref="CB69" r:id="rId137" display="1919"/>
    <hyperlink ref="DB69" r:id="rId138" display="1919"/>
    <hyperlink ref="EB69" r:id="rId139" display="1919"/>
    <hyperlink ref="FB69" r:id="rId140" display="1919"/>
    <hyperlink ref="KB69" r:id="rId141" display="1919"/>
    <hyperlink ref="OB69" r:id="rId142" display="1919"/>
    <hyperlink ref="PB69" r:id="rId143" display="1919"/>
    <hyperlink ref="AB70" r:id="rId144" display="1920"/>
    <hyperlink ref="CB70" r:id="rId145" display="1920"/>
    <hyperlink ref="DB70" r:id="rId146" display="1920"/>
    <hyperlink ref="EB70" r:id="rId147" display="1920"/>
    <hyperlink ref="FB70" r:id="rId148" display="1920"/>
    <hyperlink ref="KB70" r:id="rId149" display="1920"/>
    <hyperlink ref="OB70" r:id="rId150" display="1920"/>
    <hyperlink ref="PB70" r:id="rId151" display="1920"/>
    <hyperlink ref="AB71" r:id="rId152" display="1921"/>
    <hyperlink ref="CB71" r:id="rId153" display="1921"/>
    <hyperlink ref="DB71" r:id="rId154" display="1921"/>
    <hyperlink ref="EB71" r:id="rId155" display="1921"/>
    <hyperlink ref="FB71" r:id="rId156" display="1921"/>
    <hyperlink ref="HB71" r:id="rId157" display="1921"/>
    <hyperlink ref="KB71" r:id="rId158" display="1921"/>
    <hyperlink ref="OB71" r:id="rId159" display="1921"/>
    <hyperlink ref="PB71" r:id="rId160" display="1921"/>
    <hyperlink ref="AB72" r:id="rId161" display="1922"/>
    <hyperlink ref="CB72" r:id="rId162" display="1922"/>
    <hyperlink ref="DB72" r:id="rId163" display="1922"/>
    <hyperlink ref="EB72" r:id="rId164" display="1922"/>
    <hyperlink ref="FB72" r:id="rId165" display="1922"/>
    <hyperlink ref="HB72" r:id="rId166" display="1922"/>
    <hyperlink ref="KB72" r:id="rId167" display="1922"/>
    <hyperlink ref="OB72" r:id="rId168" display="1922"/>
    <hyperlink ref="PB72" r:id="rId169" display="1922"/>
    <hyperlink ref="AB73" r:id="rId170" display="1923"/>
    <hyperlink ref="CB73" r:id="rId171" display="1923"/>
    <hyperlink ref="DB73" r:id="rId172" display="1923"/>
    <hyperlink ref="EB73" r:id="rId173" display="1923"/>
    <hyperlink ref="FB73" r:id="rId174" display="1923"/>
    <hyperlink ref="HB73" r:id="rId175" display="1923"/>
    <hyperlink ref="KB73" r:id="rId176" display="1923"/>
    <hyperlink ref="OB73" r:id="rId177" display="1923"/>
    <hyperlink ref="PB73" r:id="rId178" display="1923"/>
    <hyperlink ref="AB74" r:id="rId179" display="1924"/>
    <hyperlink ref="CB74" r:id="rId180" display="1924"/>
    <hyperlink ref="DB74" r:id="rId181" display="1924"/>
    <hyperlink ref="EB74" r:id="rId182" display="1924"/>
    <hyperlink ref="FB74" r:id="rId183" display="1924"/>
    <hyperlink ref="HB74" r:id="rId184" display="1924"/>
    <hyperlink ref="KB74" r:id="rId185" display="1924"/>
    <hyperlink ref="OB74" r:id="rId186" display="1924"/>
    <hyperlink ref="PB74" r:id="rId187" display="1924"/>
    <hyperlink ref="AB75" r:id="rId188" display="1925"/>
    <hyperlink ref="CB75" r:id="rId189" display="1925"/>
    <hyperlink ref="DB75" r:id="rId190" display="1925"/>
    <hyperlink ref="EB75" r:id="rId191" display="1925"/>
    <hyperlink ref="FB75" r:id="rId192" display="1925"/>
    <hyperlink ref="HB75" r:id="rId193" display="1925"/>
    <hyperlink ref="KB75" r:id="rId194" display="1925"/>
    <hyperlink ref="OB75" r:id="rId195" display="1925"/>
    <hyperlink ref="PB75" r:id="rId196" display="1925"/>
    <hyperlink ref="AB76" r:id="rId197" display="1926"/>
    <hyperlink ref="CB76" r:id="rId198" display="1926"/>
    <hyperlink ref="DB76" r:id="rId199" display="1926"/>
    <hyperlink ref="EB76" r:id="rId200" display="1926"/>
    <hyperlink ref="FB76" r:id="rId201" display="1926"/>
    <hyperlink ref="HB76" r:id="rId202" display="1926"/>
    <hyperlink ref="KB76" r:id="rId203" display="1926"/>
    <hyperlink ref="OB76" r:id="rId204" display="1926"/>
    <hyperlink ref="PB76" r:id="rId205" display="1926"/>
    <hyperlink ref="AB77" r:id="rId206" display="1927"/>
    <hyperlink ref="CB77" r:id="rId207" display="1927"/>
    <hyperlink ref="DB77" r:id="rId208" display="1927"/>
    <hyperlink ref="EB77" r:id="rId209" display="1927"/>
    <hyperlink ref="FB77" r:id="rId210" display="1927"/>
    <hyperlink ref="HB77" r:id="rId211" display="1927"/>
    <hyperlink ref="KB77" r:id="rId212" display="1927"/>
    <hyperlink ref="OB77" r:id="rId213" display="1927"/>
    <hyperlink ref="PB77" r:id="rId214" display="1927"/>
    <hyperlink ref="AB78" r:id="rId215" display="1928"/>
    <hyperlink ref="CB78" r:id="rId216" display="1928"/>
    <hyperlink ref="DB78" r:id="rId217" display="1928"/>
    <hyperlink ref="EB78" r:id="rId218" display="1928"/>
    <hyperlink ref="FB78" r:id="rId219" display="1928"/>
    <hyperlink ref="HB78" r:id="rId220" display="1928"/>
    <hyperlink ref="KB78" r:id="rId221" display="1928"/>
    <hyperlink ref="OB78" r:id="rId222" display="1928"/>
    <hyperlink ref="PB78" r:id="rId223" display="1928"/>
    <hyperlink ref="AB79" r:id="rId224" display="1929"/>
    <hyperlink ref="CB79" r:id="rId225" display="1929"/>
    <hyperlink ref="DB79" r:id="rId226" display="1929"/>
    <hyperlink ref="EB79" r:id="rId227" display="1929"/>
    <hyperlink ref="FB79" r:id="rId228" display="1929"/>
    <hyperlink ref="HB79" r:id="rId229" display="1929"/>
    <hyperlink ref="KB79" r:id="rId230" display="1929"/>
    <hyperlink ref="OB79" r:id="rId231" display="1929"/>
    <hyperlink ref="PB79" r:id="rId232" display="1929"/>
    <hyperlink ref="AB80" r:id="rId233" display="1930"/>
    <hyperlink ref="CB80" r:id="rId234" display="1930"/>
    <hyperlink ref="DB80" r:id="rId235" display="1930"/>
    <hyperlink ref="EB80" r:id="rId236" display="1930"/>
    <hyperlink ref="FB80" r:id="rId237" display="1930"/>
    <hyperlink ref="HB80" r:id="rId238" display="1930"/>
    <hyperlink ref="KB80" r:id="rId239" display="1930"/>
    <hyperlink ref="OB80" r:id="rId240" display="1930"/>
    <hyperlink ref="PB80" r:id="rId241" display="1930"/>
    <hyperlink ref="AB81" r:id="rId242" display="1931"/>
    <hyperlink ref="CB81" r:id="rId243" display="1931"/>
    <hyperlink ref="DB81" r:id="rId244" display="1931"/>
    <hyperlink ref="EB81" r:id="rId245" display="1931"/>
    <hyperlink ref="FB81" r:id="rId246" display="1931"/>
    <hyperlink ref="HB81" r:id="rId247" display="1931"/>
    <hyperlink ref="KB81" r:id="rId248" display="1931"/>
    <hyperlink ref="OB81" r:id="rId249" display="1931"/>
    <hyperlink ref="PB81" r:id="rId250" display="1931"/>
    <hyperlink ref="AB82" r:id="rId251" display="1932"/>
    <hyperlink ref="CB82" r:id="rId252" display="1932"/>
    <hyperlink ref="DB82" r:id="rId253" display="1932"/>
    <hyperlink ref="EB82" r:id="rId254" display="1932"/>
    <hyperlink ref="FB82" r:id="rId255" display="1932"/>
    <hyperlink ref="HB82" r:id="rId256" display="1932"/>
    <hyperlink ref="KB82" r:id="rId257" display="1932"/>
    <hyperlink ref="OB82" r:id="rId258" display="1932"/>
    <hyperlink ref="PB82" r:id="rId259" display="1932"/>
    <hyperlink ref="AB83" r:id="rId260" display="1933"/>
    <hyperlink ref="CB83" r:id="rId261" display="1933"/>
    <hyperlink ref="DB83" r:id="rId262" display="1933"/>
    <hyperlink ref="EB83" r:id="rId263" display="1933"/>
    <hyperlink ref="FB83" r:id="rId264" display="1933"/>
    <hyperlink ref="HB83" r:id="rId265" display="1933"/>
    <hyperlink ref="KB83" r:id="rId266" display="1933"/>
    <hyperlink ref="OB83" r:id="rId267" display="1933"/>
    <hyperlink ref="PB83" r:id="rId268" display="1933"/>
    <hyperlink ref="AB84" r:id="rId269" display="1934"/>
    <hyperlink ref="CB84" r:id="rId270" display="1934"/>
    <hyperlink ref="DB84" r:id="rId271" display="1934"/>
    <hyperlink ref="EB84" r:id="rId272" display="1934"/>
    <hyperlink ref="FB84" r:id="rId273" display="1934"/>
    <hyperlink ref="KB84" r:id="rId274" display="1934"/>
    <hyperlink ref="OB84" r:id="rId275" display="1934"/>
    <hyperlink ref="PB84" r:id="rId276" display="1934"/>
    <hyperlink ref="AB85" r:id="rId277" display="1935"/>
    <hyperlink ref="CB85" r:id="rId278" display="1935"/>
    <hyperlink ref="DB85" r:id="rId279" display="1935"/>
    <hyperlink ref="EB85" r:id="rId280" display="1935"/>
    <hyperlink ref="FB85" r:id="rId281" display="1935"/>
    <hyperlink ref="HB85" r:id="rId282" display="1935"/>
    <hyperlink ref="KB85" r:id="rId283" display="1935"/>
    <hyperlink ref="OB85" r:id="rId284" display="1935"/>
    <hyperlink ref="PB85" r:id="rId285" display="1935"/>
    <hyperlink ref="AB86" r:id="rId286" display="1936"/>
    <hyperlink ref="CB86" r:id="rId287" display="1936"/>
    <hyperlink ref="DB86" r:id="rId288" display="1936"/>
    <hyperlink ref="EB86" r:id="rId289" display="1936"/>
    <hyperlink ref="FB86" r:id="rId290" display="1936"/>
    <hyperlink ref="HB86" r:id="rId291" display="1936"/>
    <hyperlink ref="KB86" r:id="rId292" display="1936"/>
    <hyperlink ref="OB86" r:id="rId293" display="1936"/>
    <hyperlink ref="PB86" r:id="rId294" display="1936"/>
    <hyperlink ref="AB87" r:id="rId295" display="1937"/>
    <hyperlink ref="CB87" r:id="rId296" display="1937"/>
    <hyperlink ref="DB87" r:id="rId297" display="1937"/>
    <hyperlink ref="EB87" r:id="rId298" display="1937"/>
    <hyperlink ref="FB87" r:id="rId299" display="1937"/>
    <hyperlink ref="HB87" r:id="rId300" display="1937"/>
    <hyperlink ref="KB87" r:id="rId301" display="1937"/>
    <hyperlink ref="OB87" r:id="rId302" display="1937"/>
    <hyperlink ref="PB87" r:id="rId303" display="1937"/>
    <hyperlink ref="AB88" r:id="rId304" display="1938"/>
    <hyperlink ref="CB88" r:id="rId305" display="1938"/>
    <hyperlink ref="DB88" r:id="rId306" display="1938"/>
    <hyperlink ref="EB88" r:id="rId307" display="1938"/>
    <hyperlink ref="FB88" r:id="rId308" display="1938"/>
    <hyperlink ref="KB88" r:id="rId309" display="1938"/>
    <hyperlink ref="OB88" r:id="rId310" display="1938"/>
    <hyperlink ref="PB88" r:id="rId311" display="1938"/>
    <hyperlink ref="AB89" r:id="rId312" display="1939"/>
    <hyperlink ref="CB89" r:id="rId313" display="1939"/>
    <hyperlink ref="DB89" r:id="rId314" display="1939"/>
    <hyperlink ref="EB89" r:id="rId315" display="1939"/>
    <hyperlink ref="FB89" r:id="rId316" display="1939"/>
    <hyperlink ref="HB89" r:id="rId317" display="1939"/>
    <hyperlink ref="KB89" r:id="rId318" display="1939"/>
    <hyperlink ref="OB89" r:id="rId319" display="1939"/>
    <hyperlink ref="PB89" r:id="rId320" display="1939"/>
    <hyperlink ref="AB90" r:id="rId321" display="1940"/>
    <hyperlink ref="CB90" r:id="rId322" display="1940"/>
    <hyperlink ref="DB90" r:id="rId323" display="1940"/>
    <hyperlink ref="EB90" r:id="rId324" display="1940"/>
    <hyperlink ref="FB90" r:id="rId325" display="1940"/>
    <hyperlink ref="HB90" r:id="rId326" display="1940"/>
    <hyperlink ref="KB90" r:id="rId327" display="1940"/>
    <hyperlink ref="OB90" r:id="rId328" display="1940"/>
    <hyperlink ref="PB90" r:id="rId329" display="1940"/>
    <hyperlink ref="AB91" r:id="rId330" display="1941"/>
    <hyperlink ref="CB91" r:id="rId331" display="1941"/>
    <hyperlink ref="DB91" r:id="rId332" display="1941"/>
    <hyperlink ref="EB91" r:id="rId333" display="1941"/>
    <hyperlink ref="FB91" r:id="rId334" display="1941"/>
    <hyperlink ref="HB91" r:id="rId335" display="1941"/>
    <hyperlink ref="KB91" r:id="rId336" display="1941"/>
    <hyperlink ref="OB91" r:id="rId337" display="1941"/>
    <hyperlink ref="PB91" r:id="rId338" display="1941"/>
    <hyperlink ref="AB92" r:id="rId339" display="1942"/>
    <hyperlink ref="CB92" r:id="rId340" display="1942"/>
    <hyperlink ref="DB92" r:id="rId341" display="1942"/>
    <hyperlink ref="EB92" r:id="rId342" display="1942"/>
    <hyperlink ref="FB92" r:id="rId343" display="1942"/>
    <hyperlink ref="HB92" r:id="rId344" display="1942"/>
    <hyperlink ref="KB92" r:id="rId345" display="1942"/>
    <hyperlink ref="OB92" r:id="rId346" display="1942"/>
    <hyperlink ref="PB92" r:id="rId347" display="1942"/>
    <hyperlink ref="AB93" r:id="rId348" display="1943"/>
    <hyperlink ref="CB93" r:id="rId349" display="1943"/>
    <hyperlink ref="DB93" r:id="rId350" display="1943"/>
    <hyperlink ref="EB93" r:id="rId351" display="1943"/>
    <hyperlink ref="FB93" r:id="rId352" display="1943"/>
    <hyperlink ref="HB93" r:id="rId353" display="1943"/>
    <hyperlink ref="KB93" r:id="rId354" display="1943"/>
    <hyperlink ref="OB93" r:id="rId355" display="1943"/>
    <hyperlink ref="PB93" r:id="rId356" display="1943"/>
    <hyperlink ref="AB94" r:id="rId357" display="1944"/>
    <hyperlink ref="CB94" r:id="rId358" display="1944"/>
    <hyperlink ref="DB94" r:id="rId359" display="1944"/>
    <hyperlink ref="EB94" r:id="rId360" display="1944"/>
    <hyperlink ref="FB94" r:id="rId361" display="1944"/>
    <hyperlink ref="HB94" r:id="rId362" display="1944"/>
    <hyperlink ref="KB94" r:id="rId363" display="1944"/>
    <hyperlink ref="OB94" r:id="rId364" display="1944"/>
    <hyperlink ref="PB94" r:id="rId365" display="1944"/>
    <hyperlink ref="AB95" r:id="rId366" display="1945"/>
    <hyperlink ref="CB95" r:id="rId367" display="1945"/>
    <hyperlink ref="DB95" r:id="rId368" display="1945"/>
    <hyperlink ref="EB95" r:id="rId369" display="1945"/>
    <hyperlink ref="FB95" r:id="rId370" display="1945"/>
    <hyperlink ref="HB95" r:id="rId371" display="1945"/>
    <hyperlink ref="KB95" r:id="rId372" display="1945"/>
    <hyperlink ref="OB95" r:id="rId373" display="1945"/>
    <hyperlink ref="PB95" r:id="rId374" display="1945"/>
    <hyperlink ref="AB96" r:id="rId375" display="1946"/>
    <hyperlink ref="CB96" r:id="rId376" display="1946"/>
    <hyperlink ref="DB96" r:id="rId377" display="1946"/>
    <hyperlink ref="EB96" r:id="rId378" display="1946"/>
    <hyperlink ref="FB96" r:id="rId379" display="1946"/>
    <hyperlink ref="HB96" r:id="rId380" display="1946"/>
    <hyperlink ref="KB96" r:id="rId381" display="1946"/>
    <hyperlink ref="OB96" r:id="rId382" display="1946"/>
    <hyperlink ref="PB96" r:id="rId383" display="1946"/>
    <hyperlink ref="AB97" r:id="rId384" display="1947"/>
    <hyperlink ref="CB97" r:id="rId385" display="1947"/>
    <hyperlink ref="DB97" r:id="rId386" display="1947"/>
    <hyperlink ref="EB97" r:id="rId387" display="1947"/>
    <hyperlink ref="FB97" r:id="rId388" display="1947"/>
    <hyperlink ref="HB97" r:id="rId389" display="1947"/>
    <hyperlink ref="KB97" r:id="rId390" display="1947"/>
    <hyperlink ref="OB97" r:id="rId391" display="1947"/>
    <hyperlink ref="PB97" r:id="rId392" display="1947"/>
    <hyperlink ref="AB98" r:id="rId393" display="1948"/>
    <hyperlink ref="CB98" r:id="rId394" display="1948"/>
    <hyperlink ref="DB98" r:id="rId395" display="1948"/>
    <hyperlink ref="EB98" r:id="rId396" display="1948"/>
    <hyperlink ref="FB98" r:id="rId397" display="1948"/>
    <hyperlink ref="HB98" r:id="rId398" display="1948"/>
    <hyperlink ref="KB98" r:id="rId399" display="1948"/>
    <hyperlink ref="OB98" r:id="rId400" display="1948"/>
    <hyperlink ref="PB98" r:id="rId401" display="1948"/>
    <hyperlink ref="AB99" r:id="rId402" display="1949"/>
    <hyperlink ref="CB99" r:id="rId403" display="1949"/>
    <hyperlink ref="DB99" r:id="rId404" display="1949"/>
    <hyperlink ref="EB99" r:id="rId405" display="1949"/>
    <hyperlink ref="FB99" r:id="rId406" display="1949"/>
    <hyperlink ref="HB99" r:id="rId407" display="1949"/>
    <hyperlink ref="KB99" r:id="rId408" display="1949"/>
    <hyperlink ref="OB99" r:id="rId409" display="1949"/>
    <hyperlink ref="PB99" r:id="rId410" display="1949"/>
    <hyperlink ref="AB100" r:id="rId411" display="1950"/>
    <hyperlink ref="CB100" r:id="rId412" display="1950"/>
    <hyperlink ref="DB100" r:id="rId413" display="1950"/>
    <hyperlink ref="EB100" r:id="rId414" display="1950"/>
    <hyperlink ref="FB100" r:id="rId415" display="1950"/>
    <hyperlink ref="HB100" r:id="rId416" display="1950"/>
    <hyperlink ref="KB100" r:id="rId417" display="1950"/>
    <hyperlink ref="OB100" r:id="rId418" display="1950"/>
    <hyperlink ref="PB100" r:id="rId419" display="1950"/>
    <hyperlink ref="AB101" r:id="rId420" display="1951"/>
    <hyperlink ref="CB101" r:id="rId421" display="1951"/>
    <hyperlink ref="DB101" r:id="rId422" display="1951"/>
    <hyperlink ref="EB101" r:id="rId423" display="1951"/>
    <hyperlink ref="FB101" r:id="rId424" display="1951"/>
    <hyperlink ref="HB101" r:id="rId425" display="1951"/>
    <hyperlink ref="KB101" r:id="rId426" display="1951"/>
    <hyperlink ref="OB101" r:id="rId427" display="1951"/>
    <hyperlink ref="PB101" r:id="rId428" display="1951"/>
    <hyperlink ref="AB102" r:id="rId429" display="1952"/>
    <hyperlink ref="CB102" r:id="rId430" display="1952"/>
    <hyperlink ref="DB102" r:id="rId431" display="1952"/>
    <hyperlink ref="EB102" r:id="rId432" display="1952"/>
    <hyperlink ref="FB102" r:id="rId433" display="1952"/>
    <hyperlink ref="HB102" r:id="rId434" display="1952"/>
    <hyperlink ref="KB102" r:id="rId435" display="1952"/>
    <hyperlink ref="OB102" r:id="rId436" display="1952"/>
    <hyperlink ref="PB102" r:id="rId437" display="1952"/>
    <hyperlink ref="AB103" r:id="rId438" display="1953"/>
    <hyperlink ref="CB103" r:id="rId439" display="1953"/>
    <hyperlink ref="DB103" r:id="rId440" display="1953"/>
    <hyperlink ref="EB103" r:id="rId441" display="1953"/>
    <hyperlink ref="FB103" r:id="rId442" display="1953"/>
    <hyperlink ref="HB103" r:id="rId443" display="1953"/>
    <hyperlink ref="KB103" r:id="rId444" display="1953"/>
    <hyperlink ref="OB103" r:id="rId445" display="1953"/>
    <hyperlink ref="PB103" r:id="rId446" display="1953"/>
    <hyperlink ref="AB104" r:id="rId447" display="1954"/>
    <hyperlink ref="CB104" r:id="rId448" display="1954"/>
    <hyperlink ref="DB104" r:id="rId449" display="1954"/>
    <hyperlink ref="EB104" r:id="rId450" display="1954"/>
    <hyperlink ref="FB104" r:id="rId451" display="1954"/>
    <hyperlink ref="HB104" r:id="rId452" display="1954"/>
    <hyperlink ref="KB104" r:id="rId453" display="1954"/>
    <hyperlink ref="OB104" r:id="rId454" display="1954"/>
    <hyperlink ref="PB104" r:id="rId455" display="1954"/>
    <hyperlink ref="AB105" r:id="rId456" display="1955"/>
    <hyperlink ref="CB105" r:id="rId457" display="1955"/>
    <hyperlink ref="DB105" r:id="rId458" display="1955"/>
    <hyperlink ref="EB105" r:id="rId459" display="1955"/>
    <hyperlink ref="FB105" r:id="rId460" display="1955"/>
    <hyperlink ref="HB105" r:id="rId461" display="1955"/>
    <hyperlink ref="KB105" r:id="rId462" display="1955"/>
    <hyperlink ref="OB105" r:id="rId463" display="1955"/>
    <hyperlink ref="PB105" r:id="rId464" display="1955"/>
    <hyperlink ref="AB106" r:id="rId465" display="1956"/>
    <hyperlink ref="CB106" r:id="rId466" display="1956"/>
    <hyperlink ref="DB106" r:id="rId467" display="1956"/>
    <hyperlink ref="EB106" r:id="rId468" display="1956"/>
    <hyperlink ref="FB106" r:id="rId469" display="1956"/>
    <hyperlink ref="HB106" r:id="rId470" display="1956"/>
    <hyperlink ref="KB106" r:id="rId471" display="1956"/>
    <hyperlink ref="OB106" r:id="rId472" display="1956"/>
    <hyperlink ref="PB106" r:id="rId473" display="1956"/>
    <hyperlink ref="AB107" r:id="rId474" display="1957"/>
    <hyperlink ref="BB107" r:id="rId475" display="1957"/>
    <hyperlink ref="CB107" r:id="rId476" display="1957"/>
    <hyperlink ref="DB107" r:id="rId477" display="1957"/>
    <hyperlink ref="EB107" r:id="rId478" display="1957"/>
    <hyperlink ref="FB107" r:id="rId479" display="1957"/>
    <hyperlink ref="GB107" r:id="rId480" display="1957"/>
    <hyperlink ref="HB107" r:id="rId481" display="1957"/>
    <hyperlink ref="IB107" r:id="rId482" display="1957"/>
    <hyperlink ref="JB107" r:id="rId483" display="1957"/>
    <hyperlink ref="KB107" r:id="rId484" display="1957"/>
    <hyperlink ref="MB107" r:id="rId485" display="1957"/>
    <hyperlink ref="NB107" r:id="rId486" display="1957"/>
    <hyperlink ref="OB107" r:id="rId487" display="1957"/>
    <hyperlink ref="PB107" r:id="rId488" display="1957"/>
    <hyperlink ref="AB108" r:id="rId489" display="1958"/>
    <hyperlink ref="BB108" r:id="rId490" display="1958"/>
    <hyperlink ref="CB108" r:id="rId491" display="1958"/>
    <hyperlink ref="DB108" r:id="rId492" display="1958"/>
    <hyperlink ref="EB108" r:id="rId493" display="1958"/>
    <hyperlink ref="FB108" r:id="rId494" display="1958"/>
    <hyperlink ref="GB108" r:id="rId495" display="1958"/>
    <hyperlink ref="HB108" r:id="rId496" display="1958"/>
    <hyperlink ref="IB108" r:id="rId497" display="1958"/>
    <hyperlink ref="JB108" r:id="rId498" display="1958"/>
    <hyperlink ref="KB108" r:id="rId499" display="1958"/>
    <hyperlink ref="MB108" r:id="rId500" display="1958"/>
    <hyperlink ref="NB108" r:id="rId501" display="1958"/>
    <hyperlink ref="PB108" r:id="rId502" display="1958"/>
    <hyperlink ref="AB109" r:id="rId503" display="1959"/>
    <hyperlink ref="BB109" r:id="rId504" display="1959"/>
    <hyperlink ref="CB109" r:id="rId505" display="1959"/>
    <hyperlink ref="DB109" r:id="rId506" display="1959"/>
    <hyperlink ref="EB109" r:id="rId507" display="1959"/>
    <hyperlink ref="FB109" r:id="rId508" display="1959"/>
    <hyperlink ref="GB109" r:id="rId509" display="1959"/>
    <hyperlink ref="HB109" r:id="rId510" display="1959"/>
    <hyperlink ref="IB109" r:id="rId511" display="1959"/>
    <hyperlink ref="JB109" r:id="rId512" display="1959"/>
    <hyperlink ref="KB109" r:id="rId513" display="1959"/>
    <hyperlink ref="MB109" r:id="rId514" display="1959"/>
    <hyperlink ref="NB109" r:id="rId515" display="1959"/>
    <hyperlink ref="OB109" r:id="rId516" display="1959"/>
    <hyperlink ref="PB109" r:id="rId517" display="1959"/>
    <hyperlink ref="AB110" r:id="rId518" display="1960"/>
    <hyperlink ref="BB110" r:id="rId519" display="1960"/>
    <hyperlink ref="CB110" r:id="rId520" display="1960"/>
    <hyperlink ref="DB110" r:id="rId521" display="1960"/>
    <hyperlink ref="EB110" r:id="rId522" display="1960"/>
    <hyperlink ref="FB110" r:id="rId523" display="1960"/>
    <hyperlink ref="GB110" r:id="rId524" display="1960"/>
    <hyperlink ref="HB110" r:id="rId525" display="1960"/>
    <hyperlink ref="IB110" r:id="rId526" display="1960"/>
    <hyperlink ref="JB110" r:id="rId527" display="1960"/>
    <hyperlink ref="KB110" r:id="rId528" display="1960"/>
    <hyperlink ref="MB110" r:id="rId529" display="1960"/>
    <hyperlink ref="NB110" r:id="rId530" display="1960"/>
    <hyperlink ref="OB110" r:id="rId531" display="1960"/>
    <hyperlink ref="PB110" r:id="rId532" display="1960"/>
    <hyperlink ref="AB111" r:id="rId533" display="1961"/>
    <hyperlink ref="BB111" r:id="rId534" display="1961"/>
    <hyperlink ref="CB111" r:id="rId535" display="1961"/>
    <hyperlink ref="DB111" r:id="rId536" display="1961"/>
    <hyperlink ref="EB111" r:id="rId537" display="1961"/>
    <hyperlink ref="FB111" r:id="rId538" display="1961"/>
    <hyperlink ref="GB111" r:id="rId539" display="1961"/>
    <hyperlink ref="HB111" r:id="rId540" display="1961"/>
    <hyperlink ref="IB111" r:id="rId541" display="1961"/>
    <hyperlink ref="JB111" r:id="rId542" display="1961"/>
    <hyperlink ref="KB111" r:id="rId543" display="1961"/>
    <hyperlink ref="MB111" r:id="rId544" display="1961"/>
    <hyperlink ref="NB111" r:id="rId545" display="1961"/>
    <hyperlink ref="OB111" r:id="rId546" display="1961"/>
    <hyperlink ref="PB111" r:id="rId547" display="1961"/>
    <hyperlink ref="AB112" r:id="rId548" display="1962"/>
    <hyperlink ref="BB112" r:id="rId549" display="1962"/>
    <hyperlink ref="CB112" r:id="rId550" display="1962"/>
    <hyperlink ref="DB112" r:id="rId551" display="1962"/>
    <hyperlink ref="EB112" r:id="rId552" display="1962"/>
    <hyperlink ref="FB112" r:id="rId553" display="1962"/>
    <hyperlink ref="GB112" r:id="rId554" display="1962"/>
    <hyperlink ref="HB112" r:id="rId555" display="1962"/>
    <hyperlink ref="IB112" r:id="rId556" display="1962"/>
    <hyperlink ref="JB112" r:id="rId557" display="1962"/>
    <hyperlink ref="KB112" r:id="rId558" display="1962"/>
    <hyperlink ref="MB112" r:id="rId559" display="1962"/>
    <hyperlink ref="NB112" r:id="rId560" display="1962"/>
    <hyperlink ref="OB112" r:id="rId561" display="1962"/>
    <hyperlink ref="PB112" r:id="rId562" display="1962"/>
    <hyperlink ref="AB113" r:id="rId563" display="1963"/>
    <hyperlink ref="BB113" r:id="rId564" display="1963"/>
    <hyperlink ref="CB113" r:id="rId565" display="1963"/>
    <hyperlink ref="DB113" r:id="rId566" display="1963"/>
    <hyperlink ref="EB113" r:id="rId567" display="1963"/>
    <hyperlink ref="FB113" r:id="rId568" display="1963"/>
    <hyperlink ref="GB113" r:id="rId569" display="1963"/>
    <hyperlink ref="HB113" r:id="rId570" display="1963"/>
    <hyperlink ref="IB113" r:id="rId571" display="1963"/>
    <hyperlink ref="JB113" r:id="rId572" display="1963"/>
    <hyperlink ref="KB113" r:id="rId573" display="1963"/>
    <hyperlink ref="MB113" r:id="rId574" display="1963"/>
    <hyperlink ref="NB113" r:id="rId575" display="1963"/>
    <hyperlink ref="OB113" r:id="rId576" display="1963"/>
    <hyperlink ref="PB113" r:id="rId577" display="1963"/>
    <hyperlink ref="AB114" r:id="rId578" display="1964"/>
    <hyperlink ref="BB114" r:id="rId579" display="1964"/>
    <hyperlink ref="CB114" r:id="rId580" display="1964"/>
    <hyperlink ref="DB114" r:id="rId581" display="1964"/>
    <hyperlink ref="EB114" r:id="rId582" display="1964"/>
    <hyperlink ref="FB114" r:id="rId583" display="1964"/>
    <hyperlink ref="GB114" r:id="rId584" display="1964"/>
    <hyperlink ref="HB114" r:id="rId585" display="1964"/>
    <hyperlink ref="IB114" r:id="rId586" display="1964"/>
    <hyperlink ref="JB114" r:id="rId587" display="1964"/>
    <hyperlink ref="KB114" r:id="rId588" display="1964"/>
    <hyperlink ref="MB114" r:id="rId589" display="1964"/>
    <hyperlink ref="NB114" r:id="rId590" display="1964"/>
    <hyperlink ref="OB114" r:id="rId591" display="1964"/>
    <hyperlink ref="PB114" r:id="rId592" display="1964"/>
    <hyperlink ref="AB115" r:id="rId593" display="1965"/>
    <hyperlink ref="BB115" r:id="rId594" display="1965"/>
    <hyperlink ref="CB115" r:id="rId595" display="1965"/>
    <hyperlink ref="DB115" r:id="rId596" display="1965"/>
    <hyperlink ref="EB115" r:id="rId597" display="1965"/>
    <hyperlink ref="FB115" r:id="rId598" display="1965"/>
    <hyperlink ref="GB115" r:id="rId599" display="1965"/>
    <hyperlink ref="HB115" r:id="rId600" display="1965"/>
    <hyperlink ref="IB115" r:id="rId601" display="1965"/>
    <hyperlink ref="JB115" r:id="rId602" display="1965"/>
    <hyperlink ref="KB115" r:id="rId603" display="1965"/>
    <hyperlink ref="MB115" r:id="rId604" display="1965"/>
    <hyperlink ref="NB115" r:id="rId605" display="1965"/>
    <hyperlink ref="OB115" r:id="rId606" display="1965"/>
    <hyperlink ref="PB115" r:id="rId607" display="1965"/>
    <hyperlink ref="AB116" r:id="rId608" display="1966"/>
    <hyperlink ref="BB116" r:id="rId609" display="1966"/>
    <hyperlink ref="CB116" r:id="rId610" display="1966"/>
    <hyperlink ref="DB116" r:id="rId611" display="1966"/>
    <hyperlink ref="EB116" r:id="rId612" display="1966"/>
    <hyperlink ref="FB116" r:id="rId613" display="1966"/>
    <hyperlink ref="GB116" r:id="rId614" display="1966"/>
    <hyperlink ref="HB116" r:id="rId615" display="1966"/>
    <hyperlink ref="IB116" r:id="rId616" display="1966"/>
    <hyperlink ref="JB116" r:id="rId617" display="1966"/>
    <hyperlink ref="KB116" r:id="rId618" display="1966"/>
    <hyperlink ref="MB116" r:id="rId619" display="1966"/>
    <hyperlink ref="NB116" r:id="rId620" display="1966"/>
    <hyperlink ref="OB116" r:id="rId621" display="1966"/>
    <hyperlink ref="PB116" r:id="rId622" display="1966"/>
    <hyperlink ref="AB117" r:id="rId623" display="1967"/>
    <hyperlink ref="BB117" r:id="rId624" display="1967"/>
    <hyperlink ref="CB117" r:id="rId625" display="1967"/>
    <hyperlink ref="DB117" r:id="rId626" display="1967"/>
    <hyperlink ref="EB117" r:id="rId627" display="1967"/>
    <hyperlink ref="FB117" r:id="rId628" display="1967"/>
    <hyperlink ref="GB117" r:id="rId629" display="1967"/>
    <hyperlink ref="HB117" r:id="rId630" display="1967"/>
    <hyperlink ref="IB117" r:id="rId631" display="1967"/>
    <hyperlink ref="JB117" r:id="rId632" display="1967"/>
    <hyperlink ref="KB117" r:id="rId633" display="1967"/>
    <hyperlink ref="MB117" r:id="rId634" display="1967"/>
    <hyperlink ref="NB117" r:id="rId635" display="1967"/>
    <hyperlink ref="OB117" r:id="rId636" display="1967"/>
    <hyperlink ref="PB117" r:id="rId637" display="1967"/>
    <hyperlink ref="AB118" r:id="rId638" display="1968"/>
    <hyperlink ref="BB118" r:id="rId639" display="1968"/>
    <hyperlink ref="CB118" r:id="rId640" display="1968"/>
    <hyperlink ref="DB118" r:id="rId641" display="1968"/>
    <hyperlink ref="EB118" r:id="rId642" display="1968"/>
    <hyperlink ref="FB118" r:id="rId643" display="1968"/>
    <hyperlink ref="GB118" r:id="rId644" display="1968"/>
    <hyperlink ref="HB118" r:id="rId645" display="1968"/>
    <hyperlink ref="IB118" r:id="rId646" display="1968"/>
    <hyperlink ref="JB118" r:id="rId647" display="1968"/>
    <hyperlink ref="KB118" r:id="rId648" display="1968"/>
    <hyperlink ref="MB118" r:id="rId649" display="1968"/>
    <hyperlink ref="NB118" r:id="rId650" display="1968"/>
    <hyperlink ref="OB118" r:id="rId651" display="1968"/>
    <hyperlink ref="PB118" r:id="rId652" display="1968"/>
    <hyperlink ref="AB119" r:id="rId653" display="1969"/>
    <hyperlink ref="BB119" r:id="rId654" display="1969"/>
    <hyperlink ref="CB119" r:id="rId655" display="1969"/>
    <hyperlink ref="DB119" r:id="rId656" display="1969"/>
    <hyperlink ref="EB119" r:id="rId657" display="1969"/>
    <hyperlink ref="FB119" r:id="rId658" display="1969"/>
    <hyperlink ref="GB119" r:id="rId659" display="1969"/>
    <hyperlink ref="HB119" r:id="rId660" display="1969"/>
    <hyperlink ref="IB119" r:id="rId661" display="1969"/>
    <hyperlink ref="JB119" r:id="rId662" display="1969"/>
    <hyperlink ref="KB119" r:id="rId663" display="1969"/>
    <hyperlink ref="MB119" r:id="rId664" display="1969"/>
    <hyperlink ref="NB119" r:id="rId665" display="1969"/>
    <hyperlink ref="OB119" r:id="rId666" display="1969"/>
    <hyperlink ref="PB119" r:id="rId667" display="1969"/>
    <hyperlink ref="AB120" r:id="rId668" display="1970"/>
    <hyperlink ref="BB120" r:id="rId669" display="1970"/>
    <hyperlink ref="CB120" r:id="rId670" display="1970"/>
    <hyperlink ref="DB120" r:id="rId671" display="1970"/>
    <hyperlink ref="EB120" r:id="rId672" display="1970"/>
    <hyperlink ref="FB120" r:id="rId673" display="1970"/>
    <hyperlink ref="GB120" r:id="rId674" display="1970"/>
    <hyperlink ref="HB120" r:id="rId675" display="1970"/>
    <hyperlink ref="IB120" r:id="rId676" display="1970"/>
    <hyperlink ref="JB120" r:id="rId677" display="1970"/>
    <hyperlink ref="KB120" r:id="rId678" display="1970"/>
    <hyperlink ref="MB120" r:id="rId679" display="1970"/>
    <hyperlink ref="NB120" r:id="rId680" display="1970"/>
    <hyperlink ref="OB120" r:id="rId681" display="1970"/>
    <hyperlink ref="PB120" r:id="rId682" display="1970"/>
    <hyperlink ref="AB121" r:id="rId683" display="1971"/>
    <hyperlink ref="BB121" r:id="rId684" display="1971"/>
    <hyperlink ref="CB121" r:id="rId685" display="1971"/>
    <hyperlink ref="DB121" r:id="rId686" display="1971"/>
    <hyperlink ref="EB121" r:id="rId687" display="1971"/>
    <hyperlink ref="FB121" r:id="rId688" display="1971"/>
    <hyperlink ref="GB121" r:id="rId689" display="1971"/>
    <hyperlink ref="HB121" r:id="rId690" display="1971"/>
    <hyperlink ref="IB121" r:id="rId691" display="1971"/>
    <hyperlink ref="JB121" r:id="rId692" display="1971"/>
    <hyperlink ref="KB121" r:id="rId693" display="1971"/>
    <hyperlink ref="NB121" r:id="rId694" display="1971"/>
    <hyperlink ref="OB121" r:id="rId695" display="1971"/>
    <hyperlink ref="PB121" r:id="rId696" display="1971"/>
    <hyperlink ref="AB122" r:id="rId697" display="1972"/>
    <hyperlink ref="BB122" r:id="rId698" display="1972"/>
    <hyperlink ref="CB122" r:id="rId699" display="1972"/>
    <hyperlink ref="DB122" r:id="rId700" display="1972"/>
    <hyperlink ref="EB122" r:id="rId701" display="1972"/>
    <hyperlink ref="FB122" r:id="rId702" display="1972"/>
    <hyperlink ref="GB122" r:id="rId703" display="1972"/>
    <hyperlink ref="HB122" r:id="rId704" display="1972"/>
    <hyperlink ref="IB122" r:id="rId705" display="1972"/>
    <hyperlink ref="JB122" r:id="rId706" display="1972"/>
    <hyperlink ref="KB122" r:id="rId707" display="1972"/>
    <hyperlink ref="MB122" r:id="rId708" display="1972"/>
    <hyperlink ref="NB122" r:id="rId709" display="1972"/>
    <hyperlink ref="OB122" r:id="rId710" display="1972"/>
    <hyperlink ref="PB122" r:id="rId711" display="1972"/>
    <hyperlink ref="AB123" r:id="rId712" display="1973"/>
    <hyperlink ref="BB123" r:id="rId713" display="1973"/>
    <hyperlink ref="CB123" r:id="rId714" display="1973"/>
    <hyperlink ref="DB123" r:id="rId715" display="1973"/>
    <hyperlink ref="EB123" r:id="rId716" display="1973"/>
    <hyperlink ref="FB123" r:id="rId717" display="1973"/>
    <hyperlink ref="GB123" r:id="rId718" display="1973"/>
    <hyperlink ref="HB123" r:id="rId719" display="1973"/>
    <hyperlink ref="IB123" r:id="rId720" display="1973"/>
    <hyperlink ref="JB123" r:id="rId721" display="1973"/>
    <hyperlink ref="KB123" r:id="rId722" display="1973"/>
    <hyperlink ref="MB123" r:id="rId723" display="1973"/>
    <hyperlink ref="NB123" r:id="rId724" display="1973"/>
    <hyperlink ref="OB123" r:id="rId725" display="1973"/>
    <hyperlink ref="PB123" r:id="rId726" display="1973"/>
    <hyperlink ref="AB124" r:id="rId727" display="1974"/>
    <hyperlink ref="BB124" r:id="rId728" display="1974"/>
    <hyperlink ref="CB124" r:id="rId729" display="1974"/>
    <hyperlink ref="DB124" r:id="rId730" display="1974"/>
    <hyperlink ref="EB124" r:id="rId731" display="1974"/>
    <hyperlink ref="FB124" r:id="rId732" display="1974"/>
    <hyperlink ref="GB124" r:id="rId733" display="1974"/>
    <hyperlink ref="HB124" r:id="rId734" display="1974"/>
    <hyperlink ref="IB124" r:id="rId735" display="1974"/>
    <hyperlink ref="JB124" r:id="rId736" display="1974"/>
    <hyperlink ref="KB124" r:id="rId737" display="1974"/>
    <hyperlink ref="MB124" r:id="rId738" display="1974"/>
    <hyperlink ref="NB124" r:id="rId739" display="1974"/>
    <hyperlink ref="OB124" r:id="rId740" display="1974"/>
    <hyperlink ref="PB124" r:id="rId741" display="1974"/>
    <hyperlink ref="AB125" r:id="rId742" display="1975"/>
    <hyperlink ref="BB125" r:id="rId743" display="1975"/>
    <hyperlink ref="CB125" r:id="rId744" display="1975"/>
    <hyperlink ref="DB125" r:id="rId745" display="1975"/>
    <hyperlink ref="EB125" r:id="rId746" display="1975"/>
    <hyperlink ref="FB125" r:id="rId747" display="1975"/>
    <hyperlink ref="GB125" r:id="rId748" display="1975"/>
    <hyperlink ref="HB125" r:id="rId749" display="1975"/>
    <hyperlink ref="IB125" r:id="rId750" display="1975"/>
    <hyperlink ref="JB125" r:id="rId751" display="1975"/>
    <hyperlink ref="KB125" r:id="rId752" display="1975"/>
    <hyperlink ref="MB125" r:id="rId753" display="1975"/>
    <hyperlink ref="NB125" r:id="rId754" display="1975"/>
    <hyperlink ref="OB125" r:id="rId755" display="1975"/>
    <hyperlink ref="PB125" r:id="rId756" display="1975"/>
    <hyperlink ref="AB126" r:id="rId757" display="1976"/>
    <hyperlink ref="BB126" r:id="rId758" display="1976"/>
    <hyperlink ref="CB126" r:id="rId759" display="1976"/>
    <hyperlink ref="DB126" r:id="rId760" display="1976"/>
    <hyperlink ref="EB126" r:id="rId761" display="1976"/>
    <hyperlink ref="FB126" r:id="rId762" display="1976"/>
    <hyperlink ref="GB126" r:id="rId763" display="1976"/>
    <hyperlink ref="HB126" r:id="rId764" display="1976"/>
    <hyperlink ref="IB126" r:id="rId765" display="1976"/>
    <hyperlink ref="JB126" r:id="rId766" display="1976"/>
    <hyperlink ref="KB126" r:id="rId767" display="1976"/>
    <hyperlink ref="MB126" r:id="rId768" display="1976"/>
    <hyperlink ref="NB126" r:id="rId769" display="1976"/>
    <hyperlink ref="OB126" r:id="rId770" display="1976"/>
    <hyperlink ref="PB126" r:id="rId771" display="1976"/>
    <hyperlink ref="AB127" r:id="rId772" display="1977"/>
    <hyperlink ref="BB127" r:id="rId773" display="1977"/>
    <hyperlink ref="CB127" r:id="rId774" display="1977"/>
    <hyperlink ref="DB127" r:id="rId775" display="1977"/>
    <hyperlink ref="EB127" r:id="rId776" display="1977"/>
    <hyperlink ref="FB127" r:id="rId777" display="1977"/>
    <hyperlink ref="GB127" r:id="rId778" display="1977"/>
    <hyperlink ref="HB127" r:id="rId779" display="1977"/>
    <hyperlink ref="IB127" r:id="rId780" display="1977"/>
    <hyperlink ref="JB127" r:id="rId781" display="1977"/>
    <hyperlink ref="KB127" r:id="rId782" display="1977"/>
    <hyperlink ref="MB127" r:id="rId783" display="1977"/>
    <hyperlink ref="NB127" r:id="rId784" display="1977"/>
    <hyperlink ref="OB127" r:id="rId785" display="1977"/>
    <hyperlink ref="PB127" r:id="rId786" display="1977"/>
    <hyperlink ref="AB128" r:id="rId787" display="1978"/>
    <hyperlink ref="BB128" r:id="rId788" display="1978"/>
    <hyperlink ref="CB128" r:id="rId789" display="1978"/>
    <hyperlink ref="DB128" r:id="rId790" display="1978"/>
    <hyperlink ref="EB128" r:id="rId791" display="1978"/>
    <hyperlink ref="FB128" r:id="rId792" display="1978"/>
    <hyperlink ref="GB128" r:id="rId793" display="1978"/>
    <hyperlink ref="HB128" r:id="rId794" display="1978"/>
    <hyperlink ref="IB128" r:id="rId795" display="1978"/>
    <hyperlink ref="JB128" r:id="rId796" display="1978"/>
    <hyperlink ref="KB128" r:id="rId797" display="1978"/>
    <hyperlink ref="MB128" r:id="rId798" display="1978"/>
    <hyperlink ref="NB128" r:id="rId799" display="1978"/>
    <hyperlink ref="OB128" r:id="rId800" display="1978"/>
    <hyperlink ref="PB128" r:id="rId801" display="1978"/>
    <hyperlink ref="AB129" r:id="rId802" display="1979"/>
    <hyperlink ref="BB129" r:id="rId803" display="1979"/>
    <hyperlink ref="CB129" r:id="rId804" display="1979"/>
    <hyperlink ref="DB129" r:id="rId805" display="1979"/>
    <hyperlink ref="EB129" r:id="rId806" display="1979"/>
    <hyperlink ref="FB129" r:id="rId807" display="1979"/>
    <hyperlink ref="GB129" r:id="rId808" display="1979"/>
    <hyperlink ref="HB129" r:id="rId809" display="1979"/>
    <hyperlink ref="IB129" r:id="rId810" display="1979"/>
    <hyperlink ref="JB129" r:id="rId811" display="1979"/>
    <hyperlink ref="KB129" r:id="rId812" display="1979"/>
    <hyperlink ref="MB129" r:id="rId813" display="1979"/>
    <hyperlink ref="NB129" r:id="rId814" display="1979"/>
    <hyperlink ref="OB129" r:id="rId815" display="1979"/>
    <hyperlink ref="PB129" r:id="rId816" display="1979"/>
    <hyperlink ref="AB130" r:id="rId817" display="1980"/>
    <hyperlink ref="BB130" r:id="rId818" display="1980"/>
    <hyperlink ref="CB130" r:id="rId819" display="1980"/>
    <hyperlink ref="DB130" r:id="rId820" display="1980"/>
    <hyperlink ref="EB130" r:id="rId821" display="1980"/>
    <hyperlink ref="FB130" r:id="rId822" display="1980"/>
    <hyperlink ref="GB130" r:id="rId823" display="1980"/>
    <hyperlink ref="HB130" r:id="rId824" display="1980"/>
    <hyperlink ref="IB130" r:id="rId825" display="1980"/>
    <hyperlink ref="JB130" r:id="rId826" display="1980"/>
    <hyperlink ref="KB130" r:id="rId827" display="1980"/>
    <hyperlink ref="MB130" r:id="rId828" display="1980"/>
    <hyperlink ref="NB130" r:id="rId829" display="1980"/>
    <hyperlink ref="OB130" r:id="rId830" display="1980"/>
    <hyperlink ref="PB130" r:id="rId831" display="1980"/>
    <hyperlink ref="AB131" r:id="rId832" display="1981"/>
    <hyperlink ref="BB131" r:id="rId833" display="1981"/>
    <hyperlink ref="CB131" r:id="rId834" display="1981"/>
    <hyperlink ref="DB131" r:id="rId835" display="1981"/>
    <hyperlink ref="EB131" r:id="rId836" display="1981"/>
    <hyperlink ref="FB131" r:id="rId837" display="1981"/>
    <hyperlink ref="GB131" r:id="rId838" display="1981"/>
    <hyperlink ref="HB131" r:id="rId839" display="1981"/>
    <hyperlink ref="IB131" r:id="rId840" display="1981"/>
    <hyperlink ref="JB131" r:id="rId841" display="1981"/>
    <hyperlink ref="KB131" r:id="rId842" display="1981"/>
    <hyperlink ref="MB131" r:id="rId843" display="1981"/>
    <hyperlink ref="NB131" r:id="rId844" display="1981"/>
    <hyperlink ref="OB131" r:id="rId845" display="1981"/>
    <hyperlink ref="PB131" r:id="rId846" display="1981"/>
    <hyperlink ref="AB132" r:id="rId847" display="1982"/>
    <hyperlink ref="BB132" r:id="rId848" display="1982"/>
    <hyperlink ref="CB132" r:id="rId849" display="1982"/>
    <hyperlink ref="DB132" r:id="rId850" display="1982"/>
    <hyperlink ref="EB132" r:id="rId851" display="1982"/>
    <hyperlink ref="FB132" r:id="rId852" display="1982"/>
    <hyperlink ref="GB132" r:id="rId853" display="1982"/>
    <hyperlink ref="HB132" r:id="rId854" display="1982"/>
    <hyperlink ref="IB132" r:id="rId855" display="1982"/>
    <hyperlink ref="JB132" r:id="rId856" display="1982"/>
    <hyperlink ref="KB132" r:id="rId857" display="1982"/>
    <hyperlink ref="MB132" r:id="rId858" display="1982"/>
    <hyperlink ref="NB132" r:id="rId859" display="1982"/>
    <hyperlink ref="OB132" r:id="rId860" display="1982"/>
    <hyperlink ref="PB132" r:id="rId861" display="1982"/>
    <hyperlink ref="AB133" r:id="rId862" display="1983"/>
    <hyperlink ref="BB133" r:id="rId863" display="1983"/>
    <hyperlink ref="CB133" r:id="rId864" display="1983"/>
    <hyperlink ref="DB133" r:id="rId865" display="1983"/>
    <hyperlink ref="EB133" r:id="rId866" display="1983"/>
    <hyperlink ref="FB133" r:id="rId867" display="1983"/>
    <hyperlink ref="GB133" r:id="rId868" display="1983"/>
    <hyperlink ref="HB133" r:id="rId869" display="1983"/>
    <hyperlink ref="IB133" r:id="rId870" display="1983"/>
    <hyperlink ref="JB133" r:id="rId871" display="1983"/>
    <hyperlink ref="KB133" r:id="rId872" display="1983"/>
    <hyperlink ref="MB133" r:id="rId873" display="1983"/>
    <hyperlink ref="NB133" r:id="rId874" display="1983"/>
    <hyperlink ref="OB133" r:id="rId875" display="1983"/>
    <hyperlink ref="PB133" r:id="rId876" display="1983"/>
    <hyperlink ref="AB134" r:id="rId877" display="1984"/>
    <hyperlink ref="BB134" r:id="rId878" display="1984"/>
    <hyperlink ref="CB134" r:id="rId879" display="1984"/>
    <hyperlink ref="DB134" r:id="rId880" display="1984"/>
    <hyperlink ref="EB134" r:id="rId881" display="1984"/>
    <hyperlink ref="FB134" r:id="rId882" display="1984"/>
    <hyperlink ref="GB134" r:id="rId883" display="1984"/>
    <hyperlink ref="HB134" r:id="rId884" display="1984"/>
    <hyperlink ref="IB134" r:id="rId885" display="1984"/>
    <hyperlink ref="JB134" r:id="rId886" display="1984"/>
    <hyperlink ref="KB134" r:id="rId887" display="1984"/>
    <hyperlink ref="MB134" r:id="rId888" display="1984"/>
    <hyperlink ref="NB134" r:id="rId889" display="1984"/>
    <hyperlink ref="OB134" r:id="rId890" display="1984"/>
    <hyperlink ref="PB134" r:id="rId891" display="1984"/>
    <hyperlink ref="AB135" r:id="rId892" display="1985"/>
    <hyperlink ref="BB135" r:id="rId893" display="1985"/>
    <hyperlink ref="CB135" r:id="rId894" display="1985"/>
    <hyperlink ref="DB135" r:id="rId895" display="1985"/>
    <hyperlink ref="EB135" r:id="rId896" display="1985"/>
    <hyperlink ref="FB135" r:id="rId897" display="1985"/>
    <hyperlink ref="GB135" r:id="rId898" display="1985"/>
    <hyperlink ref="HB135" r:id="rId899" display="1985"/>
    <hyperlink ref="IB135" r:id="rId900" display="1985"/>
    <hyperlink ref="JB135" r:id="rId901" display="1985"/>
    <hyperlink ref="KB135" r:id="rId902" display="1985"/>
    <hyperlink ref="MB135" r:id="rId903" display="1985"/>
    <hyperlink ref="NB135" r:id="rId904" display="1985"/>
    <hyperlink ref="OB135" r:id="rId905" display="1985"/>
    <hyperlink ref="PB135" r:id="rId906" display="1985"/>
    <hyperlink ref="AB136" r:id="rId907" display="1986"/>
    <hyperlink ref="BB136" r:id="rId908" display="1986"/>
    <hyperlink ref="CB136" r:id="rId909" display="1986"/>
    <hyperlink ref="DB136" r:id="rId910" display="1986"/>
    <hyperlink ref="EB136" r:id="rId911" display="1986"/>
    <hyperlink ref="FB136" r:id="rId912" display="1986"/>
    <hyperlink ref="GB136" r:id="rId913" display="1986"/>
    <hyperlink ref="HB136" r:id="rId914" display="1986"/>
    <hyperlink ref="IB136" r:id="rId915" display="1986"/>
    <hyperlink ref="JB136" r:id="rId916" display="1986"/>
    <hyperlink ref="KB136" r:id="rId917" display="1986"/>
    <hyperlink ref="MB136" r:id="rId918" display="1986"/>
    <hyperlink ref="NB136" r:id="rId919" display="1986"/>
    <hyperlink ref="OB136" r:id="rId920" display="1986"/>
    <hyperlink ref="PB136" r:id="rId921" display="1986"/>
    <hyperlink ref="AB137" r:id="rId922" display="1987"/>
    <hyperlink ref="BB137" r:id="rId923" display="1987"/>
    <hyperlink ref="CB137" r:id="rId924" display="1987"/>
    <hyperlink ref="DB137" r:id="rId925" display="1987"/>
    <hyperlink ref="EB137" r:id="rId926" display="1987"/>
    <hyperlink ref="FB137" r:id="rId927" display="1987"/>
    <hyperlink ref="GB137" r:id="rId928" display="1987"/>
    <hyperlink ref="HB137" r:id="rId929" display="1987"/>
    <hyperlink ref="IB137" r:id="rId930" display="1987"/>
    <hyperlink ref="JB137" r:id="rId931" display="1987"/>
    <hyperlink ref="KB137" r:id="rId932" display="1987"/>
    <hyperlink ref="MB137" r:id="rId933" display="1987"/>
    <hyperlink ref="NB137" r:id="rId934" display="1987"/>
    <hyperlink ref="OB137" r:id="rId935" display="1987"/>
    <hyperlink ref="PB137" r:id="rId936" display="1987"/>
    <hyperlink ref="AB138" r:id="rId937" display="1988"/>
    <hyperlink ref="BB138" r:id="rId938" display="1988"/>
    <hyperlink ref="CB138" r:id="rId939" display="1988"/>
    <hyperlink ref="DB138" r:id="rId940" display="1988"/>
    <hyperlink ref="EB138" r:id="rId941" display="1988"/>
    <hyperlink ref="FB138" r:id="rId942" display="1988"/>
    <hyperlink ref="GB138" r:id="rId943" display="1988"/>
    <hyperlink ref="HB138" r:id="rId944" display="1988"/>
    <hyperlink ref="IB138" r:id="rId945" display="1988"/>
    <hyperlink ref="JB138" r:id="rId946" display="1988"/>
    <hyperlink ref="KB138" r:id="rId947" display="1988"/>
    <hyperlink ref="MB138" r:id="rId948" display="1988"/>
    <hyperlink ref="NB138" r:id="rId949" display="1988"/>
    <hyperlink ref="OB138" r:id="rId950" display="1988"/>
    <hyperlink ref="PB138" r:id="rId951" display="1988"/>
    <hyperlink ref="AB139" r:id="rId952" display="1989"/>
    <hyperlink ref="BB139" r:id="rId953" display="1989"/>
    <hyperlink ref="CB139" r:id="rId954" display="1989"/>
    <hyperlink ref="DB139" r:id="rId955" display="1989"/>
    <hyperlink ref="EB139" r:id="rId956" display="1989"/>
    <hyperlink ref="FB139" r:id="rId957" display="1989"/>
    <hyperlink ref="GB139" r:id="rId958" display="1989"/>
    <hyperlink ref="HB139" r:id="rId959" display="1989"/>
    <hyperlink ref="IB139" r:id="rId960" display="1989"/>
    <hyperlink ref="JB139" r:id="rId961" display="1989"/>
    <hyperlink ref="KB139" r:id="rId962" display="1989"/>
    <hyperlink ref="MB139" r:id="rId963" display="1989"/>
    <hyperlink ref="NB139" r:id="rId964" display="1989"/>
    <hyperlink ref="OB139" r:id="rId965" display="1989"/>
    <hyperlink ref="PB139" r:id="rId966" display="1989"/>
    <hyperlink ref="AB140" r:id="rId967" display="1990"/>
    <hyperlink ref="BB140" r:id="rId968" display="1990"/>
    <hyperlink ref="CB140" r:id="rId969" display="1990"/>
    <hyperlink ref="DB140" r:id="rId970" display="1990"/>
    <hyperlink ref="EB140" r:id="rId971" display="1990"/>
    <hyperlink ref="FB140" r:id="rId972" display="1990"/>
    <hyperlink ref="GB140" r:id="rId973" display="1990"/>
    <hyperlink ref="HB140" r:id="rId974" display="1990"/>
    <hyperlink ref="IB140" r:id="rId975" display="1990"/>
    <hyperlink ref="JB140" r:id="rId976" display="1990"/>
    <hyperlink ref="KB140" r:id="rId977" display="1990"/>
    <hyperlink ref="MB140" r:id="rId978" display="1990"/>
    <hyperlink ref="NB140" r:id="rId979" display="1990"/>
    <hyperlink ref="OB140" r:id="rId980" display="1990"/>
    <hyperlink ref="PB140" r:id="rId981" display="1990"/>
    <hyperlink ref="AB141" r:id="rId982" display="1991"/>
    <hyperlink ref="BB141" r:id="rId983" display="1991"/>
    <hyperlink ref="CB141" r:id="rId984" display="1991"/>
    <hyperlink ref="DB141" r:id="rId985" display="1991"/>
    <hyperlink ref="EB141" r:id="rId986" display="1991"/>
    <hyperlink ref="FB141" r:id="rId987" display="1991"/>
    <hyperlink ref="GB141" r:id="rId988" display="1991"/>
    <hyperlink ref="HB141" r:id="rId989" display="1991"/>
    <hyperlink ref="IB141" r:id="rId990" display="1991"/>
    <hyperlink ref="JB141" r:id="rId991" display="1991"/>
    <hyperlink ref="KB141" r:id="rId992" display="1991"/>
    <hyperlink ref="MB141" r:id="rId993" display="1991"/>
    <hyperlink ref="NB141" r:id="rId994" display="1991"/>
    <hyperlink ref="OB141" r:id="rId995" display="1991"/>
    <hyperlink ref="PB141" r:id="rId996" display="1991"/>
    <hyperlink ref="AB142" r:id="rId997" display="1992"/>
    <hyperlink ref="BB142" r:id="rId998" display="1992"/>
    <hyperlink ref="CB142" r:id="rId999" display="1992"/>
    <hyperlink ref="DB142" r:id="rId1000" display="1992"/>
    <hyperlink ref="EB142" r:id="rId1001" display="1992"/>
    <hyperlink ref="FB142" r:id="rId1002" display="1992"/>
    <hyperlink ref="HB142" r:id="rId1003" display="1992"/>
    <hyperlink ref="JB142" r:id="rId1004" display="1992"/>
    <hyperlink ref="KB142" r:id="rId1005" display="1992"/>
    <hyperlink ref="MB142" r:id="rId1006" display="1992"/>
    <hyperlink ref="NB142" r:id="rId1007" display="1992"/>
    <hyperlink ref="OB142" r:id="rId1008" display="1992"/>
    <hyperlink ref="PB142" r:id="rId1009" display="1992"/>
    <hyperlink ref="AB143" r:id="rId1010" display="1993"/>
    <hyperlink ref="BB143" r:id="rId1011" display="1993"/>
    <hyperlink ref="CB143" r:id="rId1012" display="1993"/>
    <hyperlink ref="DB143" r:id="rId1013" display="1993"/>
    <hyperlink ref="EB143" r:id="rId1014" display="1993"/>
    <hyperlink ref="FB143" r:id="rId1015" display="1993"/>
    <hyperlink ref="HB143" r:id="rId1016" display="1993"/>
    <hyperlink ref="JB143" r:id="rId1017" display="1993"/>
    <hyperlink ref="KB143" r:id="rId1018" display="1993"/>
    <hyperlink ref="MB143" r:id="rId1019" display="1993"/>
    <hyperlink ref="NB143" r:id="rId1020" display="1993"/>
    <hyperlink ref="OB143" r:id="rId1021" display="1993"/>
    <hyperlink ref="PB143" r:id="rId1022" display="1993"/>
    <hyperlink ref="AB144" r:id="rId1023" display="1994"/>
    <hyperlink ref="BB144" r:id="rId1024" display="1994"/>
    <hyperlink ref="CB144" r:id="rId1025" display="1994"/>
    <hyperlink ref="DB144" r:id="rId1026" display="1994"/>
    <hyperlink ref="EB144" r:id="rId1027" display="1994"/>
    <hyperlink ref="FB144" r:id="rId1028" display="1994"/>
    <hyperlink ref="HB144" r:id="rId1029" display="1994"/>
    <hyperlink ref="IB144" r:id="rId1030" display="1994"/>
    <hyperlink ref="JB144" r:id="rId1031" display="1994"/>
    <hyperlink ref="KB144" r:id="rId1032" display="1994"/>
    <hyperlink ref="MB144" r:id="rId1033" display="1994"/>
    <hyperlink ref="NB144" r:id="rId1034" display="1994"/>
    <hyperlink ref="OB144" r:id="rId1035" display="1994"/>
    <hyperlink ref="AB145" r:id="rId1036" display="1995"/>
    <hyperlink ref="BB145" r:id="rId1037" display="1995"/>
    <hyperlink ref="CB145" r:id="rId1038" display="1995"/>
    <hyperlink ref="DB145" r:id="rId1039" display="1995"/>
    <hyperlink ref="EB145" r:id="rId1040" display="1995"/>
    <hyperlink ref="FB145" r:id="rId1041" display="1995"/>
    <hyperlink ref="HB145" r:id="rId1042" display="1995"/>
    <hyperlink ref="IB145" r:id="rId1043" display="1995"/>
    <hyperlink ref="JB145" r:id="rId1044" display="1995"/>
    <hyperlink ref="KB145" r:id="rId1045" display="1995"/>
    <hyperlink ref="NB145" r:id="rId1046" display="1995"/>
    <hyperlink ref="OB145" r:id="rId1047" display="1995"/>
    <hyperlink ref="AB146" r:id="rId1048" display="1996"/>
    <hyperlink ref="BB146" r:id="rId1049" display="1996"/>
    <hyperlink ref="CB146" r:id="rId1050" display="1996"/>
    <hyperlink ref="DB146" r:id="rId1051" display="1996"/>
    <hyperlink ref="EB146" r:id="rId1052" display="1996"/>
    <hyperlink ref="FB146" r:id="rId1053" display="1996"/>
    <hyperlink ref="HB146" r:id="rId1054" display="1996"/>
    <hyperlink ref="IB146" r:id="rId1055" display="1996"/>
    <hyperlink ref="JB146" r:id="rId1056" display="1996"/>
    <hyperlink ref="KB146" r:id="rId1057" display="1996"/>
    <hyperlink ref="NB146" r:id="rId1058" display="1996"/>
    <hyperlink ref="OB146" r:id="rId1059" display="1996"/>
    <hyperlink ref="AB147" r:id="rId1060" display="1997"/>
    <hyperlink ref="BB147" r:id="rId1061" display="1997"/>
    <hyperlink ref="CB147" r:id="rId1062" display="1997"/>
    <hyperlink ref="DB147" r:id="rId1063" display="1997"/>
    <hyperlink ref="EB147" r:id="rId1064" display="1997"/>
    <hyperlink ref="FB147" r:id="rId1065" display="1997"/>
    <hyperlink ref="HB147" r:id="rId1066" display="1997"/>
    <hyperlink ref="IB147" r:id="rId1067" display="1997"/>
    <hyperlink ref="JB147" r:id="rId1068" display="1997"/>
    <hyperlink ref="KB147" r:id="rId1069" display="1997"/>
    <hyperlink ref="NB147" r:id="rId1070" display="1997"/>
    <hyperlink ref="OB147" r:id="rId1071" display="1997"/>
    <hyperlink ref="AB148" r:id="rId1072" display="1998"/>
    <hyperlink ref="BB148" r:id="rId1073" display="1998"/>
    <hyperlink ref="CB148" r:id="rId1074" display="1998"/>
    <hyperlink ref="DB148" r:id="rId1075" display="1998"/>
    <hyperlink ref="EB148" r:id="rId1076" display="1998"/>
    <hyperlink ref="FB148" r:id="rId1077" display="1998"/>
    <hyperlink ref="HB148" r:id="rId1078" display="1998"/>
    <hyperlink ref="IB148" r:id="rId1079" display="1998"/>
    <hyperlink ref="JB148" r:id="rId1080" display="1998"/>
    <hyperlink ref="KB148" r:id="rId1081" display="1998"/>
    <hyperlink ref="NB148" r:id="rId1082" display="1998"/>
    <hyperlink ref="OB148" r:id="rId1083" display="1998"/>
    <hyperlink ref="AB149" r:id="rId1084" display="1999"/>
    <hyperlink ref="BB149" r:id="rId1085" display="1999"/>
    <hyperlink ref="CB149" r:id="rId1086" display="1999"/>
    <hyperlink ref="DB149" r:id="rId1087" display="1999"/>
    <hyperlink ref="EB149" r:id="rId1088" display="1999"/>
    <hyperlink ref="FB149" r:id="rId1089" display="1999"/>
    <hyperlink ref="HB149" r:id="rId1090" display="1999"/>
    <hyperlink ref="IB149" r:id="rId1091" display="1999"/>
    <hyperlink ref="JB149" r:id="rId1092" display="1999"/>
    <hyperlink ref="KB149" r:id="rId1093" display="1999"/>
    <hyperlink ref="NB149" r:id="rId1094" display="1999"/>
    <hyperlink ref="OB149" r:id="rId1095" display="1999"/>
    <hyperlink ref="PB149" r:id="rId1096" display="1999"/>
    <hyperlink ref="AB150" r:id="rId1097" display="2000"/>
    <hyperlink ref="BB150" r:id="rId1098" display="2000"/>
    <hyperlink ref="CB150" r:id="rId1099" display="2000"/>
    <hyperlink ref="DB150" r:id="rId1100" display="2000"/>
    <hyperlink ref="EB150" r:id="rId1101" display="2000"/>
    <hyperlink ref="FB150" r:id="rId1102" display="2000"/>
    <hyperlink ref="HB150" r:id="rId1103" display="2000"/>
    <hyperlink ref="IB150" r:id="rId1104" display="2000"/>
    <hyperlink ref="JB150" r:id="rId1105" display="2000"/>
    <hyperlink ref="KB150" r:id="rId1106" display="2000"/>
    <hyperlink ref="NB150" r:id="rId1107" display="2000"/>
    <hyperlink ref="OB150" r:id="rId1108" display="2000"/>
    <hyperlink ref="PB150" r:id="rId1109" display="2000"/>
    <hyperlink ref="AB151" r:id="rId1110" display="2001"/>
    <hyperlink ref="BB151" r:id="rId1111" display="2001"/>
    <hyperlink ref="CB151" r:id="rId1112" display="2001"/>
    <hyperlink ref="DB151" r:id="rId1113" display="2001"/>
    <hyperlink ref="EB151" r:id="rId1114" display="2001"/>
    <hyperlink ref="FB151" r:id="rId1115" display="2001"/>
    <hyperlink ref="HB151" r:id="rId1116" display="2001"/>
    <hyperlink ref="IB151" r:id="rId1117" display="2001"/>
    <hyperlink ref="JB151" r:id="rId1118" display="2001"/>
    <hyperlink ref="KB151" r:id="rId1119" display="2001"/>
    <hyperlink ref="NB151" r:id="rId1120" display="2001"/>
    <hyperlink ref="OB151" r:id="rId1121" display="2001"/>
    <hyperlink ref="PB151" r:id="rId1122" display="2001"/>
    <hyperlink ref="AB152" r:id="rId1123" display="2002"/>
    <hyperlink ref="BB152" r:id="rId1124" display="2002"/>
    <hyperlink ref="CB152" r:id="rId1125" display="2002"/>
    <hyperlink ref="DB152" r:id="rId1126" display="2002"/>
    <hyperlink ref="EB152" r:id="rId1127" display="2002"/>
    <hyperlink ref="FB152" r:id="rId1128" display="2002"/>
    <hyperlink ref="HB152" r:id="rId1129" display="2002"/>
    <hyperlink ref="IB152" r:id="rId1130" display="2002"/>
    <hyperlink ref="JB152" r:id="rId1131" display="2002"/>
    <hyperlink ref="KB152" r:id="rId1132" display="2002"/>
    <hyperlink ref="NB152" r:id="rId1133" display="2002"/>
    <hyperlink ref="OB152" r:id="rId1134" display="2002"/>
    <hyperlink ref="PB152" r:id="rId1135" display="2002"/>
    <hyperlink ref="AB153" r:id="rId1136" display="2003"/>
    <hyperlink ref="BB153" r:id="rId1137" display="2003"/>
    <hyperlink ref="CB153" r:id="rId1138" display="2003"/>
    <hyperlink ref="DB153" r:id="rId1139" display="2003"/>
    <hyperlink ref="EB153" r:id="rId1140" display="2003"/>
    <hyperlink ref="FB153" r:id="rId1141" display="2003"/>
    <hyperlink ref="HB153" r:id="rId1142" display="2003"/>
    <hyperlink ref="IB153" r:id="rId1143" display="2003"/>
    <hyperlink ref="JB153" r:id="rId1144" display="2003"/>
    <hyperlink ref="KB153" r:id="rId1145" display="2003"/>
    <hyperlink ref="MB153" r:id="rId1146" display="2003"/>
    <hyperlink ref="NB153" r:id="rId1147" display="2003"/>
    <hyperlink ref="OB153" r:id="rId1148" display="2003"/>
    <hyperlink ref="PB153" r:id="rId1149" display="2003"/>
    <hyperlink ref="AB154" r:id="rId1150" display="2004"/>
    <hyperlink ref="BB154" r:id="rId1151" display="2004"/>
    <hyperlink ref="CB154" r:id="rId1152" display="2004"/>
    <hyperlink ref="DB154" r:id="rId1153" display="2004"/>
    <hyperlink ref="EB154" r:id="rId1154" display="2004"/>
    <hyperlink ref="FB154" r:id="rId1155" display="2004"/>
    <hyperlink ref="HB154" r:id="rId1156" display="2004"/>
    <hyperlink ref="IB154" r:id="rId1157" display="2004"/>
    <hyperlink ref="JB154" r:id="rId1158" display="2004"/>
    <hyperlink ref="KB154" r:id="rId1159" display="2004"/>
    <hyperlink ref="MB154" r:id="rId1160" display="2004"/>
    <hyperlink ref="NB154" r:id="rId1161" display="2004"/>
    <hyperlink ref="OB154" r:id="rId1162" display="2004"/>
    <hyperlink ref="PB154" r:id="rId1163" display="2004"/>
    <hyperlink ref="AB155" r:id="rId1164" display="2005"/>
    <hyperlink ref="BB155" r:id="rId1165" display="2005"/>
    <hyperlink ref="CB155" r:id="rId1166" display="2005"/>
    <hyperlink ref="DB155" r:id="rId1167" display="2005"/>
    <hyperlink ref="EB155" r:id="rId1168" display="2005"/>
    <hyperlink ref="FB155" r:id="rId1169" display="2005"/>
    <hyperlink ref="IB155" r:id="rId1170" display="2005"/>
    <hyperlink ref="JB155" r:id="rId1171" display="2005"/>
    <hyperlink ref="KB155" r:id="rId1172" display="2005"/>
    <hyperlink ref="MB155" r:id="rId1173" display="2005"/>
    <hyperlink ref="NB155" r:id="rId1174" display="2005"/>
    <hyperlink ref="OB155" r:id="rId1175" display="2005"/>
    <hyperlink ref="PB155" r:id="rId1176" display="2005"/>
    <hyperlink ref="AB156" r:id="rId1177" display="2006"/>
    <hyperlink ref="BB156" r:id="rId1178" display="2006"/>
    <hyperlink ref="CB156" r:id="rId1179" display="2006"/>
    <hyperlink ref="DB156" r:id="rId1180" display="2006"/>
    <hyperlink ref="EB156" r:id="rId1181" display="2006"/>
    <hyperlink ref="FB156" r:id="rId1182" display="2006"/>
    <hyperlink ref="IB156" r:id="rId1183" display="2006"/>
    <hyperlink ref="JB156" r:id="rId1184" display="2006"/>
    <hyperlink ref="KB156" r:id="rId1185" display="2006"/>
    <hyperlink ref="MB156" r:id="rId1186" display="2006"/>
    <hyperlink ref="NB156" r:id="rId1187" display="2006"/>
    <hyperlink ref="OB156" r:id="rId1188" display="2006"/>
    <hyperlink ref="PB156" r:id="rId1189" display="2006"/>
    <hyperlink ref="AB157" r:id="rId1190" display="2007"/>
    <hyperlink ref="BB157" r:id="rId1191" display="2007"/>
    <hyperlink ref="CB157" r:id="rId1192" display="2007"/>
    <hyperlink ref="DB157" r:id="rId1193" display="2007"/>
    <hyperlink ref="EB157" r:id="rId1194" display="2007"/>
    <hyperlink ref="FB157" r:id="rId1195" display="2007"/>
    <hyperlink ref="HB157" r:id="rId1196" display="2007"/>
    <hyperlink ref="IB157" r:id="rId1197" display="2007"/>
    <hyperlink ref="JB157" r:id="rId1198" display="2007"/>
    <hyperlink ref="KB157" r:id="rId1199" display="2007"/>
    <hyperlink ref="MB157" r:id="rId1200" display="2007"/>
    <hyperlink ref="NB157" r:id="rId1201" display="2007"/>
    <hyperlink ref="OB157" r:id="rId1202" display="2007"/>
    <hyperlink ref="PB157" r:id="rId1203" display="2007"/>
    <hyperlink ref="AB158" r:id="rId1204" display="2008"/>
    <hyperlink ref="BB158" r:id="rId1205" display="2008"/>
    <hyperlink ref="CB158" r:id="rId1206" display="2008"/>
    <hyperlink ref="DB158" r:id="rId1207" display="2008"/>
    <hyperlink ref="EB158" r:id="rId1208" display="2008"/>
    <hyperlink ref="FB158" r:id="rId1209" display="2008"/>
    <hyperlink ref="HB158" r:id="rId1210" display="2008"/>
    <hyperlink ref="IB158" r:id="rId1211" display="2008"/>
    <hyperlink ref="JB158" r:id="rId1212" display="2008"/>
    <hyperlink ref="KB158" r:id="rId1213" display="2008"/>
    <hyperlink ref="MB158" r:id="rId1214" display="2008"/>
    <hyperlink ref="NB158" r:id="rId1215" display="2008"/>
    <hyperlink ref="OB158" r:id="rId1216" display="2008"/>
    <hyperlink ref="PB158" r:id="rId1217" display="2008"/>
    <hyperlink ref="AB159" r:id="rId1218" display="2009"/>
    <hyperlink ref="BB159" r:id="rId1219" display="2009"/>
    <hyperlink ref="CB159" r:id="rId1220" display="2009"/>
    <hyperlink ref="DB159" r:id="rId1221" display="2009"/>
    <hyperlink ref="EB159" r:id="rId1222" display="2009"/>
    <hyperlink ref="FB159" r:id="rId1223" display="2009"/>
    <hyperlink ref="HB159" r:id="rId1224" display="2009"/>
    <hyperlink ref="IB159" r:id="rId1225" display="2009"/>
    <hyperlink ref="JB159" r:id="rId1226" display="2009"/>
    <hyperlink ref="KB159" r:id="rId1227" display="2009"/>
    <hyperlink ref="MB159" r:id="rId1228" display="2009"/>
    <hyperlink ref="NB159" r:id="rId1229" display="2009"/>
    <hyperlink ref="OB159" r:id="rId1230" display="2009"/>
    <hyperlink ref="PB159" r:id="rId1231" display="2009"/>
    <hyperlink ref="AB160" r:id="rId1232" display="2010"/>
    <hyperlink ref="BB160" r:id="rId1233" display="2010"/>
    <hyperlink ref="CB160" r:id="rId1234" display="2010"/>
    <hyperlink ref="DB160" r:id="rId1235" display="2010"/>
    <hyperlink ref="EB160" r:id="rId1236" display="2010"/>
    <hyperlink ref="FB160" r:id="rId1237" display="2010"/>
    <hyperlink ref="HB160" r:id="rId1238" display="2010"/>
    <hyperlink ref="IB160" r:id="rId1239" display="2010"/>
    <hyperlink ref="JB160" r:id="rId1240" display="2010"/>
    <hyperlink ref="KB160" r:id="rId1241" display="2010"/>
    <hyperlink ref="MB160" r:id="rId1242" display="2010"/>
    <hyperlink ref="NB160" r:id="rId1243" display="2010"/>
    <hyperlink ref="OB160" r:id="rId1244" display="2010"/>
    <hyperlink ref="PB160" r:id="rId1245" display="2010"/>
    <hyperlink ref="AB161" r:id="rId1246" display="2011"/>
    <hyperlink ref="BB161" r:id="rId1247" display="2011"/>
    <hyperlink ref="CB161" r:id="rId1248" display="2011"/>
    <hyperlink ref="DB161" r:id="rId1249" display="2011"/>
    <hyperlink ref="EB161" r:id="rId1250" display="2011"/>
    <hyperlink ref="FB161" r:id="rId1251" display="2011"/>
    <hyperlink ref="HB161" r:id="rId1252" display="2011"/>
    <hyperlink ref="IB161" r:id="rId1253" display="2011"/>
    <hyperlink ref="JB161" r:id="rId1254" display="2011"/>
    <hyperlink ref="KB161" r:id="rId1255" display="2011"/>
    <hyperlink ref="MB161" r:id="rId1256" display="2011"/>
    <hyperlink ref="NB161" r:id="rId1257" display="2011"/>
    <hyperlink ref="OB161" r:id="rId1258" display="2011"/>
    <hyperlink ref="PB161" r:id="rId1259" display="2011"/>
    <hyperlink ref="AB162" r:id="rId1260" display="2012"/>
    <hyperlink ref="BB162" r:id="rId1261" display="2012"/>
    <hyperlink ref="CB162" r:id="rId1262" display="2012"/>
    <hyperlink ref="DB162" r:id="rId1263" display="2012"/>
    <hyperlink ref="EB162" r:id="rId1264" display="2012"/>
    <hyperlink ref="FB162" r:id="rId1265" display="2012"/>
    <hyperlink ref="HB162" r:id="rId1266" display="2012"/>
    <hyperlink ref="IB162" r:id="rId1267" display="2012"/>
    <hyperlink ref="JB162" r:id="rId1268" display="2012"/>
    <hyperlink ref="KB162" r:id="rId1269" display="2012"/>
    <hyperlink ref="MB162" r:id="rId1270" display="2012"/>
    <hyperlink ref="NB162" r:id="rId1271" display="2012"/>
    <hyperlink ref="OB162" r:id="rId1272" display="2012"/>
    <hyperlink ref="PB162" r:id="rId1273" display="2012"/>
    <hyperlink ref="AB163" r:id="rId1274" display="2013"/>
    <hyperlink ref="BB163" r:id="rId1275" display="2013"/>
    <hyperlink ref="CB163" r:id="rId1276" display="2013"/>
    <hyperlink ref="DB163" r:id="rId1277" display="2013"/>
    <hyperlink ref="EB163" r:id="rId1278" display="2013"/>
    <hyperlink ref="FB163" r:id="rId1279" display="2013"/>
    <hyperlink ref="HB163" r:id="rId1280" display="2013"/>
    <hyperlink ref="IB163" r:id="rId1281" display="2013"/>
    <hyperlink ref="JB163" r:id="rId1282" display="2013"/>
    <hyperlink ref="KB163" r:id="rId1283" display="2013"/>
    <hyperlink ref="MB163" r:id="rId1284" display="2013"/>
    <hyperlink ref="NB163" r:id="rId1285" display="2013"/>
    <hyperlink ref="OB163" r:id="rId1286" display="2013"/>
    <hyperlink ref="PB163" r:id="rId1287" display="2013"/>
    <hyperlink ref="AB164" r:id="rId1288" display="2014"/>
    <hyperlink ref="BB164" r:id="rId1289" display="2014"/>
    <hyperlink ref="CB164" r:id="rId1290" display="2014"/>
    <hyperlink ref="DB164" r:id="rId1291" display="2014"/>
    <hyperlink ref="EB164" r:id="rId1292" display="2014"/>
    <hyperlink ref="FB164" r:id="rId1293" display="2014"/>
    <hyperlink ref="HB164" r:id="rId1294" display="2014"/>
    <hyperlink ref="IB164" r:id="rId1295" display="2014"/>
    <hyperlink ref="JB164" r:id="rId1296" display="2014"/>
    <hyperlink ref="KB164" r:id="rId1297" display="2014"/>
    <hyperlink ref="MB164" r:id="rId1298" display="2014"/>
    <hyperlink ref="NB164" r:id="rId1299" display="2014"/>
    <hyperlink ref="OB164" r:id="rId1300" display="2014"/>
    <hyperlink ref="PB164" r:id="rId1301" display="2014"/>
    <hyperlink ref="AB165" r:id="rId1302" display="2015"/>
    <hyperlink ref="BB165" r:id="rId1303" display="2015"/>
    <hyperlink ref="CB165" r:id="rId1304" display="2015"/>
    <hyperlink ref="DB165" r:id="rId1305" display="2015"/>
    <hyperlink ref="EB165" r:id="rId1306" display="2015"/>
    <hyperlink ref="FB165" r:id="rId1307" display="2015"/>
    <hyperlink ref="HB165" r:id="rId1308" display="2015"/>
    <hyperlink ref="IB165" r:id="rId1309" display="2015"/>
    <hyperlink ref="JB165" r:id="rId1310" display="2015"/>
    <hyperlink ref="KB165" r:id="rId1311" display="2015"/>
    <hyperlink ref="MB165" r:id="rId1312" display="2015"/>
    <hyperlink ref="NB165" r:id="rId1313" display="2015"/>
    <hyperlink ref="OB165" r:id="rId1314" display="2015"/>
    <hyperlink ref="PB165" r:id="rId1315" display="2015"/>
    <hyperlink ref="AB166" r:id="rId1316" display="2016"/>
    <hyperlink ref="BB166" r:id="rId1317" display="2016"/>
    <hyperlink ref="CB166" r:id="rId1318" display="2016"/>
    <hyperlink ref="DB166" r:id="rId1319" display="2016"/>
    <hyperlink ref="EB166" r:id="rId1320" display="2016"/>
    <hyperlink ref="FB166" r:id="rId1321" display="2016"/>
    <hyperlink ref="HB166" r:id="rId1322" display="2016"/>
    <hyperlink ref="IB166" r:id="rId1323" display="2016"/>
    <hyperlink ref="JB166" r:id="rId1324" display="2016"/>
    <hyperlink ref="KB166" r:id="rId1325" display="2016"/>
    <hyperlink ref="MB166" r:id="rId1326" display="2016"/>
    <hyperlink ref="OB166" r:id="rId1327" display="2016"/>
    <hyperlink ref="PB166" r:id="rId1328" display="2016"/>
    <hyperlink ref="AB167" r:id="rId1329" display="2017"/>
    <hyperlink ref="BB167" r:id="rId1330" display="2017"/>
    <hyperlink ref="CB167" r:id="rId1331" display="2017"/>
    <hyperlink ref="DB167" r:id="rId1332" display="2017"/>
    <hyperlink ref="EB167" r:id="rId1333" display="2017"/>
    <hyperlink ref="FB167" r:id="rId1334" display="2017"/>
    <hyperlink ref="HB167" r:id="rId1335" display="2017"/>
    <hyperlink ref="IB167" r:id="rId1336" display="2017"/>
    <hyperlink ref="JB167" r:id="rId1337" display="2017"/>
    <hyperlink ref="KB167" r:id="rId1338" display="2017"/>
    <hyperlink ref="MB167" r:id="rId1339" display="2017"/>
    <hyperlink ref="PB167" r:id="rId1340" display="2017"/>
    <hyperlink ref="AB168" r:id="rId1341" display="2018"/>
    <hyperlink ref="BB168" r:id="rId1342" display="2018"/>
    <hyperlink ref="CB168" r:id="rId1343" display="2018"/>
    <hyperlink ref="DB168" r:id="rId1344" display="2018"/>
    <hyperlink ref="EB168" r:id="rId1345" display="2018"/>
    <hyperlink ref="FB168" r:id="rId1346" display="2018"/>
    <hyperlink ref="HB168" r:id="rId1347" display="2018"/>
    <hyperlink ref="IB168" r:id="rId1348" display="2018"/>
    <hyperlink ref="JB168" r:id="rId1349" display="2018"/>
    <hyperlink ref="KB168" r:id="rId1350" display="2018"/>
    <hyperlink ref="CB169" r:id="rId1351" display="2019"/>
    <hyperlink ref="DB169" r:id="rId1352" display="2019"/>
    <hyperlink ref="EB169" r:id="rId1353" display="2019"/>
    <hyperlink ref="FB169" r:id="rId1354" display="2019"/>
    <hyperlink ref="HB169" r:id="rId1355" display="2019"/>
    <hyperlink ref="IB169" r:id="rId1356" display="2019"/>
    <hyperlink ref="JB169" r:id="rId1357" display="2019"/>
    <hyperlink ref="KB169" r:id="rId1358" display="2019"/>
    <hyperlink ref="HB170" r:id="rId1359" display="2020"/>
    <hyperlink ref="HB171" r:id="rId1360" display="2021"/>
    <hyperlink ref="CB214" r:id="rId1361" display="1864"/>
    <hyperlink ref="CB215" r:id="rId1362" display="1865"/>
    <hyperlink ref="CB216" r:id="rId1363" display="1866"/>
    <hyperlink ref="CB217" r:id="rId1364" display="1867"/>
    <hyperlink ref="CB218" r:id="rId1365" display="1868"/>
    <hyperlink ref="CB219" r:id="rId1366" display="1869"/>
    <hyperlink ref="CB220" r:id="rId1367" display="1870"/>
    <hyperlink ref="CB221" r:id="rId1368" display="1871"/>
    <hyperlink ref="CB222" r:id="rId1369" display="1872"/>
    <hyperlink ref="CB223" r:id="rId1370" display="1873"/>
    <hyperlink ref="CB224" r:id="rId1371" display="1874"/>
    <hyperlink ref="CB225" r:id="rId1372" display="1875"/>
    <hyperlink ref="CB226" r:id="rId1373" display="1876"/>
    <hyperlink ref="CB227" r:id="rId1374" display="1877"/>
    <hyperlink ref="CB228" r:id="rId1375" display="1878"/>
    <hyperlink ref="CB229" r:id="rId1376" display="1879"/>
    <hyperlink ref="CB230" r:id="rId1377" display="1880"/>
    <hyperlink ref="CB231" r:id="rId1378" display="1881"/>
    <hyperlink ref="CB232" r:id="rId1379" display="1882"/>
    <hyperlink ref="CB233" r:id="rId1380" display="1883"/>
    <hyperlink ref="CB234" r:id="rId1381" display="1884"/>
    <hyperlink ref="CB235" r:id="rId1382" display="1885"/>
    <hyperlink ref="CB236" r:id="rId1383" display="1886"/>
    <hyperlink ref="CB237" r:id="rId1384" display="1887"/>
    <hyperlink ref="CB238" r:id="rId1385" display="1888"/>
    <hyperlink ref="CB239" r:id="rId1386" display="1889"/>
    <hyperlink ref="CB240" r:id="rId1387" display="1890"/>
    <hyperlink ref="CB241" r:id="rId1388" display="1891"/>
    <hyperlink ref="CB242" r:id="rId1389" display="1892"/>
    <hyperlink ref="CB243" r:id="rId1390" display="1893"/>
    <hyperlink ref="CB244" r:id="rId1391" display="1894"/>
    <hyperlink ref="CB245" r:id="rId1392" display="1895"/>
    <hyperlink ref="PB245" r:id="rId1393" display="1895"/>
    <hyperlink ref="CB246" r:id="rId1394" display="1896"/>
    <hyperlink ref="PB246" r:id="rId1395" display="1896"/>
    <hyperlink ref="CB247" r:id="rId1396" display="1897"/>
    <hyperlink ref="PB247" r:id="rId1397" display="1897"/>
    <hyperlink ref="CB248" r:id="rId1398" display="1898"/>
    <hyperlink ref="PB248" r:id="rId1399" display="1898"/>
    <hyperlink ref="CB249" r:id="rId1400" display="1899"/>
    <hyperlink ref="PB249" r:id="rId1401" display="1899"/>
    <hyperlink ref="CB250" r:id="rId1402" display="1900"/>
    <hyperlink ref="CB251" r:id="rId1403" display="1901"/>
    <hyperlink ref="PB251" r:id="rId1404" display="1901"/>
    <hyperlink ref="CB252" r:id="rId1405" display="1902"/>
    <hyperlink ref="PB252" r:id="rId1406" display="1902"/>
    <hyperlink ref="CB253" r:id="rId1407" display="1903"/>
    <hyperlink ref="PB253" r:id="rId1408" display="1903"/>
    <hyperlink ref="CB254" r:id="rId1409" display="1904"/>
    <hyperlink ref="PB254" r:id="rId1410" display="1904"/>
    <hyperlink ref="CB255" r:id="rId1411" display="1905"/>
    <hyperlink ref="PB255" r:id="rId1412" display="1905"/>
    <hyperlink ref="CB256" r:id="rId1413" display="1906"/>
    <hyperlink ref="PB256" r:id="rId1414" display="1906"/>
    <hyperlink ref="CB257" r:id="rId1415" display="1907"/>
    <hyperlink ref="KB257" r:id="rId1416" display="1907"/>
    <hyperlink ref="PB257" r:id="rId1417" display="1907"/>
    <hyperlink ref="CB258" r:id="rId1418" display="1908"/>
    <hyperlink ref="KB258" r:id="rId1419" display="1908"/>
    <hyperlink ref="PB258" r:id="rId1420" display="1908"/>
    <hyperlink ref="CB259" r:id="rId1421" display="1909"/>
    <hyperlink ref="KB259" r:id="rId1422" display="1909"/>
    <hyperlink ref="PB259" r:id="rId1423" display="1909"/>
    <hyperlink ref="AB260" r:id="rId1424" display="1910"/>
    <hyperlink ref="CB260" r:id="rId1425" display="1910"/>
    <hyperlink ref="DB260" r:id="rId1426" display="1910"/>
    <hyperlink ref="EB260" r:id="rId1427" display="1910"/>
    <hyperlink ref="FB260" r:id="rId1428" display="1910"/>
    <hyperlink ref="KB260" r:id="rId1429" display="1910"/>
    <hyperlink ref="OB260" r:id="rId1430" display="1910"/>
    <hyperlink ref="PB260" r:id="rId1431" display="1910"/>
    <hyperlink ref="AB261" r:id="rId1432" display="1911"/>
    <hyperlink ref="CB261" r:id="rId1433" display="1911"/>
    <hyperlink ref="DB261" r:id="rId1434" display="1911"/>
    <hyperlink ref="EB261" r:id="rId1435" display="1911"/>
    <hyperlink ref="FB261" r:id="rId1436" display="1911"/>
    <hyperlink ref="KB261" r:id="rId1437" display="1911"/>
    <hyperlink ref="OB261" r:id="rId1438" display="1911"/>
    <hyperlink ref="PB261" r:id="rId1439" display="1911"/>
    <hyperlink ref="AB262" r:id="rId1440" display="1912"/>
    <hyperlink ref="CB262" r:id="rId1441" display="1912"/>
    <hyperlink ref="DB262" r:id="rId1442" display="1912"/>
    <hyperlink ref="EB262" r:id="rId1443" display="1912"/>
    <hyperlink ref="FB262" r:id="rId1444" display="1912"/>
    <hyperlink ref="KB262" r:id="rId1445" display="1912"/>
    <hyperlink ref="OB262" r:id="rId1446" display="1912"/>
    <hyperlink ref="PB262" r:id="rId1447" display="1912"/>
    <hyperlink ref="AB263" r:id="rId1448" display="1913"/>
    <hyperlink ref="CB263" r:id="rId1449" display="1913"/>
    <hyperlink ref="DB263" r:id="rId1450" display="1913"/>
    <hyperlink ref="EB263" r:id="rId1451" display="1913"/>
    <hyperlink ref="FB263" r:id="rId1452" display="1913"/>
    <hyperlink ref="KB263" r:id="rId1453" display="1913"/>
    <hyperlink ref="OB263" r:id="rId1454" display="1913"/>
    <hyperlink ref="PB263" r:id="rId1455" display="1913"/>
    <hyperlink ref="AB264" r:id="rId1456" display="1914"/>
    <hyperlink ref="CB264" r:id="rId1457" display="1914"/>
    <hyperlink ref="DB264" r:id="rId1458" display="1914"/>
    <hyperlink ref="EB264" r:id="rId1459" display="1914"/>
    <hyperlink ref="FB264" r:id="rId1460" display="1914"/>
    <hyperlink ref="KB264" r:id="rId1461" display="1914"/>
    <hyperlink ref="OB264" r:id="rId1462" display="1914"/>
    <hyperlink ref="PB264" r:id="rId1463" display="1914"/>
    <hyperlink ref="AB265" r:id="rId1464" display="1915"/>
    <hyperlink ref="CB265" r:id="rId1465" display="1915"/>
    <hyperlink ref="DB265" r:id="rId1466" display="1915"/>
    <hyperlink ref="EB265" r:id="rId1467" display="1915"/>
    <hyperlink ref="FB265" r:id="rId1468" display="1915"/>
    <hyperlink ref="KB265" r:id="rId1469" display="1915"/>
    <hyperlink ref="OB265" r:id="rId1470" display="1915"/>
    <hyperlink ref="PB265" r:id="rId1471" display="1915"/>
    <hyperlink ref="AB266" r:id="rId1472" display="1916"/>
    <hyperlink ref="CB266" r:id="rId1473" display="1916"/>
    <hyperlink ref="DB266" r:id="rId1474" display="1916"/>
    <hyperlink ref="EB266" r:id="rId1475" display="1916"/>
    <hyperlink ref="FB266" r:id="rId1476" display="1916"/>
    <hyperlink ref="KB266" r:id="rId1477" display="1916"/>
    <hyperlink ref="OB266" r:id="rId1478" display="1916"/>
    <hyperlink ref="PB266" r:id="rId1479" display="1916"/>
    <hyperlink ref="AB267" r:id="rId1480" display="1917"/>
    <hyperlink ref="CB267" r:id="rId1481" display="1917"/>
    <hyperlink ref="DB267" r:id="rId1482" display="1917"/>
    <hyperlink ref="EB267" r:id="rId1483" display="1917"/>
    <hyperlink ref="FB267" r:id="rId1484" display="1917"/>
    <hyperlink ref="KB267" r:id="rId1485" display="1917"/>
    <hyperlink ref="OB267" r:id="rId1486" display="1917"/>
    <hyperlink ref="PB267" r:id="rId1487" display="1917"/>
    <hyperlink ref="AB268" r:id="rId1488" display="1918"/>
    <hyperlink ref="CB268" r:id="rId1489" display="1918"/>
    <hyperlink ref="DB268" r:id="rId1490" display="1918"/>
    <hyperlink ref="EB268" r:id="rId1491" display="1918"/>
    <hyperlink ref="FB268" r:id="rId1492" display="1918"/>
    <hyperlink ref="KB268" r:id="rId1493" display="1918"/>
    <hyperlink ref="OB268" r:id="rId1494" display="1918"/>
    <hyperlink ref="PB268" r:id="rId1495" display="1918"/>
    <hyperlink ref="AB269" r:id="rId1496" display="1919"/>
    <hyperlink ref="CB269" r:id="rId1497" display="1919"/>
    <hyperlink ref="DB269" r:id="rId1498" display="1919"/>
    <hyperlink ref="EB269" r:id="rId1499" display="1919"/>
    <hyperlink ref="FB269" r:id="rId1500" display="1919"/>
    <hyperlink ref="KB269" r:id="rId1501" display="1919"/>
    <hyperlink ref="OB269" r:id="rId1502" display="1919"/>
    <hyperlink ref="PB269" r:id="rId1503" display="1919"/>
    <hyperlink ref="AB270" r:id="rId1504" display="1920"/>
    <hyperlink ref="CB270" r:id="rId1505" display="1920"/>
    <hyperlink ref="DB270" r:id="rId1506" display="1920"/>
    <hyperlink ref="EB270" r:id="rId1507" display="1920"/>
    <hyperlink ref="FB270" r:id="rId1508" display="1920"/>
    <hyperlink ref="KB270" r:id="rId1509" display="1920"/>
    <hyperlink ref="OB270" r:id="rId1510" display="1920"/>
    <hyperlink ref="PB270" r:id="rId1511" display="1920"/>
    <hyperlink ref="AB271" r:id="rId1512" display="1921"/>
    <hyperlink ref="CB271" r:id="rId1513" display="1921"/>
    <hyperlink ref="DB271" r:id="rId1514" display="1921"/>
    <hyperlink ref="EB271" r:id="rId1515" display="1921"/>
    <hyperlink ref="FB271" r:id="rId1516" display="1921"/>
    <hyperlink ref="HB271" r:id="rId1517" display="1921"/>
    <hyperlink ref="KB271" r:id="rId1518" display="1921"/>
    <hyperlink ref="OB271" r:id="rId1519" display="1921"/>
    <hyperlink ref="PB271" r:id="rId1520" display="1921"/>
    <hyperlink ref="AB272" r:id="rId1521" display="1922"/>
    <hyperlink ref="CB272" r:id="rId1522" display="1922"/>
    <hyperlink ref="DB272" r:id="rId1523" display="1922"/>
    <hyperlink ref="EB272" r:id="rId1524" display="1922"/>
    <hyperlink ref="FB272" r:id="rId1525" display="1922"/>
    <hyperlink ref="HB272" r:id="rId1526" display="1922"/>
    <hyperlink ref="KB272" r:id="rId1527" display="1922"/>
    <hyperlink ref="OB272" r:id="rId1528" display="1922"/>
    <hyperlink ref="PB272" r:id="rId1529" display="1922"/>
    <hyperlink ref="AB273" r:id="rId1530" display="1923"/>
    <hyperlink ref="CB273" r:id="rId1531" display="1923"/>
    <hyperlink ref="DB273" r:id="rId1532" display="1923"/>
    <hyperlink ref="EB273" r:id="rId1533" display="1923"/>
    <hyperlink ref="FB273" r:id="rId1534" display="1923"/>
    <hyperlink ref="HB273" r:id="rId1535" display="1923"/>
    <hyperlink ref="KB273" r:id="rId1536" display="1923"/>
    <hyperlink ref="OB273" r:id="rId1537" display="1923"/>
    <hyperlink ref="PB273" r:id="rId1538" display="1923"/>
    <hyperlink ref="AB274" r:id="rId1539" display="1924"/>
    <hyperlink ref="CB274" r:id="rId1540" display="1924"/>
    <hyperlink ref="DB274" r:id="rId1541" display="1924"/>
    <hyperlink ref="EB274" r:id="rId1542" display="1924"/>
    <hyperlink ref="FB274" r:id="rId1543" display="1924"/>
    <hyperlink ref="HB274" r:id="rId1544" display="1924"/>
    <hyperlink ref="KB274" r:id="rId1545" display="1924"/>
    <hyperlink ref="OB274" r:id="rId1546" display="1924"/>
    <hyperlink ref="PB274" r:id="rId1547" display="1924"/>
    <hyperlink ref="AB275" r:id="rId1548" display="1925"/>
    <hyperlink ref="CB275" r:id="rId1549" display="1925"/>
    <hyperlink ref="DB275" r:id="rId1550" display="1925"/>
    <hyperlink ref="EB275" r:id="rId1551" display="1925"/>
    <hyperlink ref="FB275" r:id="rId1552" display="1925"/>
    <hyperlink ref="HB275" r:id="rId1553" display="1925"/>
    <hyperlink ref="KB275" r:id="rId1554" display="1925"/>
    <hyperlink ref="OB275" r:id="rId1555" display="1925"/>
    <hyperlink ref="PB275" r:id="rId1556" display="1925"/>
    <hyperlink ref="AB276" r:id="rId1557" display="1926"/>
    <hyperlink ref="CB276" r:id="rId1558" display="1926"/>
    <hyperlink ref="DB276" r:id="rId1559" display="1926"/>
    <hyperlink ref="EB276" r:id="rId1560" display="1926"/>
    <hyperlink ref="FB276" r:id="rId1561" display="1926"/>
    <hyperlink ref="HB276" r:id="rId1562" display="1926"/>
    <hyperlink ref="KB276" r:id="rId1563" display="1926"/>
    <hyperlink ref="OB276" r:id="rId1564" display="1926"/>
    <hyperlink ref="PB276" r:id="rId1565" display="1926"/>
    <hyperlink ref="AB277" r:id="rId1566" display="1927"/>
    <hyperlink ref="CB277" r:id="rId1567" display="1927"/>
    <hyperlink ref="DB277" r:id="rId1568" display="1927"/>
    <hyperlink ref="EB277" r:id="rId1569" display="1927"/>
    <hyperlink ref="FB277" r:id="rId1570" display="1927"/>
    <hyperlink ref="HB277" r:id="rId1571" display="1927"/>
    <hyperlink ref="KB277" r:id="rId1572" display="1927"/>
    <hyperlink ref="OB277" r:id="rId1573" display="1927"/>
    <hyperlink ref="PB277" r:id="rId1574" display="1927"/>
    <hyperlink ref="AB278" r:id="rId1575" display="1928"/>
    <hyperlink ref="CB278" r:id="rId1576" display="1928"/>
    <hyperlink ref="DB278" r:id="rId1577" display="1928"/>
    <hyperlink ref="EB278" r:id="rId1578" display="1928"/>
    <hyperlink ref="FB278" r:id="rId1579" display="1928"/>
    <hyperlink ref="HB278" r:id="rId1580" display="1928"/>
    <hyperlink ref="KB278" r:id="rId1581" display="1928"/>
    <hyperlink ref="OB278" r:id="rId1582" display="1928"/>
    <hyperlink ref="PB278" r:id="rId1583" display="1928"/>
    <hyperlink ref="AB279" r:id="rId1584" display="1929"/>
    <hyperlink ref="CB279" r:id="rId1585" display="1929"/>
    <hyperlink ref="DB279" r:id="rId1586" display="1929"/>
    <hyperlink ref="EB279" r:id="rId1587" display="1929"/>
    <hyperlink ref="FB279" r:id="rId1588" display="1929"/>
    <hyperlink ref="HB279" r:id="rId1589" display="1929"/>
    <hyperlink ref="KB279" r:id="rId1590" display="1929"/>
    <hyperlink ref="OB279" r:id="rId1591" display="1929"/>
    <hyperlink ref="PB279" r:id="rId1592" display="1929"/>
    <hyperlink ref="AB280" r:id="rId1593" display="1930"/>
    <hyperlink ref="CB280" r:id="rId1594" display="1930"/>
    <hyperlink ref="DB280" r:id="rId1595" display="1930"/>
    <hyperlink ref="EB280" r:id="rId1596" display="1930"/>
    <hyperlink ref="FB280" r:id="rId1597" display="1930"/>
    <hyperlink ref="HB280" r:id="rId1598" display="1930"/>
    <hyperlink ref="KB280" r:id="rId1599" display="1930"/>
    <hyperlink ref="OB280" r:id="rId1600" display="1930"/>
    <hyperlink ref="PB280" r:id="rId1601" display="1930"/>
    <hyperlink ref="AB281" r:id="rId1602" display="1931"/>
    <hyperlink ref="CB281" r:id="rId1603" display="1931"/>
    <hyperlink ref="DB281" r:id="rId1604" display="1931"/>
    <hyperlink ref="EB281" r:id="rId1605" display="1931"/>
    <hyperlink ref="FB281" r:id="rId1606" display="1931"/>
    <hyperlink ref="HB281" r:id="rId1607" display="1931"/>
    <hyperlink ref="KB281" r:id="rId1608" display="1931"/>
    <hyperlink ref="OB281" r:id="rId1609" display="1931"/>
    <hyperlink ref="PB281" r:id="rId1610" display="1931"/>
    <hyperlink ref="AB282" r:id="rId1611" display="1932"/>
    <hyperlink ref="CB282" r:id="rId1612" display="1932"/>
    <hyperlink ref="DB282" r:id="rId1613" display="1932"/>
    <hyperlink ref="EB282" r:id="rId1614" display="1932"/>
    <hyperlink ref="FB282" r:id="rId1615" display="1932"/>
    <hyperlink ref="HB282" r:id="rId1616" display="1932"/>
    <hyperlink ref="KB282" r:id="rId1617" display="1932"/>
    <hyperlink ref="OB282" r:id="rId1618" display="1932"/>
    <hyperlink ref="PB282" r:id="rId1619" display="1932"/>
    <hyperlink ref="AB283" r:id="rId1620" display="1933"/>
    <hyperlink ref="CB283" r:id="rId1621" display="1933"/>
    <hyperlink ref="DB283" r:id="rId1622" display="1933"/>
    <hyperlink ref="EB283" r:id="rId1623" display="1933"/>
    <hyperlink ref="FB283" r:id="rId1624" display="1933"/>
    <hyperlink ref="HB283" r:id="rId1625" display="1933"/>
    <hyperlink ref="KB283" r:id="rId1626" display="1933"/>
    <hyperlink ref="OB283" r:id="rId1627" display="1933"/>
    <hyperlink ref="PB283" r:id="rId1628" display="1933"/>
    <hyperlink ref="AB284" r:id="rId1629" display="1934"/>
    <hyperlink ref="CB284" r:id="rId1630" display="1934"/>
    <hyperlink ref="DB284" r:id="rId1631" display="1934"/>
    <hyperlink ref="EB284" r:id="rId1632" display="1934"/>
    <hyperlink ref="FB284" r:id="rId1633" display="1934"/>
    <hyperlink ref="KB284" r:id="rId1634" display="1934"/>
    <hyperlink ref="OB284" r:id="rId1635" display="1934"/>
    <hyperlink ref="PB284" r:id="rId1636" display="1934"/>
    <hyperlink ref="AB285" r:id="rId1637" display="1935"/>
    <hyperlink ref="CB285" r:id="rId1638" display="1935"/>
    <hyperlink ref="DB285" r:id="rId1639" display="1935"/>
    <hyperlink ref="EB285" r:id="rId1640" display="1935"/>
    <hyperlink ref="FB285" r:id="rId1641" display="1935"/>
    <hyperlink ref="HB285" r:id="rId1642" display="1935"/>
    <hyperlink ref="KB285" r:id="rId1643" display="1935"/>
    <hyperlink ref="OB285" r:id="rId1644" display="1935"/>
    <hyperlink ref="PB285" r:id="rId1645" display="1935"/>
    <hyperlink ref="AB286" r:id="rId1646" display="1936"/>
    <hyperlink ref="CB286" r:id="rId1647" display="1936"/>
    <hyperlink ref="DB286" r:id="rId1648" display="1936"/>
    <hyperlink ref="EB286" r:id="rId1649" display="1936"/>
    <hyperlink ref="FB286" r:id="rId1650" display="1936"/>
    <hyperlink ref="HB286" r:id="rId1651" display="1936"/>
    <hyperlink ref="KB286" r:id="rId1652" display="1936"/>
    <hyperlink ref="OB286" r:id="rId1653" display="1936"/>
    <hyperlink ref="PB286" r:id="rId1654" display="1936"/>
    <hyperlink ref="AB287" r:id="rId1655" display="1937"/>
    <hyperlink ref="CB287" r:id="rId1656" display="1937"/>
    <hyperlink ref="DB287" r:id="rId1657" display="1937"/>
    <hyperlink ref="EB287" r:id="rId1658" display="1937"/>
    <hyperlink ref="FB287" r:id="rId1659" display="1937"/>
    <hyperlink ref="HB287" r:id="rId1660" display="1937"/>
    <hyperlink ref="KB287" r:id="rId1661" display="1937"/>
    <hyperlink ref="OB287" r:id="rId1662" display="1937"/>
    <hyperlink ref="PB287" r:id="rId1663" display="1937"/>
    <hyperlink ref="AB288" r:id="rId1664" display="1938"/>
    <hyperlink ref="CB288" r:id="rId1665" display="1938"/>
    <hyperlink ref="DB288" r:id="rId1666" display="1938"/>
    <hyperlink ref="EB288" r:id="rId1667" display="1938"/>
    <hyperlink ref="FB288" r:id="rId1668" display="1938"/>
    <hyperlink ref="KB288" r:id="rId1669" display="1938"/>
    <hyperlink ref="OB288" r:id="rId1670" display="1938"/>
    <hyperlink ref="PB288" r:id="rId1671" display="1938"/>
    <hyperlink ref="AB289" r:id="rId1672" display="1939"/>
    <hyperlink ref="CB289" r:id="rId1673" display="1939"/>
    <hyperlink ref="DB289" r:id="rId1674" display="1939"/>
    <hyperlink ref="EB289" r:id="rId1675" display="1939"/>
    <hyperlink ref="FB289" r:id="rId1676" display="1939"/>
    <hyperlink ref="HB289" r:id="rId1677" display="1939"/>
    <hyperlink ref="KB289" r:id="rId1678" display="1939"/>
    <hyperlink ref="OB289" r:id="rId1679" display="1939"/>
    <hyperlink ref="PB289" r:id="rId1680" display="1939"/>
    <hyperlink ref="AB290" r:id="rId1681" display="1940"/>
    <hyperlink ref="CB290" r:id="rId1682" display="1940"/>
    <hyperlink ref="DB290" r:id="rId1683" display="1940"/>
    <hyperlink ref="EB290" r:id="rId1684" display="1940"/>
    <hyperlink ref="FB290" r:id="rId1685" display="1940"/>
    <hyperlink ref="HB290" r:id="rId1686" display="1940"/>
    <hyperlink ref="KB290" r:id="rId1687" display="1940"/>
    <hyperlink ref="OB290" r:id="rId1688" display="1940"/>
    <hyperlink ref="PB290" r:id="rId1689" display="1940"/>
    <hyperlink ref="AB291" r:id="rId1690" display="1941"/>
    <hyperlink ref="CB291" r:id="rId1691" display="1941"/>
    <hyperlink ref="DB291" r:id="rId1692" display="1941"/>
    <hyperlink ref="EB291" r:id="rId1693" display="1941"/>
    <hyperlink ref="FB291" r:id="rId1694" display="1941"/>
    <hyperlink ref="HB291" r:id="rId1695" display="1941"/>
    <hyperlink ref="KB291" r:id="rId1696" display="1941"/>
    <hyperlink ref="OB291" r:id="rId1697" display="1941"/>
    <hyperlink ref="PB291" r:id="rId1698" display="1941"/>
    <hyperlink ref="AB292" r:id="rId1699" display="1942"/>
    <hyperlink ref="CB292" r:id="rId1700" display="1942"/>
    <hyperlink ref="DB292" r:id="rId1701" display="1942"/>
    <hyperlink ref="EB292" r:id="rId1702" display="1942"/>
    <hyperlink ref="FB292" r:id="rId1703" display="1942"/>
    <hyperlink ref="HB292" r:id="rId1704" display="1942"/>
    <hyperlink ref="KB292" r:id="rId1705" display="1942"/>
    <hyperlink ref="OB292" r:id="rId1706" display="1942"/>
    <hyperlink ref="PB292" r:id="rId1707" display="1942"/>
    <hyperlink ref="AB293" r:id="rId1708" display="1943"/>
    <hyperlink ref="CB293" r:id="rId1709" display="1943"/>
    <hyperlink ref="DB293" r:id="rId1710" display="1943"/>
    <hyperlink ref="EB293" r:id="rId1711" display="1943"/>
    <hyperlink ref="FB293" r:id="rId1712" display="1943"/>
    <hyperlink ref="HB293" r:id="rId1713" display="1943"/>
    <hyperlink ref="KB293" r:id="rId1714" display="1943"/>
    <hyperlink ref="OB293" r:id="rId1715" display="1943"/>
    <hyperlink ref="PB293" r:id="rId1716" display="1943"/>
    <hyperlink ref="AB294" r:id="rId1717" display="1944"/>
    <hyperlink ref="CB294" r:id="rId1718" display="1944"/>
    <hyperlink ref="DB294" r:id="rId1719" display="1944"/>
    <hyperlink ref="EB294" r:id="rId1720" display="1944"/>
    <hyperlink ref="FB294" r:id="rId1721" display="1944"/>
    <hyperlink ref="HB294" r:id="rId1722" display="1944"/>
    <hyperlink ref="KB294" r:id="rId1723" display="1944"/>
    <hyperlink ref="OB294" r:id="rId1724" display="1944"/>
    <hyperlink ref="PB294" r:id="rId1725" display="1944"/>
    <hyperlink ref="AB295" r:id="rId1726" display="1945"/>
    <hyperlink ref="CB295" r:id="rId1727" display="1945"/>
    <hyperlink ref="DB295" r:id="rId1728" display="1945"/>
    <hyperlink ref="EB295" r:id="rId1729" display="1945"/>
    <hyperlink ref="FB295" r:id="rId1730" display="1945"/>
    <hyperlink ref="HB295" r:id="rId1731" display="1945"/>
    <hyperlink ref="KB295" r:id="rId1732" display="1945"/>
    <hyperlink ref="OB295" r:id="rId1733" display="1945"/>
    <hyperlink ref="PB295" r:id="rId1734" display="1945"/>
    <hyperlink ref="AB296" r:id="rId1735" display="1946"/>
    <hyperlink ref="CB296" r:id="rId1736" display="1946"/>
    <hyperlink ref="DB296" r:id="rId1737" display="1946"/>
    <hyperlink ref="EB296" r:id="rId1738" display="1946"/>
    <hyperlink ref="FB296" r:id="rId1739" display="1946"/>
    <hyperlink ref="HB296" r:id="rId1740" display="1946"/>
    <hyperlink ref="KB296" r:id="rId1741" display="1946"/>
    <hyperlink ref="OB296" r:id="rId1742" display="1946"/>
    <hyperlink ref="PB296" r:id="rId1743" display="1946"/>
    <hyperlink ref="AB297" r:id="rId1744" display="1947"/>
    <hyperlink ref="CB297" r:id="rId1745" display="1947"/>
    <hyperlink ref="DB297" r:id="rId1746" display="1947"/>
    <hyperlink ref="EB297" r:id="rId1747" display="1947"/>
    <hyperlink ref="FB297" r:id="rId1748" display="1947"/>
    <hyperlink ref="HB297" r:id="rId1749" display="1947"/>
    <hyperlink ref="KB297" r:id="rId1750" display="1947"/>
    <hyperlink ref="OB297" r:id="rId1751" display="1947"/>
    <hyperlink ref="PB297" r:id="rId1752" display="1947"/>
    <hyperlink ref="AB298" r:id="rId1753" display="1948"/>
    <hyperlink ref="CB298" r:id="rId1754" display="1948"/>
    <hyperlink ref="DB298" r:id="rId1755" display="1948"/>
    <hyperlink ref="EB298" r:id="rId1756" display="1948"/>
    <hyperlink ref="FB298" r:id="rId1757" display="1948"/>
    <hyperlink ref="HB298" r:id="rId1758" display="1948"/>
    <hyperlink ref="KB298" r:id="rId1759" display="1948"/>
    <hyperlink ref="OB298" r:id="rId1760" display="1948"/>
    <hyperlink ref="PB298" r:id="rId1761" display="1948"/>
    <hyperlink ref="AB299" r:id="rId1762" display="1949"/>
    <hyperlink ref="CB299" r:id="rId1763" display="1949"/>
    <hyperlink ref="DB299" r:id="rId1764" display="1949"/>
    <hyperlink ref="EB299" r:id="rId1765" display="1949"/>
    <hyperlink ref="FB299" r:id="rId1766" display="1949"/>
    <hyperlink ref="HB299" r:id="rId1767" display="1949"/>
    <hyperlink ref="KB299" r:id="rId1768" display="1949"/>
    <hyperlink ref="OB299" r:id="rId1769" display="1949"/>
    <hyperlink ref="PB299" r:id="rId1770" display="1949"/>
    <hyperlink ref="AB300" r:id="rId1771" display="1950"/>
    <hyperlink ref="CB300" r:id="rId1772" display="1950"/>
    <hyperlink ref="DB300" r:id="rId1773" display="1950"/>
    <hyperlink ref="EB300" r:id="rId1774" display="1950"/>
    <hyperlink ref="FB300" r:id="rId1775" display="1950"/>
    <hyperlink ref="HB300" r:id="rId1776" display="1950"/>
    <hyperlink ref="KB300" r:id="rId1777" display="1950"/>
    <hyperlink ref="OB300" r:id="rId1778" display="1950"/>
    <hyperlink ref="PB300" r:id="rId1779" display="1950"/>
    <hyperlink ref="AB301" r:id="rId1780" display="1951"/>
    <hyperlink ref="CB301" r:id="rId1781" display="1951"/>
    <hyperlink ref="DB301" r:id="rId1782" display="1951"/>
    <hyperlink ref="EB301" r:id="rId1783" display="1951"/>
    <hyperlink ref="FB301" r:id="rId1784" display="1951"/>
    <hyperlink ref="HB301" r:id="rId1785" display="1951"/>
    <hyperlink ref="KB301" r:id="rId1786" display="1951"/>
    <hyperlink ref="OB301" r:id="rId1787" display="1951"/>
    <hyperlink ref="PB301" r:id="rId1788" display="1951"/>
    <hyperlink ref="AB302" r:id="rId1789" display="1952"/>
    <hyperlink ref="CB302" r:id="rId1790" display="1952"/>
    <hyperlink ref="DB302" r:id="rId1791" display="1952"/>
    <hyperlink ref="EB302" r:id="rId1792" display="1952"/>
    <hyperlink ref="FB302" r:id="rId1793" display="1952"/>
    <hyperlink ref="HB302" r:id="rId1794" display="1952"/>
    <hyperlink ref="KB302" r:id="rId1795" display="1952"/>
    <hyperlink ref="OB302" r:id="rId1796" display="1952"/>
    <hyperlink ref="PB302" r:id="rId1797" display="1952"/>
    <hyperlink ref="AB303" r:id="rId1798" display="1953"/>
    <hyperlink ref="CB303" r:id="rId1799" display="1953"/>
    <hyperlink ref="DB303" r:id="rId1800" display="1953"/>
    <hyperlink ref="EB303" r:id="rId1801" display="1953"/>
    <hyperlink ref="FB303" r:id="rId1802" display="1953"/>
    <hyperlink ref="HB303" r:id="rId1803" display="1953"/>
    <hyperlink ref="KB303" r:id="rId1804" display="1953"/>
    <hyperlink ref="OB303" r:id="rId1805" display="1953"/>
    <hyperlink ref="PB303" r:id="rId1806" display="1953"/>
    <hyperlink ref="AB304" r:id="rId1807" display="1954"/>
    <hyperlink ref="CB304" r:id="rId1808" display="1954"/>
    <hyperlink ref="DB304" r:id="rId1809" display="1954"/>
    <hyperlink ref="EB304" r:id="rId1810" display="1954"/>
    <hyperlink ref="FB304" r:id="rId1811" display="1954"/>
    <hyperlink ref="HB304" r:id="rId1812" display="1954"/>
    <hyperlink ref="KB304" r:id="rId1813" display="1954"/>
    <hyperlink ref="OB304" r:id="rId1814" display="1954"/>
    <hyperlink ref="PB304" r:id="rId1815" display="1954"/>
    <hyperlink ref="AB305" r:id="rId1816" display="1955"/>
    <hyperlink ref="CB305" r:id="rId1817" display="1955"/>
    <hyperlink ref="DB305" r:id="rId1818" display="1955"/>
    <hyperlink ref="EB305" r:id="rId1819" display="1955"/>
    <hyperlink ref="FB305" r:id="rId1820" display="1955"/>
    <hyperlink ref="HB305" r:id="rId1821" display="1955"/>
    <hyperlink ref="KB305" r:id="rId1822" display="1955"/>
    <hyperlink ref="OB305" r:id="rId1823" display="1955"/>
    <hyperlink ref="PB305" r:id="rId1824" display="1955"/>
    <hyperlink ref="AB306" r:id="rId1825" display="1956"/>
    <hyperlink ref="CB306" r:id="rId1826" display="1956"/>
    <hyperlink ref="DB306" r:id="rId1827" display="1956"/>
    <hyperlink ref="EB306" r:id="rId1828" display="1956"/>
    <hyperlink ref="FB306" r:id="rId1829" display="1956"/>
    <hyperlink ref="HB306" r:id="rId1830" display="1956"/>
    <hyperlink ref="KB306" r:id="rId1831" display="1956"/>
    <hyperlink ref="OB306" r:id="rId1832" display="1956"/>
    <hyperlink ref="PB306" r:id="rId1833" display="1956"/>
    <hyperlink ref="AB307" r:id="rId1834" display="1957"/>
    <hyperlink ref="BB307" r:id="rId1835" display="1957"/>
    <hyperlink ref="CB307" r:id="rId1836" display="1957"/>
    <hyperlink ref="DB307" r:id="rId1837" display="1957"/>
    <hyperlink ref="EB307" r:id="rId1838" display="1957"/>
    <hyperlink ref="FB307" r:id="rId1839" display="1957"/>
    <hyperlink ref="GB307" r:id="rId1840" display="1957"/>
    <hyperlink ref="HB307" r:id="rId1841" display="1957"/>
    <hyperlink ref="IB307" r:id="rId1842" display="1957"/>
    <hyperlink ref="JB307" r:id="rId1843" display="1957"/>
    <hyperlink ref="KB307" r:id="rId1844" display="1957"/>
    <hyperlink ref="MB307" r:id="rId1845" display="1957"/>
    <hyperlink ref="NB307" r:id="rId1846" display="1957"/>
    <hyperlink ref="OB307" r:id="rId1847" display="1957"/>
    <hyperlink ref="PB307" r:id="rId1848" display="1957"/>
    <hyperlink ref="AB308" r:id="rId1849" display="1958"/>
    <hyperlink ref="BB308" r:id="rId1850" display="1958"/>
    <hyperlink ref="CB308" r:id="rId1851" display="1958"/>
    <hyperlink ref="DB308" r:id="rId1852" display="1958"/>
    <hyperlink ref="EB308" r:id="rId1853" display="1958"/>
    <hyperlink ref="FB308" r:id="rId1854" display="1958"/>
    <hyperlink ref="GB308" r:id="rId1855" display="1958"/>
    <hyperlink ref="HB308" r:id="rId1856" display="1958"/>
    <hyperlink ref="IB308" r:id="rId1857" display="1958"/>
    <hyperlink ref="JB308" r:id="rId1858" display="1958"/>
    <hyperlink ref="KB308" r:id="rId1859" display="1958"/>
    <hyperlink ref="MB308" r:id="rId1860" display="1958"/>
    <hyperlink ref="NB308" r:id="rId1861" display="1958"/>
    <hyperlink ref="PB308" r:id="rId1862" display="1958"/>
    <hyperlink ref="AB309" r:id="rId1863" display="1959"/>
    <hyperlink ref="BB309" r:id="rId1864" display="1959"/>
    <hyperlink ref="CB309" r:id="rId1865" display="1959"/>
    <hyperlink ref="DB309" r:id="rId1866" display="1959"/>
    <hyperlink ref="EB309" r:id="rId1867" display="1959"/>
    <hyperlink ref="FB309" r:id="rId1868" display="1959"/>
    <hyperlink ref="GB309" r:id="rId1869" display="1959"/>
    <hyperlink ref="HB309" r:id="rId1870" display="1959"/>
    <hyperlink ref="IB309" r:id="rId1871" display="1959"/>
    <hyperlink ref="JB309" r:id="rId1872" display="1959"/>
    <hyperlink ref="KB309" r:id="rId1873" display="1959"/>
    <hyperlink ref="MB309" r:id="rId1874" display="1959"/>
    <hyperlink ref="NB309" r:id="rId1875" display="1959"/>
    <hyperlink ref="OB309" r:id="rId1876" display="1959"/>
    <hyperlink ref="PB309" r:id="rId1877" display="1959"/>
    <hyperlink ref="AB310" r:id="rId1878" display="1960"/>
    <hyperlink ref="BB310" r:id="rId1879" display="1960"/>
    <hyperlink ref="CB310" r:id="rId1880" display="1960"/>
    <hyperlink ref="DB310" r:id="rId1881" display="1960"/>
    <hyperlink ref="EB310" r:id="rId1882" display="1960"/>
    <hyperlink ref="FB310" r:id="rId1883" display="1960"/>
    <hyperlink ref="GB310" r:id="rId1884" display="1960"/>
    <hyperlink ref="HB310" r:id="rId1885" display="1960"/>
    <hyperlink ref="IB310" r:id="rId1886" display="1960"/>
    <hyperlink ref="JB310" r:id="rId1887" display="1960"/>
    <hyperlink ref="KB310" r:id="rId1888" display="1960"/>
    <hyperlink ref="MB310" r:id="rId1889" display="1960"/>
    <hyperlink ref="NB310" r:id="rId1890" display="1960"/>
    <hyperlink ref="OB310" r:id="rId1891" display="1960"/>
    <hyperlink ref="PB310" r:id="rId1892" display="1960"/>
    <hyperlink ref="AB311" r:id="rId1893" display="1961"/>
    <hyperlink ref="BB311" r:id="rId1894" display="1961"/>
    <hyperlink ref="CB311" r:id="rId1895" display="1961"/>
    <hyperlink ref="DB311" r:id="rId1896" display="1961"/>
    <hyperlink ref="EB311" r:id="rId1897" display="1961"/>
    <hyperlink ref="FB311" r:id="rId1898" display="1961"/>
    <hyperlink ref="GB311" r:id="rId1899" display="1961"/>
    <hyperlink ref="HB311" r:id="rId1900" display="1961"/>
    <hyperlink ref="IB311" r:id="rId1901" display="1961"/>
    <hyperlink ref="JB311" r:id="rId1902" display="1961"/>
    <hyperlink ref="KB311" r:id="rId1903" display="1961"/>
    <hyperlink ref="MB311" r:id="rId1904" display="1961"/>
    <hyperlink ref="NB311" r:id="rId1905" display="1961"/>
    <hyperlink ref="OB311" r:id="rId1906" display="1961"/>
    <hyperlink ref="PB311" r:id="rId1907" display="1961"/>
    <hyperlink ref="AB312" r:id="rId1908" display="1962"/>
    <hyperlink ref="BB312" r:id="rId1909" display="1962"/>
    <hyperlink ref="CB312" r:id="rId1910" display="1962"/>
    <hyperlink ref="DB312" r:id="rId1911" display="1962"/>
    <hyperlink ref="EB312" r:id="rId1912" display="1962"/>
    <hyperlink ref="FB312" r:id="rId1913" display="1962"/>
    <hyperlink ref="GB312" r:id="rId1914" display="1962"/>
    <hyperlink ref="HB312" r:id="rId1915" display="1962"/>
    <hyperlink ref="IB312" r:id="rId1916" display="1962"/>
    <hyperlink ref="JB312" r:id="rId1917" display="1962"/>
    <hyperlink ref="KB312" r:id="rId1918" display="1962"/>
    <hyperlink ref="MB312" r:id="rId1919" display="1962"/>
    <hyperlink ref="NB312" r:id="rId1920" display="1962"/>
    <hyperlink ref="OB312" r:id="rId1921" display="1962"/>
    <hyperlink ref="PB312" r:id="rId1922" display="1962"/>
    <hyperlink ref="AB313" r:id="rId1923" display="1963"/>
    <hyperlink ref="BB313" r:id="rId1924" display="1963"/>
    <hyperlink ref="CB313" r:id="rId1925" display="1963"/>
    <hyperlink ref="DB313" r:id="rId1926" display="1963"/>
    <hyperlink ref="EB313" r:id="rId1927" display="1963"/>
    <hyperlink ref="FB313" r:id="rId1928" display="1963"/>
    <hyperlink ref="GB313" r:id="rId1929" display="1963"/>
    <hyperlink ref="HB313" r:id="rId1930" display="1963"/>
    <hyperlink ref="IB313" r:id="rId1931" display="1963"/>
    <hyperlink ref="JB313" r:id="rId1932" display="1963"/>
    <hyperlink ref="KB313" r:id="rId1933" display="1963"/>
    <hyperlink ref="MB313" r:id="rId1934" display="1963"/>
    <hyperlink ref="NB313" r:id="rId1935" display="1963"/>
    <hyperlink ref="OB313" r:id="rId1936" display="1963"/>
    <hyperlink ref="PB313" r:id="rId1937" display="1963"/>
    <hyperlink ref="AB314" r:id="rId1938" display="1964"/>
    <hyperlink ref="BB314" r:id="rId1939" display="1964"/>
    <hyperlink ref="CB314" r:id="rId1940" display="1964"/>
    <hyperlink ref="DB314" r:id="rId1941" display="1964"/>
    <hyperlink ref="EB314" r:id="rId1942" display="1964"/>
    <hyperlink ref="FB314" r:id="rId1943" display="1964"/>
    <hyperlink ref="GB314" r:id="rId1944" display="1964"/>
    <hyperlink ref="HB314" r:id="rId1945" display="1964"/>
    <hyperlink ref="IB314" r:id="rId1946" display="1964"/>
    <hyperlink ref="JB314" r:id="rId1947" display="1964"/>
    <hyperlink ref="KB314" r:id="rId1948" display="1964"/>
    <hyperlink ref="MB314" r:id="rId1949" display="1964"/>
    <hyperlink ref="NB314" r:id="rId1950" display="1964"/>
    <hyperlink ref="OB314" r:id="rId1951" display="1964"/>
    <hyperlink ref="PB314" r:id="rId1952" display="1964"/>
    <hyperlink ref="AB315" r:id="rId1953" display="1965"/>
    <hyperlink ref="BB315" r:id="rId1954" display="1965"/>
    <hyperlink ref="CB315" r:id="rId1955" display="1965"/>
    <hyperlink ref="DB315" r:id="rId1956" display="1965"/>
    <hyperlink ref="EB315" r:id="rId1957" display="1965"/>
    <hyperlink ref="FB315" r:id="rId1958" display="1965"/>
    <hyperlink ref="GB315" r:id="rId1959" display="1965"/>
    <hyperlink ref="HB315" r:id="rId1960" display="1965"/>
    <hyperlink ref="IB315" r:id="rId1961" display="1965"/>
    <hyperlink ref="JB315" r:id="rId1962" display="1965"/>
    <hyperlink ref="KB315" r:id="rId1963" display="1965"/>
    <hyperlink ref="MB315" r:id="rId1964" display="1965"/>
    <hyperlink ref="NB315" r:id="rId1965" display="1965"/>
    <hyperlink ref="OB315" r:id="rId1966" display="1965"/>
    <hyperlink ref="PB315" r:id="rId1967" display="1965"/>
    <hyperlink ref="AB316" r:id="rId1968" display="1966"/>
    <hyperlink ref="BB316" r:id="rId1969" display="1966"/>
    <hyperlink ref="CB316" r:id="rId1970" display="1966"/>
    <hyperlink ref="DB316" r:id="rId1971" display="1966"/>
    <hyperlink ref="EB316" r:id="rId1972" display="1966"/>
    <hyperlink ref="FB316" r:id="rId1973" display="1966"/>
    <hyperlink ref="GB316" r:id="rId1974" display="1966"/>
    <hyperlink ref="HB316" r:id="rId1975" display="1966"/>
    <hyperlink ref="IB316" r:id="rId1976" display="1966"/>
    <hyperlink ref="JB316" r:id="rId1977" display="1966"/>
    <hyperlink ref="KB316" r:id="rId1978" display="1966"/>
    <hyperlink ref="MB316" r:id="rId1979" display="1966"/>
    <hyperlink ref="NB316" r:id="rId1980" display="1966"/>
    <hyperlink ref="OB316" r:id="rId1981" display="1966"/>
    <hyperlink ref="PB316" r:id="rId1982" display="1966"/>
    <hyperlink ref="AB317" r:id="rId1983" display="1967"/>
    <hyperlink ref="BB317" r:id="rId1984" display="1967"/>
    <hyperlink ref="CB317" r:id="rId1985" display="1967"/>
    <hyperlink ref="DB317" r:id="rId1986" display="1967"/>
    <hyperlink ref="EB317" r:id="rId1987" display="1967"/>
    <hyperlink ref="FB317" r:id="rId1988" display="1967"/>
    <hyperlink ref="GB317" r:id="rId1989" display="1967"/>
    <hyperlink ref="HB317" r:id="rId1990" display="1967"/>
    <hyperlink ref="IB317" r:id="rId1991" display="1967"/>
    <hyperlink ref="JB317" r:id="rId1992" display="1967"/>
    <hyperlink ref="KB317" r:id="rId1993" display="1967"/>
    <hyperlink ref="MB317" r:id="rId1994" display="1967"/>
    <hyperlink ref="NB317" r:id="rId1995" display="1967"/>
    <hyperlink ref="OB317" r:id="rId1996" display="1967"/>
    <hyperlink ref="PB317" r:id="rId1997" display="1967"/>
    <hyperlink ref="AB318" r:id="rId1998" display="1968"/>
    <hyperlink ref="BB318" r:id="rId1999" display="1968"/>
    <hyperlink ref="CB318" r:id="rId2000" display="1968"/>
    <hyperlink ref="DB318" r:id="rId2001" display="1968"/>
    <hyperlink ref="EB318" r:id="rId2002" display="1968"/>
    <hyperlink ref="FB318" r:id="rId2003" display="1968"/>
    <hyperlink ref="GB318" r:id="rId2004" display="1968"/>
    <hyperlink ref="HB318" r:id="rId2005" display="1968"/>
    <hyperlink ref="IB318" r:id="rId2006" display="1968"/>
    <hyperlink ref="JB318" r:id="rId2007" display="1968"/>
    <hyperlink ref="KB318" r:id="rId2008" display="1968"/>
    <hyperlink ref="MB318" r:id="rId2009" display="1968"/>
    <hyperlink ref="NB318" r:id="rId2010" display="1968"/>
    <hyperlink ref="OB318" r:id="rId2011" display="1968"/>
    <hyperlink ref="PB318" r:id="rId2012" display="1968"/>
    <hyperlink ref="AB319" r:id="rId2013" display="1969"/>
    <hyperlink ref="BB319" r:id="rId2014" display="1969"/>
    <hyperlink ref="CB319" r:id="rId2015" display="1969"/>
    <hyperlink ref="DB319" r:id="rId2016" display="1969"/>
    <hyperlink ref="EB319" r:id="rId2017" display="1969"/>
    <hyperlink ref="FB319" r:id="rId2018" display="1969"/>
    <hyperlink ref="GB319" r:id="rId2019" display="1969"/>
    <hyperlink ref="HB319" r:id="rId2020" display="1969"/>
    <hyperlink ref="IB319" r:id="rId2021" display="1969"/>
    <hyperlink ref="JB319" r:id="rId2022" display="1969"/>
    <hyperlink ref="KB319" r:id="rId2023" display="1969"/>
    <hyperlink ref="MB319" r:id="rId2024" display="1969"/>
    <hyperlink ref="NB319" r:id="rId2025" display="1969"/>
    <hyperlink ref="OB319" r:id="rId2026" display="1969"/>
    <hyperlink ref="PB319" r:id="rId2027" display="1969"/>
    <hyperlink ref="AB320" r:id="rId2028" display="1970"/>
    <hyperlink ref="BB320" r:id="rId2029" display="1970"/>
    <hyperlink ref="CB320" r:id="rId2030" display="1970"/>
    <hyperlink ref="DB320" r:id="rId2031" display="1970"/>
    <hyperlink ref="EB320" r:id="rId2032" display="1970"/>
    <hyperlink ref="FB320" r:id="rId2033" display="1970"/>
    <hyperlink ref="GB320" r:id="rId2034" display="1970"/>
    <hyperlink ref="HB320" r:id="rId2035" display="1970"/>
    <hyperlink ref="IB320" r:id="rId2036" display="1970"/>
    <hyperlink ref="JB320" r:id="rId2037" display="1970"/>
    <hyperlink ref="KB320" r:id="rId2038" display="1970"/>
    <hyperlink ref="MB320" r:id="rId2039" display="1970"/>
    <hyperlink ref="NB320" r:id="rId2040" display="1970"/>
    <hyperlink ref="OB320" r:id="rId2041" display="1970"/>
    <hyperlink ref="PB320" r:id="rId2042" display="1970"/>
    <hyperlink ref="AB321" r:id="rId2043" display="1971"/>
    <hyperlink ref="BB321" r:id="rId2044" display="1971"/>
    <hyperlink ref="CB321" r:id="rId2045" display="1971"/>
    <hyperlink ref="DB321" r:id="rId2046" display="1971"/>
    <hyperlink ref="EB321" r:id="rId2047" display="1971"/>
    <hyperlink ref="FB321" r:id="rId2048" display="1971"/>
    <hyperlink ref="GB321" r:id="rId2049" display="1971"/>
    <hyperlink ref="HB321" r:id="rId2050" display="1971"/>
    <hyperlink ref="IB321" r:id="rId2051" display="1971"/>
    <hyperlink ref="JB321" r:id="rId2052" display="1971"/>
    <hyperlink ref="KB321" r:id="rId2053" display="1971"/>
    <hyperlink ref="MB321" r:id="rId2054" display="1971"/>
    <hyperlink ref="NB321" r:id="rId2055" display="1971"/>
    <hyperlink ref="OB321" r:id="rId2056" display="1971"/>
    <hyperlink ref="PB321" r:id="rId2057" display="1971"/>
    <hyperlink ref="AB322" r:id="rId2058" display="1972"/>
    <hyperlink ref="BB322" r:id="rId2059" display="1972"/>
    <hyperlink ref="CB322" r:id="rId2060" display="1972"/>
    <hyperlink ref="DB322" r:id="rId2061" display="1972"/>
    <hyperlink ref="EB322" r:id="rId2062" display="1972"/>
    <hyperlink ref="FB322" r:id="rId2063" display="1972"/>
    <hyperlink ref="GB322" r:id="rId2064" display="1972"/>
    <hyperlink ref="HB322" r:id="rId2065" display="1972"/>
    <hyperlink ref="IB322" r:id="rId2066" display="1972"/>
    <hyperlink ref="JB322" r:id="rId2067" display="1972"/>
    <hyperlink ref="KB322" r:id="rId2068" display="1972"/>
    <hyperlink ref="MB322" r:id="rId2069" display="1972"/>
    <hyperlink ref="NB322" r:id="rId2070" display="1972"/>
    <hyperlink ref="OB322" r:id="rId2071" display="1972"/>
    <hyperlink ref="PB322" r:id="rId2072" display="1972"/>
    <hyperlink ref="AB323" r:id="rId2073" display="1973"/>
    <hyperlink ref="BB323" r:id="rId2074" display="1973"/>
    <hyperlink ref="CB323" r:id="rId2075" display="1973"/>
    <hyperlink ref="DB323" r:id="rId2076" display="1973"/>
    <hyperlink ref="EB323" r:id="rId2077" display="1973"/>
    <hyperlink ref="FB323" r:id="rId2078" display="1973"/>
    <hyperlink ref="GB323" r:id="rId2079" display="1973"/>
    <hyperlink ref="HB323" r:id="rId2080" display="1973"/>
    <hyperlink ref="IB323" r:id="rId2081" display="1973"/>
    <hyperlink ref="JB323" r:id="rId2082" display="1973"/>
    <hyperlink ref="KB323" r:id="rId2083" display="1973"/>
    <hyperlink ref="MB323" r:id="rId2084" display="1973"/>
    <hyperlink ref="NB323" r:id="rId2085" display="1973"/>
    <hyperlink ref="OB323" r:id="rId2086" display="1973"/>
    <hyperlink ref="PB323" r:id="rId2087" display="1973"/>
    <hyperlink ref="AB324" r:id="rId2088" display="1974"/>
    <hyperlink ref="BB324" r:id="rId2089" display="1974"/>
    <hyperlink ref="CB324" r:id="rId2090" display="1974"/>
    <hyperlink ref="DB324" r:id="rId2091" display="1974"/>
    <hyperlink ref="EB324" r:id="rId2092" display="1974"/>
    <hyperlink ref="FB324" r:id="rId2093" display="1974"/>
    <hyperlink ref="GB324" r:id="rId2094" display="1974"/>
    <hyperlink ref="HB324" r:id="rId2095" display="1974"/>
    <hyperlink ref="IB324" r:id="rId2096" display="1974"/>
    <hyperlink ref="JB324" r:id="rId2097" display="1974"/>
    <hyperlink ref="KB324" r:id="rId2098" display="1974"/>
    <hyperlink ref="MB324" r:id="rId2099" display="1974"/>
    <hyperlink ref="NB324" r:id="rId2100" display="1974"/>
    <hyperlink ref="OB324" r:id="rId2101" display="1974"/>
    <hyperlink ref="PB324" r:id="rId2102" display="1974"/>
    <hyperlink ref="AB325" r:id="rId2103" display="1975"/>
    <hyperlink ref="BB325" r:id="rId2104" display="1975"/>
    <hyperlink ref="CB325" r:id="rId2105" display="1975"/>
    <hyperlink ref="DB325" r:id="rId2106" display="1975"/>
    <hyperlink ref="EB325" r:id="rId2107" display="1975"/>
    <hyperlink ref="FB325" r:id="rId2108" display="1975"/>
    <hyperlink ref="GB325" r:id="rId2109" display="1975"/>
    <hyperlink ref="HB325" r:id="rId2110" display="1975"/>
    <hyperlink ref="IB325" r:id="rId2111" display="1975"/>
    <hyperlink ref="JB325" r:id="rId2112" display="1975"/>
    <hyperlink ref="KB325" r:id="rId2113" display="1975"/>
    <hyperlink ref="MB325" r:id="rId2114" display="1975"/>
    <hyperlink ref="NB325" r:id="rId2115" display="1975"/>
    <hyperlink ref="OB325" r:id="rId2116" display="1975"/>
    <hyperlink ref="PB325" r:id="rId2117" display="1975"/>
    <hyperlink ref="AB326" r:id="rId2118" display="1976"/>
    <hyperlink ref="BB326" r:id="rId2119" display="1976"/>
    <hyperlink ref="CB326" r:id="rId2120" display="1976"/>
    <hyperlink ref="DB326" r:id="rId2121" display="1976"/>
    <hyperlink ref="EB326" r:id="rId2122" display="1976"/>
    <hyperlink ref="FB326" r:id="rId2123" display="1976"/>
    <hyperlink ref="GB326" r:id="rId2124" display="1976"/>
    <hyperlink ref="HB326" r:id="rId2125" display="1976"/>
    <hyperlink ref="IB326" r:id="rId2126" display="1976"/>
    <hyperlink ref="JB326" r:id="rId2127" display="1976"/>
    <hyperlink ref="KB326" r:id="rId2128" display="1976"/>
    <hyperlink ref="MB326" r:id="rId2129" display="1976"/>
    <hyperlink ref="NB326" r:id="rId2130" display="1976"/>
    <hyperlink ref="OB326" r:id="rId2131" display="1976"/>
    <hyperlink ref="PB326" r:id="rId2132" display="1976"/>
    <hyperlink ref="AB327" r:id="rId2133" display="1977"/>
    <hyperlink ref="BB327" r:id="rId2134" display="1977"/>
    <hyperlink ref="CB327" r:id="rId2135" display="1977"/>
    <hyperlink ref="DB327" r:id="rId2136" display="1977"/>
    <hyperlink ref="EB327" r:id="rId2137" display="1977"/>
    <hyperlink ref="FB327" r:id="rId2138" display="1977"/>
    <hyperlink ref="GB327" r:id="rId2139" display="1977"/>
    <hyperlink ref="HB327" r:id="rId2140" display="1977"/>
    <hyperlink ref="IB327" r:id="rId2141" display="1977"/>
    <hyperlink ref="JB327" r:id="rId2142" display="1977"/>
    <hyperlink ref="KB327" r:id="rId2143" display="1977"/>
    <hyperlink ref="MB327" r:id="rId2144" display="1977"/>
    <hyperlink ref="NB327" r:id="rId2145" display="1977"/>
    <hyperlink ref="OB327" r:id="rId2146" display="1977"/>
    <hyperlink ref="PB327" r:id="rId2147" display="1977"/>
    <hyperlink ref="AB328" r:id="rId2148" display="1978"/>
    <hyperlink ref="BB328" r:id="rId2149" display="1978"/>
    <hyperlink ref="CB328" r:id="rId2150" display="1978"/>
    <hyperlink ref="DB328" r:id="rId2151" display="1978"/>
    <hyperlink ref="EB328" r:id="rId2152" display="1978"/>
    <hyperlink ref="FB328" r:id="rId2153" display="1978"/>
    <hyperlink ref="GB328" r:id="rId2154" display="1978"/>
    <hyperlink ref="HB328" r:id="rId2155" display="1978"/>
    <hyperlink ref="IB328" r:id="rId2156" display="1978"/>
    <hyperlink ref="JB328" r:id="rId2157" display="1978"/>
    <hyperlink ref="KB328" r:id="rId2158" display="1978"/>
    <hyperlink ref="MB328" r:id="rId2159" display="1978"/>
    <hyperlink ref="NB328" r:id="rId2160" display="1978"/>
    <hyperlink ref="OB328" r:id="rId2161" display="1978"/>
    <hyperlink ref="PB328" r:id="rId2162" display="1978"/>
    <hyperlink ref="AB329" r:id="rId2163" display="1979"/>
    <hyperlink ref="BB329" r:id="rId2164" display="1979"/>
    <hyperlink ref="CB329" r:id="rId2165" display="1979"/>
    <hyperlink ref="DB329" r:id="rId2166" display="1979"/>
    <hyperlink ref="EB329" r:id="rId2167" display="1979"/>
    <hyperlink ref="FB329" r:id="rId2168" display="1979"/>
    <hyperlink ref="GB329" r:id="rId2169" display="1979"/>
    <hyperlink ref="HB329" r:id="rId2170" display="1979"/>
    <hyperlink ref="IB329" r:id="rId2171" display="1979"/>
    <hyperlink ref="JB329" r:id="rId2172" display="1979"/>
    <hyperlink ref="KB329" r:id="rId2173" display="1979"/>
    <hyperlink ref="MB329" r:id="rId2174" display="1979"/>
    <hyperlink ref="NB329" r:id="rId2175" display="1979"/>
    <hyperlink ref="OB329" r:id="rId2176" display="1979"/>
    <hyperlink ref="PB329" r:id="rId2177" display="1979"/>
    <hyperlink ref="AB330" r:id="rId2178" display="1980"/>
    <hyperlink ref="BB330" r:id="rId2179" display="1980"/>
    <hyperlink ref="CB330" r:id="rId2180" display="1980"/>
    <hyperlink ref="DB330" r:id="rId2181" display="1980"/>
    <hyperlink ref="EB330" r:id="rId2182" display="1980"/>
    <hyperlink ref="FB330" r:id="rId2183" display="1980"/>
    <hyperlink ref="GB330" r:id="rId2184" display="1980"/>
    <hyperlink ref="HB330" r:id="rId2185" display="1980"/>
    <hyperlink ref="IB330" r:id="rId2186" display="1980"/>
    <hyperlink ref="JB330" r:id="rId2187" display="1980"/>
    <hyperlink ref="KB330" r:id="rId2188" display="1980"/>
    <hyperlink ref="MB330" r:id="rId2189" display="1980"/>
    <hyperlink ref="NB330" r:id="rId2190" display="1980"/>
    <hyperlink ref="OB330" r:id="rId2191" display="1980"/>
    <hyperlink ref="PB330" r:id="rId2192" display="1980"/>
    <hyperlink ref="AB331" r:id="rId2193" display="1981"/>
    <hyperlink ref="BB331" r:id="rId2194" display="1981"/>
    <hyperlink ref="CB331" r:id="rId2195" display="1981"/>
    <hyperlink ref="DB331" r:id="rId2196" display="1981"/>
    <hyperlink ref="EB331" r:id="rId2197" display="1981"/>
    <hyperlink ref="FB331" r:id="rId2198" display="1981"/>
    <hyperlink ref="GB331" r:id="rId2199" display="1981"/>
    <hyperlink ref="HB331" r:id="rId2200" display="1981"/>
    <hyperlink ref="IB331" r:id="rId2201" display="1981"/>
    <hyperlink ref="JB331" r:id="rId2202" display="1981"/>
    <hyperlink ref="KB331" r:id="rId2203" display="1981"/>
    <hyperlink ref="MB331" r:id="rId2204" display="1981"/>
    <hyperlink ref="NB331" r:id="rId2205" display="1981"/>
    <hyperlink ref="OB331" r:id="rId2206" display="1981"/>
    <hyperlink ref="PB331" r:id="rId2207" display="1981"/>
    <hyperlink ref="AB332" r:id="rId2208" display="1982"/>
    <hyperlink ref="BB332" r:id="rId2209" display="1982"/>
    <hyperlink ref="CB332" r:id="rId2210" display="1982"/>
    <hyperlink ref="DB332" r:id="rId2211" display="1982"/>
    <hyperlink ref="EB332" r:id="rId2212" display="1982"/>
    <hyperlink ref="FB332" r:id="rId2213" display="1982"/>
    <hyperlink ref="GB332" r:id="rId2214" display="1982"/>
    <hyperlink ref="HB332" r:id="rId2215" display="1982"/>
    <hyperlink ref="IB332" r:id="rId2216" display="1982"/>
    <hyperlink ref="JB332" r:id="rId2217" display="1982"/>
    <hyperlink ref="KB332" r:id="rId2218" display="1982"/>
    <hyperlink ref="MB332" r:id="rId2219" display="1982"/>
    <hyperlink ref="NB332" r:id="rId2220" display="1982"/>
    <hyperlink ref="OB332" r:id="rId2221" display="1982"/>
    <hyperlink ref="PB332" r:id="rId2222" display="1982"/>
    <hyperlink ref="AB333" r:id="rId2223" display="1983"/>
    <hyperlink ref="BB333" r:id="rId2224" display="1983"/>
    <hyperlink ref="CB333" r:id="rId2225" display="1983"/>
    <hyperlink ref="DB333" r:id="rId2226" display="1983"/>
    <hyperlink ref="EB333" r:id="rId2227" display="1983"/>
    <hyperlink ref="FB333" r:id="rId2228" display="1983"/>
    <hyperlink ref="GB333" r:id="rId2229" display="1983"/>
    <hyperlink ref="HB333" r:id="rId2230" display="1983"/>
    <hyperlink ref="IB333" r:id="rId2231" display="1983"/>
    <hyperlink ref="JB333" r:id="rId2232" display="1983"/>
    <hyperlink ref="KB333" r:id="rId2233" display="1983"/>
    <hyperlink ref="MB333" r:id="rId2234" display="1983"/>
    <hyperlink ref="NB333" r:id="rId2235" display="1983"/>
    <hyperlink ref="OB333" r:id="rId2236" display="1983"/>
    <hyperlink ref="PB333" r:id="rId2237" display="1983"/>
    <hyperlink ref="AB334" r:id="rId2238" display="1984"/>
    <hyperlink ref="BB334" r:id="rId2239" display="1984"/>
    <hyperlink ref="CB334" r:id="rId2240" display="1984"/>
    <hyperlink ref="DB334" r:id="rId2241" display="1984"/>
    <hyperlink ref="EB334" r:id="rId2242" display="1984"/>
    <hyperlink ref="FB334" r:id="rId2243" display="1984"/>
    <hyperlink ref="GB334" r:id="rId2244" display="1984"/>
    <hyperlink ref="HB334" r:id="rId2245" display="1984"/>
    <hyperlink ref="IB334" r:id="rId2246" display="1984"/>
    <hyperlink ref="JB334" r:id="rId2247" display="1984"/>
    <hyperlink ref="KB334" r:id="rId2248" display="1984"/>
    <hyperlink ref="MB334" r:id="rId2249" display="1984"/>
    <hyperlink ref="NB334" r:id="rId2250" display="1984"/>
    <hyperlink ref="OB334" r:id="rId2251" display="1984"/>
    <hyperlink ref="PB334" r:id="rId2252" display="1984"/>
    <hyperlink ref="AB335" r:id="rId2253" display="1985"/>
    <hyperlink ref="BB335" r:id="rId2254" display="1985"/>
    <hyperlink ref="CB335" r:id="rId2255" display="1985"/>
    <hyperlink ref="DB335" r:id="rId2256" display="1985"/>
    <hyperlink ref="EB335" r:id="rId2257" display="1985"/>
    <hyperlink ref="FB335" r:id="rId2258" display="1985"/>
    <hyperlink ref="GB335" r:id="rId2259" display="1985"/>
    <hyperlink ref="HB335" r:id="rId2260" display="1985"/>
    <hyperlink ref="IB335" r:id="rId2261" display="1985"/>
    <hyperlink ref="JB335" r:id="rId2262" display="1985"/>
    <hyperlink ref="KB335" r:id="rId2263" display="1985"/>
    <hyperlink ref="MB335" r:id="rId2264" display="1985"/>
    <hyperlink ref="NB335" r:id="rId2265" display="1985"/>
    <hyperlink ref="OB335" r:id="rId2266" display="1985"/>
    <hyperlink ref="PB335" r:id="rId2267" display="1985"/>
    <hyperlink ref="AB336" r:id="rId2268" display="1986"/>
    <hyperlink ref="BB336" r:id="rId2269" display="1986"/>
    <hyperlink ref="CB336" r:id="rId2270" display="1986"/>
    <hyperlink ref="DB336" r:id="rId2271" display="1986"/>
    <hyperlink ref="EB336" r:id="rId2272" display="1986"/>
    <hyperlink ref="FB336" r:id="rId2273" display="1986"/>
    <hyperlink ref="GB336" r:id="rId2274" display="1986"/>
    <hyperlink ref="HB336" r:id="rId2275" display="1986"/>
    <hyperlink ref="IB336" r:id="rId2276" display="1986"/>
    <hyperlink ref="JB336" r:id="rId2277" display="1986"/>
    <hyperlink ref="KB336" r:id="rId2278" display="1986"/>
    <hyperlink ref="MB336" r:id="rId2279" display="1986"/>
    <hyperlink ref="NB336" r:id="rId2280" display="1986"/>
    <hyperlink ref="OB336" r:id="rId2281" display="1986"/>
    <hyperlink ref="PB336" r:id="rId2282" display="1986"/>
    <hyperlink ref="AB337" r:id="rId2283" display="1987"/>
    <hyperlink ref="BB337" r:id="rId2284" display="1987"/>
    <hyperlink ref="CB337" r:id="rId2285" display="1987"/>
    <hyperlink ref="DB337" r:id="rId2286" display="1987"/>
    <hyperlink ref="EB337" r:id="rId2287" display="1987"/>
    <hyperlink ref="FB337" r:id="rId2288" display="1987"/>
    <hyperlink ref="GB337" r:id="rId2289" display="1987"/>
    <hyperlink ref="HB337" r:id="rId2290" display="1987"/>
    <hyperlink ref="IB337" r:id="rId2291" display="1987"/>
    <hyperlink ref="JB337" r:id="rId2292" display="1987"/>
    <hyperlink ref="KB337" r:id="rId2293" display="1987"/>
    <hyperlink ref="MB337" r:id="rId2294" display="1987"/>
    <hyperlink ref="NB337" r:id="rId2295" display="1987"/>
    <hyperlink ref="OB337" r:id="rId2296" display="1987"/>
    <hyperlink ref="PB337" r:id="rId2297" display="1987"/>
    <hyperlink ref="AB338" r:id="rId2298" display="1988"/>
    <hyperlink ref="BB338" r:id="rId2299" display="1988"/>
    <hyperlink ref="CB338" r:id="rId2300" display="1988"/>
    <hyperlink ref="DB338" r:id="rId2301" display="1988"/>
    <hyperlink ref="EB338" r:id="rId2302" display="1988"/>
    <hyperlink ref="FB338" r:id="rId2303" display="1988"/>
    <hyperlink ref="GB338" r:id="rId2304" display="1988"/>
    <hyperlink ref="HB338" r:id="rId2305" display="1988"/>
    <hyperlink ref="IB338" r:id="rId2306" display="1988"/>
    <hyperlink ref="JB338" r:id="rId2307" display="1988"/>
    <hyperlink ref="KB338" r:id="rId2308" display="1988"/>
    <hyperlink ref="MB338" r:id="rId2309" display="1988"/>
    <hyperlink ref="NB338" r:id="rId2310" display="1988"/>
    <hyperlink ref="OB338" r:id="rId2311" display="1988"/>
    <hyperlink ref="PB338" r:id="rId2312" display="1988"/>
    <hyperlink ref="AB339" r:id="rId2313" display="1989"/>
    <hyperlink ref="BB339" r:id="rId2314" display="1989"/>
    <hyperlink ref="CB339" r:id="rId2315" display="1989"/>
    <hyperlink ref="DB339" r:id="rId2316" display="1989"/>
    <hyperlink ref="EB339" r:id="rId2317" display="1989"/>
    <hyperlink ref="FB339" r:id="rId2318" display="1989"/>
    <hyperlink ref="GB339" r:id="rId2319" display="1989"/>
    <hyperlink ref="HB339" r:id="rId2320" display="1989"/>
    <hyperlink ref="IB339" r:id="rId2321" display="1989"/>
    <hyperlink ref="JB339" r:id="rId2322" display="1989"/>
    <hyperlink ref="KB339" r:id="rId2323" display="1989"/>
    <hyperlink ref="MB339" r:id="rId2324" display="1989"/>
    <hyperlink ref="NB339" r:id="rId2325" display="1989"/>
    <hyperlink ref="OB339" r:id="rId2326" display="1989"/>
    <hyperlink ref="PB339" r:id="rId2327" display="1989"/>
    <hyperlink ref="AB340" r:id="rId2328" display="1990"/>
    <hyperlink ref="BB340" r:id="rId2329" display="1990"/>
    <hyperlink ref="CB340" r:id="rId2330" display="1990"/>
    <hyperlink ref="DB340" r:id="rId2331" display="1990"/>
    <hyperlink ref="EB340" r:id="rId2332" display="1990"/>
    <hyperlink ref="FB340" r:id="rId2333" display="1990"/>
    <hyperlink ref="GB340" r:id="rId2334" display="1990"/>
    <hyperlink ref="HB340" r:id="rId2335" display="1990"/>
    <hyperlink ref="IB340" r:id="rId2336" display="1990"/>
    <hyperlink ref="JB340" r:id="rId2337" display="1990"/>
    <hyperlink ref="KB340" r:id="rId2338" display="1990"/>
    <hyperlink ref="MB340" r:id="rId2339" display="1990"/>
    <hyperlink ref="NB340" r:id="rId2340" display="1990"/>
    <hyperlink ref="OB340" r:id="rId2341" display="1990"/>
    <hyperlink ref="PB340" r:id="rId2342" display="1990"/>
    <hyperlink ref="AB341" r:id="rId2343" display="1991"/>
    <hyperlink ref="BB341" r:id="rId2344" display="1991"/>
    <hyperlink ref="CB341" r:id="rId2345" display="1991"/>
    <hyperlink ref="DB341" r:id="rId2346" display="1991"/>
    <hyperlink ref="EB341" r:id="rId2347" display="1991"/>
    <hyperlink ref="FB341" r:id="rId2348" display="1991"/>
    <hyperlink ref="GB341" r:id="rId2349" display="1991"/>
    <hyperlink ref="HB341" r:id="rId2350" display="1991"/>
    <hyperlink ref="IB341" r:id="rId2351" display="1991"/>
    <hyperlink ref="JB341" r:id="rId2352" display="1991"/>
    <hyperlink ref="KB341" r:id="rId2353" display="1991"/>
    <hyperlink ref="MB341" r:id="rId2354" display="1991"/>
    <hyperlink ref="NB341" r:id="rId2355" display="1991"/>
    <hyperlink ref="OB341" r:id="rId2356" display="1991"/>
    <hyperlink ref="PB341" r:id="rId2357" display="1991"/>
    <hyperlink ref="AB342" r:id="rId2358" display="1992"/>
    <hyperlink ref="BB342" r:id="rId2359" display="1992"/>
    <hyperlink ref="CB342" r:id="rId2360" display="1992"/>
    <hyperlink ref="DB342" r:id="rId2361" display="1992"/>
    <hyperlink ref="EB342" r:id="rId2362" display="1992"/>
    <hyperlink ref="FB342" r:id="rId2363" display="1992"/>
    <hyperlink ref="GB342" r:id="rId2364" display="1992"/>
    <hyperlink ref="HB342" r:id="rId2365" display="1992"/>
    <hyperlink ref="JB342" r:id="rId2366" display="1992"/>
    <hyperlink ref="KB342" r:id="rId2367" display="1992"/>
    <hyperlink ref="MB342" r:id="rId2368" display="1992"/>
    <hyperlink ref="NB342" r:id="rId2369" display="1992"/>
    <hyperlink ref="OB342" r:id="rId2370" display="1992"/>
    <hyperlink ref="PB342" r:id="rId2371" display="1992"/>
    <hyperlink ref="AB343" r:id="rId2372" display="1993"/>
    <hyperlink ref="BB343" r:id="rId2373" display="1993"/>
    <hyperlink ref="CB343" r:id="rId2374" display="1993"/>
    <hyperlink ref="DB343" r:id="rId2375" display="1993"/>
    <hyperlink ref="EB343" r:id="rId2376" display="1993"/>
    <hyperlink ref="FB343" r:id="rId2377" display="1993"/>
    <hyperlink ref="GB343" r:id="rId2378" display="1993"/>
    <hyperlink ref="HB343" r:id="rId2379" display="1993"/>
    <hyperlink ref="JB343" r:id="rId2380" display="1993"/>
    <hyperlink ref="KB343" r:id="rId2381" display="1993"/>
    <hyperlink ref="MB343" r:id="rId2382" display="1993"/>
    <hyperlink ref="NB343" r:id="rId2383" display="1993"/>
    <hyperlink ref="OB343" r:id="rId2384" display="1993"/>
    <hyperlink ref="PB343" r:id="rId2385" display="1993"/>
    <hyperlink ref="AB344" r:id="rId2386" display="1994"/>
    <hyperlink ref="BB344" r:id="rId2387" display="1994"/>
    <hyperlink ref="CB344" r:id="rId2388" display="1994"/>
    <hyperlink ref="DB344" r:id="rId2389" display="1994"/>
    <hyperlink ref="EB344" r:id="rId2390" display="1994"/>
    <hyperlink ref="FB344" r:id="rId2391" display="1994"/>
    <hyperlink ref="GB344" r:id="rId2392" display="1994"/>
    <hyperlink ref="HB344" r:id="rId2393" display="1994"/>
    <hyperlink ref="IB344" r:id="rId2394" display="1994"/>
    <hyperlink ref="JB344" r:id="rId2395" display="1994"/>
    <hyperlink ref="KB344" r:id="rId2396" display="1994"/>
    <hyperlink ref="MB344" r:id="rId2397" display="1994"/>
    <hyperlink ref="NB344" r:id="rId2398" display="1994"/>
    <hyperlink ref="OB344" r:id="rId2399" display="1994"/>
    <hyperlink ref="PB344" r:id="rId2400" display="1994"/>
    <hyperlink ref="AB345" r:id="rId2401" display="1995"/>
    <hyperlink ref="BB345" r:id="rId2402" display="1995"/>
    <hyperlink ref="CB345" r:id="rId2403" display="1995"/>
    <hyperlink ref="DB345" r:id="rId2404" display="1995"/>
    <hyperlink ref="EB345" r:id="rId2405" display="1995"/>
    <hyperlink ref="FB345" r:id="rId2406" display="1995"/>
    <hyperlink ref="GB345" r:id="rId2407" display="1995"/>
    <hyperlink ref="HB345" r:id="rId2408" display="1995"/>
    <hyperlink ref="IB345" r:id="rId2409" display="1995"/>
    <hyperlink ref="JB345" r:id="rId2410" display="1995"/>
    <hyperlink ref="KB345" r:id="rId2411" display="1995"/>
    <hyperlink ref="MB345" r:id="rId2412" display="1995"/>
    <hyperlink ref="NB345" r:id="rId2413" display="1995"/>
    <hyperlink ref="OB345" r:id="rId2414" display="1995"/>
    <hyperlink ref="PB345" r:id="rId2415" display="1995"/>
    <hyperlink ref="AB346" r:id="rId2416" display="1996"/>
    <hyperlink ref="BB346" r:id="rId2417" display="1996"/>
    <hyperlink ref="CB346" r:id="rId2418" display="1996"/>
    <hyperlink ref="DB346" r:id="rId2419" display="1996"/>
    <hyperlink ref="EB346" r:id="rId2420" display="1996"/>
    <hyperlink ref="FB346" r:id="rId2421" display="1996"/>
    <hyperlink ref="GB346" r:id="rId2422" display="1996"/>
    <hyperlink ref="HB346" r:id="rId2423" display="1996"/>
    <hyperlink ref="IB346" r:id="rId2424" display="1996"/>
    <hyperlink ref="JB346" r:id="rId2425" display="1996"/>
    <hyperlink ref="KB346" r:id="rId2426" display="1996"/>
    <hyperlink ref="MB346" r:id="rId2427" display="1996"/>
    <hyperlink ref="NB346" r:id="rId2428" display="1996"/>
    <hyperlink ref="OB346" r:id="rId2429" display="1996"/>
    <hyperlink ref="PB346" r:id="rId2430" display="1996"/>
    <hyperlink ref="AB347" r:id="rId2431" display="1997"/>
    <hyperlink ref="BB347" r:id="rId2432" display="1997"/>
    <hyperlink ref="CB347" r:id="rId2433" display="1997"/>
    <hyperlink ref="DB347" r:id="rId2434" display="1997"/>
    <hyperlink ref="EB347" r:id="rId2435" display="1997"/>
    <hyperlink ref="FB347" r:id="rId2436" display="1997"/>
    <hyperlink ref="GB347" r:id="rId2437" display="1997"/>
    <hyperlink ref="HB347" r:id="rId2438" display="1997"/>
    <hyperlink ref="IB347" r:id="rId2439" display="1997"/>
    <hyperlink ref="JB347" r:id="rId2440" display="1997"/>
    <hyperlink ref="KB347" r:id="rId2441" display="1997"/>
    <hyperlink ref="MB347" r:id="rId2442" display="1997"/>
    <hyperlink ref="NB347" r:id="rId2443" display="1997"/>
    <hyperlink ref="OB347" r:id="rId2444" display="1997"/>
    <hyperlink ref="PB347" r:id="rId2445" display="1997"/>
    <hyperlink ref="AB348" r:id="rId2446" display="1998"/>
    <hyperlink ref="BB348" r:id="rId2447" display="1998"/>
    <hyperlink ref="CB348" r:id="rId2448" display="1998"/>
    <hyperlink ref="DB348" r:id="rId2449" display="1998"/>
    <hyperlink ref="EB348" r:id="rId2450" display="1998"/>
    <hyperlink ref="FB348" r:id="rId2451" display="1998"/>
    <hyperlink ref="GB348" r:id="rId2452" display="1998"/>
    <hyperlink ref="HB348" r:id="rId2453" display="1998"/>
    <hyperlink ref="IB348" r:id="rId2454" display="1998"/>
    <hyperlink ref="JB348" r:id="rId2455" display="1998"/>
    <hyperlink ref="KB348" r:id="rId2456" display="1998"/>
    <hyperlink ref="MB348" r:id="rId2457" display="1998"/>
    <hyperlink ref="NB348" r:id="rId2458" display="1998"/>
    <hyperlink ref="OB348" r:id="rId2459" display="1998"/>
    <hyperlink ref="AB349" r:id="rId2460" display="1999"/>
    <hyperlink ref="BB349" r:id="rId2461" display="1999"/>
    <hyperlink ref="CB349" r:id="rId2462" display="1999"/>
    <hyperlink ref="DB349" r:id="rId2463" display="1999"/>
    <hyperlink ref="EB349" r:id="rId2464" display="1999"/>
    <hyperlink ref="FB349" r:id="rId2465" display="1999"/>
    <hyperlink ref="GB349" r:id="rId2466" display="1999"/>
    <hyperlink ref="HB349" r:id="rId2467" display="1999"/>
    <hyperlink ref="IB349" r:id="rId2468" display="1999"/>
    <hyperlink ref="JB349" r:id="rId2469" display="1999"/>
    <hyperlink ref="KB349" r:id="rId2470" display="1999"/>
    <hyperlink ref="NB349" r:id="rId2471" display="1999"/>
    <hyperlink ref="OB349" r:id="rId2472" display="1999"/>
    <hyperlink ref="PB349" r:id="rId2473" display="1999"/>
    <hyperlink ref="AB350" r:id="rId2474" display="2000"/>
    <hyperlink ref="BB350" r:id="rId2475" display="2000"/>
    <hyperlink ref="CB350" r:id="rId2476" display="2000"/>
    <hyperlink ref="DB350" r:id="rId2477" display="2000"/>
    <hyperlink ref="EB350" r:id="rId2478" display="2000"/>
    <hyperlink ref="FB350" r:id="rId2479" display="2000"/>
    <hyperlink ref="GB350" r:id="rId2480" display="2000"/>
    <hyperlink ref="HB350" r:id="rId2481" display="2000"/>
    <hyperlink ref="IB350" r:id="rId2482" display="2000"/>
    <hyperlink ref="JB350" r:id="rId2483" display="2000"/>
    <hyperlink ref="KB350" r:id="rId2484" display="2000"/>
    <hyperlink ref="MB350" r:id="rId2485" display="2000"/>
    <hyperlink ref="NB350" r:id="rId2486" display="2000"/>
    <hyperlink ref="OB350" r:id="rId2487" display="2000"/>
    <hyperlink ref="PB350" r:id="rId2488" display="2000"/>
    <hyperlink ref="AB351" r:id="rId2489" display="2001"/>
    <hyperlink ref="BB351" r:id="rId2490" display="2001"/>
    <hyperlink ref="CB351" r:id="rId2491" display="2001"/>
    <hyperlink ref="DB351" r:id="rId2492" display="2001"/>
    <hyperlink ref="EB351" r:id="rId2493" display="2001"/>
    <hyperlink ref="FB351" r:id="rId2494" display="2001"/>
    <hyperlink ref="GB351" r:id="rId2495" display="2001"/>
    <hyperlink ref="HB351" r:id="rId2496" display="2001"/>
    <hyperlink ref="IB351" r:id="rId2497" display="2001"/>
    <hyperlink ref="JB351" r:id="rId2498" display="2001"/>
    <hyperlink ref="KB351" r:id="rId2499" display="2001"/>
    <hyperlink ref="MB351" r:id="rId2500" display="2001"/>
    <hyperlink ref="NB351" r:id="rId2501" display="2001"/>
    <hyperlink ref="OB351" r:id="rId2502" display="2001"/>
    <hyperlink ref="PB351" r:id="rId2503" display="2001"/>
    <hyperlink ref="AB352" r:id="rId2504" display="2002"/>
    <hyperlink ref="BB352" r:id="rId2505" display="2002"/>
    <hyperlink ref="CB352" r:id="rId2506" display="2002"/>
    <hyperlink ref="DB352" r:id="rId2507" display="2002"/>
    <hyperlink ref="EB352" r:id="rId2508" display="2002"/>
    <hyperlink ref="FB352" r:id="rId2509" display="2002"/>
    <hyperlink ref="GB352" r:id="rId2510" display="2002"/>
    <hyperlink ref="HB352" r:id="rId2511" display="2002"/>
    <hyperlink ref="IB352" r:id="rId2512" display="2002"/>
    <hyperlink ref="JB352" r:id="rId2513" display="2002"/>
    <hyperlink ref="KB352" r:id="rId2514" display="2002"/>
    <hyperlink ref="MB352" r:id="rId2515" display="2002"/>
    <hyperlink ref="NB352" r:id="rId2516" display="2002"/>
    <hyperlink ref="OB352" r:id="rId2517" display="2002"/>
    <hyperlink ref="PB352" r:id="rId2518" display="2002"/>
    <hyperlink ref="AB353" r:id="rId2519" display="2003"/>
    <hyperlink ref="BB353" r:id="rId2520" display="2003"/>
    <hyperlink ref="CB353" r:id="rId2521" display="2003"/>
    <hyperlink ref="DB353" r:id="rId2522" display="2003"/>
    <hyperlink ref="EB353" r:id="rId2523" display="2003"/>
    <hyperlink ref="FB353" r:id="rId2524" display="2003"/>
    <hyperlink ref="GB353" r:id="rId2525" display="2003"/>
    <hyperlink ref="HB353" r:id="rId2526" display="2003"/>
    <hyperlink ref="IB353" r:id="rId2527" display="2003"/>
    <hyperlink ref="JB353" r:id="rId2528" display="2003"/>
    <hyperlink ref="KB353" r:id="rId2529" display="2003"/>
    <hyperlink ref="MB353" r:id="rId2530" display="2003"/>
    <hyperlink ref="NB353" r:id="rId2531" display="2003"/>
    <hyperlink ref="OB353" r:id="rId2532" display="2003"/>
    <hyperlink ref="PB353" r:id="rId2533" display="2003"/>
    <hyperlink ref="AB354" r:id="rId2534" display="2004"/>
    <hyperlink ref="BB354" r:id="rId2535" display="2004"/>
    <hyperlink ref="CB354" r:id="rId2536" display="2004"/>
    <hyperlink ref="DB354" r:id="rId2537" display="2004"/>
    <hyperlink ref="EB354" r:id="rId2538" display="2004"/>
    <hyperlink ref="FB354" r:id="rId2539" display="2004"/>
    <hyperlink ref="GB354" r:id="rId2540" display="2004"/>
    <hyperlink ref="HB354" r:id="rId2541" display="2004"/>
    <hyperlink ref="IB354" r:id="rId2542" display="2004"/>
    <hyperlink ref="JB354" r:id="rId2543" display="2004"/>
    <hyperlink ref="KB354" r:id="rId2544" display="2004"/>
    <hyperlink ref="MB354" r:id="rId2545" display="2004"/>
    <hyperlink ref="NB354" r:id="rId2546" display="2004"/>
    <hyperlink ref="OB354" r:id="rId2547" display="2004"/>
    <hyperlink ref="PB354" r:id="rId2548" display="2004"/>
    <hyperlink ref="AB355" r:id="rId2549" display="2005"/>
    <hyperlink ref="BB355" r:id="rId2550" display="2005"/>
    <hyperlink ref="CB355" r:id="rId2551" display="2005"/>
    <hyperlink ref="DB355" r:id="rId2552" display="2005"/>
    <hyperlink ref="EB355" r:id="rId2553" display="2005"/>
    <hyperlink ref="FB355" r:id="rId2554" display="2005"/>
    <hyperlink ref="GB355" r:id="rId2555" display="2005"/>
    <hyperlink ref="IB355" r:id="rId2556" display="2005"/>
    <hyperlink ref="JB355" r:id="rId2557" display="2005"/>
    <hyperlink ref="KB355" r:id="rId2558" display="2005"/>
    <hyperlink ref="MB355" r:id="rId2559" display="2005"/>
    <hyperlink ref="NB355" r:id="rId2560" display="2005"/>
    <hyperlink ref="OB355" r:id="rId2561" display="2005"/>
    <hyperlink ref="PB355" r:id="rId2562" display="2005"/>
    <hyperlink ref="AB356" r:id="rId2563" display="2006"/>
    <hyperlink ref="BB356" r:id="rId2564" display="2006"/>
    <hyperlink ref="CB356" r:id="rId2565" display="2006"/>
    <hyperlink ref="DB356" r:id="rId2566" display="2006"/>
    <hyperlink ref="EB356" r:id="rId2567" display="2006"/>
    <hyperlink ref="FB356" r:id="rId2568" display="2006"/>
    <hyperlink ref="GB356" r:id="rId2569" display="2006"/>
    <hyperlink ref="HB356" r:id="rId2570" display="2006"/>
    <hyperlink ref="IB356" r:id="rId2571" display="2006"/>
    <hyperlink ref="JB356" r:id="rId2572" display="2006"/>
    <hyperlink ref="KB356" r:id="rId2573" display="2006"/>
    <hyperlink ref="MB356" r:id="rId2574" display="2006"/>
    <hyperlink ref="NB356" r:id="rId2575" display="2006"/>
    <hyperlink ref="OB356" r:id="rId2576" display="2006"/>
    <hyperlink ref="PB356" r:id="rId2577" display="2006"/>
    <hyperlink ref="AB357" r:id="rId2578" display="2007"/>
    <hyperlink ref="BB357" r:id="rId2579" display="2007"/>
    <hyperlink ref="CB357" r:id="rId2580" display="2007"/>
    <hyperlink ref="DB357" r:id="rId2581" display="2007"/>
    <hyperlink ref="EB357" r:id="rId2582" display="2007"/>
    <hyperlink ref="FB357" r:id="rId2583" display="2007"/>
    <hyperlink ref="GB357" r:id="rId2584" display="2007"/>
    <hyperlink ref="HB357" r:id="rId2585" display="2007"/>
    <hyperlink ref="IB357" r:id="rId2586" display="2007"/>
    <hyperlink ref="JB357" r:id="rId2587" display="2007"/>
    <hyperlink ref="KB357" r:id="rId2588" display="2007"/>
    <hyperlink ref="MB357" r:id="rId2589" display="2007"/>
    <hyperlink ref="NB357" r:id="rId2590" display="2007"/>
    <hyperlink ref="OB357" r:id="rId2591" display="2007"/>
    <hyperlink ref="PB357" r:id="rId2592" display="2007"/>
    <hyperlink ref="AB358" r:id="rId2593" display="2008"/>
    <hyperlink ref="BB358" r:id="rId2594" display="2008"/>
    <hyperlink ref="CB358" r:id="rId2595" display="2008"/>
    <hyperlink ref="DB358" r:id="rId2596" display="2008"/>
    <hyperlink ref="EB358" r:id="rId2597" display="2008"/>
    <hyperlink ref="FB358" r:id="rId2598" display="2008"/>
    <hyperlink ref="GB358" r:id="rId2599" display="2008"/>
    <hyperlink ref="HB358" r:id="rId2600" display="2008"/>
    <hyperlink ref="IB358" r:id="rId2601" display="2008"/>
    <hyperlink ref="JB358" r:id="rId2602" display="2008"/>
    <hyperlink ref="KB358" r:id="rId2603" display="2008"/>
    <hyperlink ref="MB358" r:id="rId2604" display="2008"/>
    <hyperlink ref="NB358" r:id="rId2605" display="2008"/>
    <hyperlink ref="OB358" r:id="rId2606" display="2008"/>
    <hyperlink ref="PB358" r:id="rId2607" display="2008"/>
    <hyperlink ref="AB359" r:id="rId2608" display="2009"/>
    <hyperlink ref="BB359" r:id="rId2609" display="2009"/>
    <hyperlink ref="CB359" r:id="rId2610" display="2009"/>
    <hyperlink ref="DB359" r:id="rId2611" display="2009"/>
    <hyperlink ref="EB359" r:id="rId2612" display="2009"/>
    <hyperlink ref="FB359" r:id="rId2613" display="2009"/>
    <hyperlink ref="GB359" r:id="rId2614" display="2009"/>
    <hyperlink ref="HB359" r:id="rId2615" display="2009"/>
    <hyperlink ref="IB359" r:id="rId2616" display="2009"/>
    <hyperlink ref="JB359" r:id="rId2617" display="2009"/>
    <hyperlink ref="KB359" r:id="rId2618" display="2009"/>
    <hyperlink ref="MB359" r:id="rId2619" display="2009"/>
    <hyperlink ref="NB359" r:id="rId2620" display="2009"/>
    <hyperlink ref="OB359" r:id="rId2621" display="2009"/>
    <hyperlink ref="PB359" r:id="rId2622" display="2009"/>
    <hyperlink ref="AB360" r:id="rId2623" display="2010"/>
    <hyperlink ref="BB360" r:id="rId2624" display="2010"/>
    <hyperlink ref="CB360" r:id="rId2625" display="2010"/>
    <hyperlink ref="DB360" r:id="rId2626" display="2010"/>
    <hyperlink ref="EB360" r:id="rId2627" display="2010"/>
    <hyperlink ref="FB360" r:id="rId2628" display="2010"/>
    <hyperlink ref="GB360" r:id="rId2629" display="2010"/>
    <hyperlink ref="HB360" r:id="rId2630" display="2010"/>
    <hyperlink ref="IB360" r:id="rId2631" display="2010"/>
    <hyperlink ref="JB360" r:id="rId2632" display="2010"/>
    <hyperlink ref="KB360" r:id="rId2633" display="2010"/>
    <hyperlink ref="MB360" r:id="rId2634" display="2010"/>
    <hyperlink ref="NB360" r:id="rId2635" display="2010"/>
    <hyperlink ref="OB360" r:id="rId2636" display="2010"/>
    <hyperlink ref="PB360" r:id="rId2637" display="2010"/>
    <hyperlink ref="AB361" r:id="rId2638" display="2011"/>
    <hyperlink ref="BB361" r:id="rId2639" display="2011"/>
    <hyperlink ref="CB361" r:id="rId2640" display="2011"/>
    <hyperlink ref="DB361" r:id="rId2641" display="2011"/>
    <hyperlink ref="EB361" r:id="rId2642" display="2011"/>
    <hyperlink ref="FB361" r:id="rId2643" display="2011"/>
    <hyperlink ref="GB361" r:id="rId2644" display="2011"/>
    <hyperlink ref="HB361" r:id="rId2645" display="2011"/>
    <hyperlink ref="IB361" r:id="rId2646" display="2011"/>
    <hyperlink ref="JB361" r:id="rId2647" display="2011"/>
    <hyperlink ref="KB361" r:id="rId2648" display="2011"/>
    <hyperlink ref="MB361" r:id="rId2649" display="2011"/>
    <hyperlink ref="NB361" r:id="rId2650" display="2011"/>
    <hyperlink ref="OB361" r:id="rId2651" display="2011"/>
    <hyperlink ref="PB361" r:id="rId2652" display="2011"/>
    <hyperlink ref="AB362" r:id="rId2653" display="2012"/>
    <hyperlink ref="BB362" r:id="rId2654" display="2012"/>
    <hyperlink ref="CB362" r:id="rId2655" display="2012"/>
    <hyperlink ref="DB362" r:id="rId2656" display="2012"/>
    <hyperlink ref="EB362" r:id="rId2657" display="2012"/>
    <hyperlink ref="FB362" r:id="rId2658" display="2012"/>
    <hyperlink ref="GB362" r:id="rId2659" display="2012"/>
    <hyperlink ref="HB362" r:id="rId2660" display="2012"/>
    <hyperlink ref="IB362" r:id="rId2661" display="2012"/>
    <hyperlink ref="JB362" r:id="rId2662" display="2012"/>
    <hyperlink ref="KB362" r:id="rId2663" display="2012"/>
    <hyperlink ref="MB362" r:id="rId2664" display="2012"/>
    <hyperlink ref="NB362" r:id="rId2665" display="2012"/>
    <hyperlink ref="OB362" r:id="rId2666" display="2012"/>
    <hyperlink ref="PB362" r:id="rId2667" display="2012"/>
    <hyperlink ref="AB363" r:id="rId2668" display="2013"/>
    <hyperlink ref="BB363" r:id="rId2669" display="2013"/>
    <hyperlink ref="CB363" r:id="rId2670" display="2013"/>
    <hyperlink ref="DB363" r:id="rId2671" display="2013"/>
    <hyperlink ref="EB363" r:id="rId2672" display="2013"/>
    <hyperlink ref="FB363" r:id="rId2673" display="2013"/>
    <hyperlink ref="GB363" r:id="rId2674" display="2013"/>
    <hyperlink ref="HB363" r:id="rId2675" display="2013"/>
    <hyperlink ref="IB363" r:id="rId2676" display="2013"/>
    <hyperlink ref="JB363" r:id="rId2677" display="2013"/>
    <hyperlink ref="KB363" r:id="rId2678" display="2013"/>
    <hyperlink ref="MB363" r:id="rId2679" display="2013"/>
    <hyperlink ref="NB363" r:id="rId2680" display="2013"/>
    <hyperlink ref="OB363" r:id="rId2681" display="2013"/>
    <hyperlink ref="PB363" r:id="rId2682" display="2013"/>
    <hyperlink ref="AB364" r:id="rId2683" display="2014"/>
    <hyperlink ref="BB364" r:id="rId2684" display="2014"/>
    <hyperlink ref="CB364" r:id="rId2685" display="2014"/>
    <hyperlink ref="DB364" r:id="rId2686" display="2014"/>
    <hyperlink ref="EB364" r:id="rId2687" display="2014"/>
    <hyperlink ref="FB364" r:id="rId2688" display="2014"/>
    <hyperlink ref="GB364" r:id="rId2689" display="2014"/>
    <hyperlink ref="HB364" r:id="rId2690" display="2014"/>
    <hyperlink ref="IB364" r:id="rId2691" display="2014"/>
    <hyperlink ref="JB364" r:id="rId2692" display="2014"/>
    <hyperlink ref="KB364" r:id="rId2693" display="2014"/>
    <hyperlink ref="MB364" r:id="rId2694" display="2014"/>
    <hyperlink ref="NB364" r:id="rId2695" display="2014"/>
    <hyperlink ref="OB364" r:id="rId2696" display="2014"/>
    <hyperlink ref="PB364" r:id="rId2697" display="2014"/>
    <hyperlink ref="AB365" r:id="rId2698" display="2015"/>
    <hyperlink ref="BB365" r:id="rId2699" display="2015"/>
    <hyperlink ref="CB365" r:id="rId2700" display="2015"/>
    <hyperlink ref="DB365" r:id="rId2701" display="2015"/>
    <hyperlink ref="EB365" r:id="rId2702" display="2015"/>
    <hyperlink ref="FB365" r:id="rId2703" display="2015"/>
    <hyperlink ref="GB365" r:id="rId2704" display="2015"/>
    <hyperlink ref="HB365" r:id="rId2705" display="2015"/>
    <hyperlink ref="IB365" r:id="rId2706" display="2015"/>
    <hyperlink ref="KB365" r:id="rId2707" display="2015"/>
    <hyperlink ref="MB365" r:id="rId2708" display="2015"/>
    <hyperlink ref="NB365" r:id="rId2709" display="2015"/>
    <hyperlink ref="OB365" r:id="rId2710" display="2015"/>
    <hyperlink ref="PB365" r:id="rId2711" display="2015"/>
    <hyperlink ref="AB366" r:id="rId2712" display="2016"/>
    <hyperlink ref="BB366" r:id="rId2713" display="2016"/>
    <hyperlink ref="CB366" r:id="rId2714" display="2016"/>
    <hyperlink ref="DB366" r:id="rId2715" display="2016"/>
    <hyperlink ref="EB366" r:id="rId2716" display="2016"/>
    <hyperlink ref="FB366" r:id="rId2717" display="2016"/>
    <hyperlink ref="GB366" r:id="rId2718" display="2016"/>
    <hyperlink ref="HB366" r:id="rId2719" display="2016"/>
    <hyperlink ref="IB366" r:id="rId2720" display="2016"/>
    <hyperlink ref="KB366" r:id="rId2721" display="2016"/>
    <hyperlink ref="MB366" r:id="rId2722" display="2016"/>
    <hyperlink ref="NB366" r:id="rId2723" display="2016"/>
    <hyperlink ref="OB366" r:id="rId2724" display="2016"/>
    <hyperlink ref="PB366" r:id="rId2725" display="2016"/>
    <hyperlink ref="AB367" r:id="rId2726" display="2017"/>
    <hyperlink ref="BB367" r:id="rId2727" display="2017"/>
    <hyperlink ref="CB367" r:id="rId2728" display="2017"/>
    <hyperlink ref="DB367" r:id="rId2729" display="2017"/>
    <hyperlink ref="EB367" r:id="rId2730" display="2017"/>
    <hyperlink ref="FB367" r:id="rId2731" display="2017"/>
    <hyperlink ref="GB367" r:id="rId2732" display="2017"/>
    <hyperlink ref="HB367" r:id="rId2733" display="2017"/>
    <hyperlink ref="IB367" r:id="rId2734" display="2017"/>
    <hyperlink ref="KB367" r:id="rId2735" display="2017"/>
    <hyperlink ref="MB367" r:id="rId2736" display="2017"/>
    <hyperlink ref="NB367" r:id="rId2737" display="2017"/>
    <hyperlink ref="OB367" r:id="rId2738" display="2017"/>
    <hyperlink ref="PB367" r:id="rId2739" display="2017"/>
    <hyperlink ref="AB368" r:id="rId2740" display="2018"/>
    <hyperlink ref="BB368" r:id="rId2741" display="2018"/>
    <hyperlink ref="CB368" r:id="rId2742" display="2018"/>
    <hyperlink ref="DB368" r:id="rId2743" display="2018"/>
    <hyperlink ref="EB368" r:id="rId2744" display="2018"/>
    <hyperlink ref="FB368" r:id="rId2745" display="2018"/>
    <hyperlink ref="HB368" r:id="rId2746" display="2018"/>
    <hyperlink ref="IB368" r:id="rId2747" display="2018"/>
    <hyperlink ref="MB368" r:id="rId2748" display="2018"/>
    <hyperlink ref="NB368" r:id="rId2749" display="2018"/>
    <hyperlink ref="OB368" r:id="rId2750" display="2018"/>
    <hyperlink ref="PB368" r:id="rId2751" display="2018"/>
    <hyperlink ref="CB369" r:id="rId2752" display="2019"/>
    <hyperlink ref="DB369" r:id="rId2753" display="2019"/>
    <hyperlink ref="EB369" r:id="rId2754" display="2019"/>
    <hyperlink ref="FB369" r:id="rId2755" display="2019"/>
    <hyperlink ref="HB369" r:id="rId2756" display="2019"/>
    <hyperlink ref="IB369" r:id="rId2757" display="2019"/>
    <hyperlink ref="MB369" r:id="rId2758" display="2019"/>
    <hyperlink ref="NB369" r:id="rId2759" display="2019"/>
    <hyperlink ref="OB369" r:id="rId2760" display="2019"/>
    <hyperlink ref="PB369" r:id="rId2761" display="2019"/>
    <hyperlink ref="HB370" r:id="rId2762" display="2020"/>
    <hyperlink ref="HB371" r:id="rId2763" display="2021"/>
  </hyperlinks>
  <printOptions headings="false" gridLines="false" gridLinesSet="true" horizontalCentered="false" verticalCentered="false"/>
  <pageMargins left="0.7875" right="0.7875" top="1.025" bottom="1.025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  <drawing r:id="rId276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12253</TotalTime>
  <Application>LibreOffice/7.5.4.1$Linux_X86_64 LibreOffice_project/50$Build-1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2023-08-01T20:50:31Z</dcterms:created>
  <dc:creator/>
  <dc:description/>
  <dc:language>en-US</dc:language>
  <cp:lastModifiedBy/>
  <dcterms:modified xsi:type="dcterms:W3CDTF">2023-08-11T16:16:42Z</dcterms:modified>
  <cp:revision>46</cp:revision>
  <dc:subject/>
  <dc:title/>
</cp:coreProperties>
</file>