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2.gif" ContentType="image/gif"/>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0"/>
  </bookViews>
  <sheets>
    <sheet name="Sheet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<sst xmlns="http://schemas.openxmlformats.org/spreadsheetml/2006/main" count="84" uniqueCount="16">
  <si>
    <t>THE LIST EXERCISE REFERRALS (LEGAL) PYRAMID GAME</t>
  </si>
  <si>
    <t>When you have a prospective purchaser who takes a real interest in going through the list and crossing out all those they are not interested in and finds it a worthwhile exercise you</t>
  </si>
  <si>
    <t>should easily be able to obtain at least 5 and preferably 10 or more referrals with whom you can perform the same selection exercise and likewise again obtain referrals, and so on and so forth.</t>
  </si>
  <si>
    <t>At the 'listercise' consultation do not try at all to sell but focus on getting the 5 to 10 or more referrals. If they are interested they will insist on buying. Then settle an order and have them do payment. </t>
  </si>
  <si>
    <t>Sale close rate</t>
  </si>
  <si>
    <t>Average buy</t>
  </si>
  <si>
    <t>+ free</t>
  </si>
  <si>
    <t>Total</t>
  </si>
  <si>
    <t>Earnings</t>
  </si>
  <si>
    <t>Number of weeks</t>
  </si>
  <si>
    <t>weekly earnings</t>
  </si>
  <si>
    <t>x</t>
  </si>
  <si>
    <t> = </t>
  </si>
  <si>
    <t>in</t>
  </si>
  <si>
    <t> p.w.</t>
  </si>
  <si>
    <t>You can also ask your prospect after they have ordered whether they would like to do this sort of work and be trained. They are also welcome to visit scwl.org on the net.</t>
  </si>
</sst>
</file>

<file path=xl/styles.xml><?xml version="1.0" encoding="utf-8"?>
<styleSheet xmlns="http://schemas.openxmlformats.org/spreadsheetml/2006/main">
  <numFmts count="4">
    <numFmt numFmtId="164" formatCode="GENERAL"/>
    <numFmt numFmtId="165" formatCode="#,##0"/>
    <numFmt numFmtId="166" formatCode="0%"/>
    <numFmt numFmtId="167" formatCode="[$$-C09]#,##0;\-[$$-C09]#,##0"/>
  </numFmts>
  <fonts count="7">
    <font>
      <sz val="10"/>
      <name val="Arial"/>
      <family val="2"/>
      <charset val="1"/>
    </font>
    <font>
      <sz val="10"/>
      <name val="Arial"/>
      <family val="0"/>
    </font>
    <font>
      <sz val="10"/>
      <name val="Arial"/>
      <family val="0"/>
    </font>
    <font>
      <sz val="10"/>
      <name val="Arial"/>
      <family val="0"/>
    </font>
    <font>
      <b val="true"/>
      <sz val="10"/>
      <color rgb="FF0000FF"/>
      <name val="Arial"/>
      <family val="2"/>
      <charset val="1"/>
    </font>
    <font>
      <b val="true"/>
      <sz val="10"/>
      <name val="Arial"/>
      <family val="2"/>
      <charset val="1"/>
    </font>
    <font>
      <b val="true"/>
      <sz val="10"/>
      <color rgb="FFFF0000"/>
      <name val="Arial"/>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6" fontId="5" fillId="0" borderId="0" xfId="0" applyFont="true" applyBorder="false" applyAlignment="false" applyProtection="false">
      <alignment horizontal="general" vertical="bottom" textRotation="0" wrapText="false" indent="0" shrinkToFit="false"/>
      <protection locked="true" hidden="false"/>
    </xf>
    <xf numFmtId="167" fontId="6"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g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9</xdr:col>
      <xdr:colOff>371520</xdr:colOff>
      <xdr:row>0</xdr:row>
      <xdr:rowOff>114120</xdr:rowOff>
    </xdr:from>
    <xdr:to>
      <xdr:col>14</xdr:col>
      <xdr:colOff>511200</xdr:colOff>
      <xdr:row>5</xdr:row>
      <xdr:rowOff>28080</xdr:rowOff>
    </xdr:to>
    <xdr:pic>
      <xdr:nvPicPr>
        <xdr:cNvPr id="0" name="Image 1" descr=""/>
        <xdr:cNvPicPr/>
      </xdr:nvPicPr>
      <xdr:blipFill>
        <a:blip r:embed="rId1"/>
        <a:stretch/>
      </xdr:blipFill>
      <xdr:spPr>
        <a:xfrm>
          <a:off x="4190760" y="114120"/>
          <a:ext cx="2745720" cy="7264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7"/>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V30" activeCellId="0" sqref="V30"/>
    </sheetView>
  </sheetViews>
  <sheetFormatPr defaultRowHeight="12.8"/>
  <cols>
    <col collapsed="false" hidden="false" max="1" min="1" style="0" width="8.17857142857143"/>
    <col collapsed="false" hidden="false" max="2" min="2" style="0" width="4.6530612244898"/>
    <col collapsed="false" hidden="false" max="3" min="3" style="0" width="5.5"/>
    <col collapsed="false" hidden="false" max="4" min="4" style="1" width="4.51020408163265"/>
    <col collapsed="false" hidden="false" max="5" min="5" style="0" width="9.58673469387755"/>
    <col collapsed="false" hidden="false" max="6" min="6" style="0" width="6.62244897959184"/>
    <col collapsed="false" hidden="false" max="7" min="7" style="0" width="4.6530612244898"/>
    <col collapsed="false" hidden="false" max="8" min="8" style="0" width="5.35714285714286"/>
    <col collapsed="false" hidden="false" max="9" min="9" style="0" width="5.0765306122449"/>
    <col collapsed="false" hidden="false" max="10" min="10" style="0" width="8.73979591836735"/>
    <col collapsed="false" hidden="false" max="11" min="11" style="0" width="5.9234693877551"/>
    <col collapsed="false" hidden="false" max="12" min="12" style="0" width="8.03571428571429"/>
    <col collapsed="false" hidden="false" max="13" min="13" style="0" width="6.62244897959184"/>
    <col collapsed="false" hidden="false" max="14" min="14" style="0" width="7.61224489795918"/>
    <col collapsed="false" hidden="false" max="16" min="15" style="0" width="11.3418367346939"/>
    <col collapsed="false" hidden="false" max="17" min="17" style="0" width="5.35714285714286"/>
    <col collapsed="false" hidden="false" max="18" min="18" style="0" width="11.3418367346939"/>
    <col collapsed="false" hidden="false" max="19" min="19" style="0" width="6.19897959183674"/>
    <col collapsed="false" hidden="false" max="1025" min="20" style="0" width="11.3418367346939"/>
  </cols>
  <sheetData>
    <row r="1" customFormat="false" ht="12.8" hidden="false" customHeight="false" outlineLevel="0" collapsed="false">
      <c r="H1" s="2"/>
      <c r="I1" s="1"/>
      <c r="J1" s="1"/>
      <c r="M1" s="1"/>
      <c r="P1" s="3"/>
    </row>
    <row r="2" customFormat="false" ht="12.8" hidden="false" customHeight="false" outlineLevel="0" collapsed="false">
      <c r="H2" s="2"/>
      <c r="I2" s="1"/>
      <c r="J2" s="1"/>
      <c r="M2" s="1"/>
      <c r="P2" s="3"/>
    </row>
    <row r="3" customFormat="false" ht="12.8" hidden="false" customHeight="false" outlineLevel="0" collapsed="false">
      <c r="H3" s="2"/>
      <c r="I3" s="1"/>
      <c r="J3" s="1"/>
      <c r="M3" s="1"/>
      <c r="P3" s="3"/>
    </row>
    <row r="4" customFormat="false" ht="12.8" hidden="false" customHeight="false" outlineLevel="0" collapsed="false">
      <c r="H4" s="2"/>
      <c r="I4" s="1"/>
      <c r="J4" s="1"/>
      <c r="M4" s="1"/>
      <c r="P4" s="3"/>
    </row>
    <row r="5" customFormat="false" ht="12.8" hidden="false" customHeight="false" outlineLevel="0" collapsed="false">
      <c r="H5" s="2"/>
      <c r="I5" s="1"/>
      <c r="J5" s="1"/>
      <c r="M5" s="1"/>
      <c r="P5" s="3"/>
    </row>
    <row r="6" customFormat="false" ht="12.8" hidden="false" customHeight="false" outlineLevel="0" collapsed="false">
      <c r="A6" s="0" t="s">
        <v>0</v>
      </c>
      <c r="H6" s="2"/>
      <c r="I6" s="1"/>
      <c r="J6" s="1"/>
      <c r="M6" s="1"/>
      <c r="P6" s="3"/>
    </row>
    <row r="7" customFormat="false" ht="12.8" hidden="false" customHeight="false" outlineLevel="0" collapsed="false">
      <c r="H7" s="2"/>
      <c r="I7" s="1"/>
      <c r="J7" s="1"/>
      <c r="M7" s="1"/>
      <c r="P7" s="3"/>
    </row>
    <row r="8" customFormat="false" ht="12.8" hidden="false" customHeight="false" outlineLevel="0" collapsed="false">
      <c r="A8" s="0" t="s">
        <v>1</v>
      </c>
      <c r="H8" s="2"/>
      <c r="I8" s="1"/>
      <c r="J8" s="1"/>
      <c r="M8" s="1"/>
      <c r="P8" s="3"/>
    </row>
    <row r="9" customFormat="false" ht="12.8" hidden="false" customHeight="false" outlineLevel="0" collapsed="false">
      <c r="A9" s="0" t="s">
        <v>2</v>
      </c>
      <c r="H9" s="2"/>
      <c r="I9" s="1"/>
      <c r="J9" s="1"/>
      <c r="M9" s="1"/>
      <c r="P9" s="3"/>
    </row>
    <row r="10" customFormat="false" ht="12.8" hidden="false" customHeight="false" outlineLevel="0" collapsed="false">
      <c r="A10" s="0" t="s">
        <v>3</v>
      </c>
      <c r="H10" s="2"/>
      <c r="I10" s="1"/>
      <c r="J10" s="1"/>
      <c r="M10" s="1"/>
      <c r="P10" s="3"/>
    </row>
    <row r="11" customFormat="false" ht="12.8" hidden="false" customHeight="false" outlineLevel="0" collapsed="false">
      <c r="H11" s="2"/>
      <c r="I11" s="1"/>
      <c r="J11" s="1"/>
      <c r="M11" s="1"/>
      <c r="P11" s="3"/>
    </row>
    <row r="12" customFormat="false" ht="12.8" hidden="false" customHeight="false" outlineLevel="0" collapsed="false">
      <c r="H12" s="2" t="s">
        <v>4</v>
      </c>
      <c r="I12" s="1"/>
      <c r="J12" s="1"/>
      <c r="L12" s="0" t="s">
        <v>5</v>
      </c>
      <c r="M12" s="1" t="s">
        <v>6</v>
      </c>
      <c r="N12" s="0" t="s">
        <v>7</v>
      </c>
      <c r="P12" s="3" t="s">
        <v>8</v>
      </c>
      <c r="R12" s="0" t="s">
        <v>9</v>
      </c>
      <c r="T12" s="0" t="s">
        <v>10</v>
      </c>
    </row>
    <row r="13" customFormat="false" ht="12.8" hidden="false" customHeight="false" outlineLevel="0" collapsed="false">
      <c r="J13" s="3"/>
    </row>
    <row r="14" customFormat="false" ht="12.8" hidden="false" customHeight="false" outlineLevel="0" collapsed="false">
      <c r="A14" s="0" t="n">
        <v>1</v>
      </c>
      <c r="B14" s="4" t="s">
        <v>11</v>
      </c>
      <c r="C14" s="5" t="n">
        <v>5</v>
      </c>
      <c r="D14" s="4" t="s">
        <v>12</v>
      </c>
      <c r="E14" s="6" t="n">
        <f aca="false">A14*C14</f>
        <v>5</v>
      </c>
      <c r="F14" s="6"/>
      <c r="G14" s="6" t="n">
        <v>1</v>
      </c>
      <c r="H14" s="7" t="s">
        <v>13</v>
      </c>
      <c r="I14" s="8" t="n">
        <v>2</v>
      </c>
      <c r="J14" s="9" t="n">
        <f aca="false">G14/I14</f>
        <v>0.5</v>
      </c>
      <c r="L14" s="8" t="n">
        <v>5</v>
      </c>
      <c r="M14" s="0" t="n">
        <f aca="false">IF((L14&gt;2)AND(L14&lt;5),1,IF((L14&gt;4)AND(L14&lt;7),2,IF((L14&gt;6)AND(L14&lt;10),3,IF((L14&gt;9)AND(L14&lt;15),5,IF((L14&gt;14)AND(L14&lt;20),10,IF((L14&gt;19)AND(L14&lt;201),L14,))))))</f>
        <v>2</v>
      </c>
      <c r="N14" s="0" t="n">
        <f aca="false">L14+M14</f>
        <v>7</v>
      </c>
      <c r="P14" s="10" t="n">
        <f aca="false">(L14+M14)*20*E14*J14</f>
        <v>350</v>
      </c>
      <c r="R14" s="0" t="n">
        <v>1</v>
      </c>
      <c r="T14" s="10" t="n">
        <f aca="false">P14/R14</f>
        <v>350</v>
      </c>
      <c r="U14" s="0" t="s">
        <v>14</v>
      </c>
    </row>
    <row r="15" customFormat="false" ht="12.8" hidden="false" customHeight="false" outlineLevel="0" collapsed="false">
      <c r="A15" s="6" t="n">
        <f aca="false">C14</f>
        <v>5</v>
      </c>
      <c r="B15" s="4" t="s">
        <v>11</v>
      </c>
      <c r="C15" s="6" t="n">
        <f aca="false">A15</f>
        <v>5</v>
      </c>
      <c r="D15" s="4" t="s">
        <v>12</v>
      </c>
      <c r="E15" s="6" t="n">
        <f aca="false">A15*C15</f>
        <v>25</v>
      </c>
      <c r="F15" s="6"/>
      <c r="G15" s="6" t="n">
        <f aca="false">G14</f>
        <v>1</v>
      </c>
      <c r="H15" s="7" t="s">
        <v>13</v>
      </c>
      <c r="I15" s="6" t="n">
        <f aca="false">I14</f>
        <v>2</v>
      </c>
      <c r="J15" s="11" t="n">
        <f aca="false">J14</f>
        <v>0.5</v>
      </c>
      <c r="L15" s="6" t="n">
        <f aca="false">L14</f>
        <v>5</v>
      </c>
      <c r="M15" s="0" t="n">
        <f aca="false">IF((L15&gt;2)AND(L15&lt;5),1,IF((L15&gt;4)AND(L15&lt;7),2,IF((L15&gt;6)AND(L15&lt;10),3,IF((L15&gt;9)AND(L15&lt;15),5,IF((L15&gt;14)AND(L15&lt;20),10,IF((L15&gt;19)AND(L15&lt;201),L15,))))))</f>
        <v>2</v>
      </c>
      <c r="N15" s="0" t="n">
        <f aca="false">L15+M15</f>
        <v>7</v>
      </c>
      <c r="P15" s="10" t="n">
        <f aca="false">(L15+M15)*20*E15*J15+P14</f>
        <v>2100</v>
      </c>
      <c r="R15" s="0" t="n">
        <v>2</v>
      </c>
      <c r="T15" s="10" t="n">
        <f aca="false">P15/R15</f>
        <v>1050</v>
      </c>
      <c r="U15" s="0" t="s">
        <v>14</v>
      </c>
    </row>
    <row r="16" customFormat="false" ht="12.8" hidden="false" customHeight="false" outlineLevel="0" collapsed="false">
      <c r="A16" s="6" t="n">
        <f aca="false">E15</f>
        <v>25</v>
      </c>
      <c r="B16" s="4" t="s">
        <v>11</v>
      </c>
      <c r="C16" s="6" t="n">
        <f aca="false">C15</f>
        <v>5</v>
      </c>
      <c r="D16" s="4" t="s">
        <v>12</v>
      </c>
      <c r="E16" s="6" t="n">
        <f aca="false">A16*C16</f>
        <v>125</v>
      </c>
      <c r="F16" s="6"/>
      <c r="G16" s="6" t="n">
        <f aca="false">G15</f>
        <v>1</v>
      </c>
      <c r="H16" s="7" t="s">
        <v>13</v>
      </c>
      <c r="I16" s="6" t="n">
        <f aca="false">I15</f>
        <v>2</v>
      </c>
      <c r="J16" s="11" t="n">
        <f aca="false">J15</f>
        <v>0.5</v>
      </c>
      <c r="L16" s="6" t="n">
        <f aca="false">L15</f>
        <v>5</v>
      </c>
      <c r="M16" s="0" t="n">
        <f aca="false">IF((L16&gt;2)AND(L16&lt;5),1,IF((L16&gt;4)AND(L16&lt;7),2,IF((L16&gt;6)AND(L16&lt;10),3,IF((L16&gt;9)AND(L16&lt;15),5,IF((L16&gt;14)AND(L16&lt;20),10,IF((L16&gt;19)AND(L16&lt;201),L16,))))))</f>
        <v>2</v>
      </c>
      <c r="N16" s="0" t="n">
        <f aca="false">L16+M16</f>
        <v>7</v>
      </c>
      <c r="P16" s="10" t="n">
        <f aca="false">(L16+M16)*20*E16*J16+P15</f>
        <v>10850</v>
      </c>
      <c r="R16" s="0" t="n">
        <v>4</v>
      </c>
      <c r="T16" s="10" t="n">
        <f aca="false">P16/R16</f>
        <v>2712.5</v>
      </c>
      <c r="U16" s="0" t="s">
        <v>14</v>
      </c>
    </row>
    <row r="17" customFormat="false" ht="12.8" hidden="false" customHeight="false" outlineLevel="0" collapsed="false">
      <c r="A17" s="6" t="n">
        <f aca="false">E16</f>
        <v>125</v>
      </c>
      <c r="B17" s="4" t="s">
        <v>11</v>
      </c>
      <c r="C17" s="6" t="n">
        <f aca="false">C16</f>
        <v>5</v>
      </c>
      <c r="D17" s="4" t="s">
        <v>12</v>
      </c>
      <c r="E17" s="6" t="n">
        <f aca="false">A17*C17</f>
        <v>625</v>
      </c>
      <c r="F17" s="6"/>
      <c r="G17" s="6" t="n">
        <f aca="false">G16</f>
        <v>1</v>
      </c>
      <c r="H17" s="7" t="s">
        <v>13</v>
      </c>
      <c r="I17" s="6" t="n">
        <f aca="false">I16</f>
        <v>2</v>
      </c>
      <c r="J17" s="11" t="n">
        <f aca="false">J16</f>
        <v>0.5</v>
      </c>
      <c r="L17" s="6" t="n">
        <f aca="false">L16</f>
        <v>5</v>
      </c>
      <c r="M17" s="0" t="n">
        <f aca="false">IF((L17&gt;2)AND(L17&lt;5),1,IF((L17&gt;4)AND(L17&lt;7),2,IF((L17&gt;6)AND(L17&lt;10),3,IF((L17&gt;9)AND(L17&lt;15),5,IF((L17&gt;14)AND(L17&lt;20),10,IF((L17&gt;19)AND(L17&lt;201),L17,))))))</f>
        <v>2</v>
      </c>
      <c r="N17" s="0" t="n">
        <f aca="false">L17+M17</f>
        <v>7</v>
      </c>
      <c r="P17" s="10" t="n">
        <f aca="false">(L17+M17)*20*E17*J17+P16</f>
        <v>54600</v>
      </c>
      <c r="R17" s="0" t="n">
        <v>10</v>
      </c>
      <c r="T17" s="10" t="n">
        <f aca="false">P17/R17</f>
        <v>5460</v>
      </c>
      <c r="U17" s="0" t="s">
        <v>14</v>
      </c>
    </row>
    <row r="18" customFormat="false" ht="12.8" hidden="false" customHeight="false" outlineLevel="0" collapsed="false">
      <c r="A18" s="6" t="n">
        <f aca="false">E17</f>
        <v>625</v>
      </c>
      <c r="B18" s="4" t="s">
        <v>11</v>
      </c>
      <c r="C18" s="6" t="n">
        <f aca="false">C17</f>
        <v>5</v>
      </c>
      <c r="D18" s="4" t="s">
        <v>12</v>
      </c>
      <c r="E18" s="6" t="n">
        <f aca="false">A18*C18</f>
        <v>3125</v>
      </c>
      <c r="F18" s="6"/>
      <c r="G18" s="6" t="n">
        <f aca="false">G17</f>
        <v>1</v>
      </c>
      <c r="H18" s="7" t="s">
        <v>13</v>
      </c>
      <c r="I18" s="6" t="n">
        <f aca="false">I17</f>
        <v>2</v>
      </c>
      <c r="J18" s="11" t="n">
        <f aca="false">J17</f>
        <v>0.5</v>
      </c>
      <c r="L18" s="6" t="n">
        <f aca="false">L17</f>
        <v>5</v>
      </c>
      <c r="M18" s="0" t="n">
        <f aca="false">IF((L18&gt;2)AND(L18&lt;5),1,IF((L18&gt;4)AND(L18&lt;7),2,IF((L18&gt;6)AND(L18&lt;10),3,IF((L18&gt;9)AND(L18&lt;15),5,IF((L18&gt;14)AND(L18&lt;20),10,IF((L18&gt;19)AND(L18&lt;201),L18,))))))</f>
        <v>2</v>
      </c>
      <c r="N18" s="0" t="n">
        <f aca="false">L18+M18</f>
        <v>7</v>
      </c>
      <c r="P18" s="10" t="n">
        <f aca="false">(L18+M18)*20*E18*J18+P17</f>
        <v>273350</v>
      </c>
      <c r="R18" s="0" t="n">
        <v>30</v>
      </c>
      <c r="T18" s="10" t="n">
        <f aca="false">P18/R18</f>
        <v>9111.66666666667</v>
      </c>
      <c r="U18" s="0" t="s">
        <v>14</v>
      </c>
    </row>
    <row r="19" customFormat="false" ht="12.8" hidden="false" customHeight="false" outlineLevel="0" collapsed="false">
      <c r="A19" s="6" t="n">
        <f aca="false">E18</f>
        <v>3125</v>
      </c>
      <c r="B19" s="4" t="s">
        <v>11</v>
      </c>
      <c r="C19" s="6" t="n">
        <f aca="false">C18</f>
        <v>5</v>
      </c>
      <c r="D19" s="4" t="s">
        <v>12</v>
      </c>
      <c r="E19" s="6" t="n">
        <f aca="false">A19*C19</f>
        <v>15625</v>
      </c>
      <c r="F19" s="6"/>
      <c r="G19" s="6" t="n">
        <f aca="false">G18</f>
        <v>1</v>
      </c>
      <c r="H19" s="7" t="s">
        <v>13</v>
      </c>
      <c r="I19" s="6" t="n">
        <f aca="false">I18</f>
        <v>2</v>
      </c>
      <c r="J19" s="11" t="n">
        <f aca="false">J18</f>
        <v>0.5</v>
      </c>
      <c r="L19" s="6" t="n">
        <f aca="false">L18</f>
        <v>5</v>
      </c>
      <c r="M19" s="0" t="n">
        <f aca="false">IF((L19&gt;2)AND(L19&lt;5),1,IF((L19&gt;4)AND(L19&lt;7),2,IF((L19&gt;6)AND(L19&lt;10),3,IF((L19&gt;9)AND(L19&lt;15),5,IF((L19&gt;14)AND(L19&lt;20),10,IF((L19&gt;19)AND(L19&lt;201),L19,))))))</f>
        <v>2</v>
      </c>
      <c r="N19" s="0" t="n">
        <f aca="false">L19+M19</f>
        <v>7</v>
      </c>
      <c r="P19" s="10" t="n">
        <f aca="false">(L19+M19)*20*E19*J19+P18</f>
        <v>1367100</v>
      </c>
      <c r="R19" s="0" t="n">
        <v>52</v>
      </c>
      <c r="T19" s="10" t="n">
        <f aca="false">P19/R19</f>
        <v>26290.3846153846</v>
      </c>
      <c r="U19" s="0" t="s">
        <v>14</v>
      </c>
    </row>
    <row r="20" customFormat="false" ht="12.8" hidden="false" customHeight="false" outlineLevel="0" collapsed="false">
      <c r="A20" s="6"/>
      <c r="B20" s="4"/>
      <c r="C20" s="6"/>
      <c r="D20" s="4"/>
      <c r="E20" s="6"/>
      <c r="F20" s="6"/>
      <c r="G20" s="6"/>
      <c r="H20" s="7"/>
      <c r="I20" s="6"/>
      <c r="J20" s="11"/>
      <c r="L20" s="6"/>
      <c r="P20" s="10"/>
      <c r="T20" s="12"/>
    </row>
    <row r="21" customFormat="false" ht="12.8" hidden="false" customHeight="false" outlineLevel="0" collapsed="false">
      <c r="J21" s="11"/>
      <c r="P21" s="12"/>
      <c r="T21" s="12"/>
    </row>
    <row r="22" customFormat="false" ht="12.8" hidden="false" customHeight="false" outlineLevel="0" collapsed="false">
      <c r="A22" s="0" t="n">
        <v>1</v>
      </c>
      <c r="B22" s="4" t="s">
        <v>11</v>
      </c>
      <c r="C22" s="5" t="n">
        <v>5</v>
      </c>
      <c r="D22" s="4" t="s">
        <v>12</v>
      </c>
      <c r="E22" s="6" t="n">
        <f aca="false">A22*C22</f>
        <v>5</v>
      </c>
      <c r="F22" s="6"/>
      <c r="G22" s="6" t="n">
        <v>1</v>
      </c>
      <c r="H22" s="7" t="s">
        <v>13</v>
      </c>
      <c r="I22" s="0" t="n">
        <f aca="false">I14</f>
        <v>2</v>
      </c>
      <c r="J22" s="11" t="n">
        <f aca="false">G22/I22</f>
        <v>0.5</v>
      </c>
      <c r="L22" s="0" t="n">
        <f aca="false">L14</f>
        <v>5</v>
      </c>
      <c r="M22" s="0" t="n">
        <f aca="false">IF((L22&gt;2)AND(L22&lt;5),1,IF((L22&gt;4)AND(L22&lt;7),2,IF((L22&gt;6)AND(L22&lt;10),3,IF((L22&gt;9)AND(L22&lt;15),5,IF((L22&gt;14)AND(L22&lt;20),10,IF((L22&gt;19)AND(L22&lt;201),L22,))))))</f>
        <v>2</v>
      </c>
      <c r="N22" s="0" t="n">
        <f aca="false">L22+M22</f>
        <v>7</v>
      </c>
      <c r="P22" s="10" t="n">
        <f aca="false">(L22+M22)*20*E22*J22</f>
        <v>350</v>
      </c>
      <c r="R22" s="0" t="n">
        <v>1</v>
      </c>
      <c r="T22" s="10" t="n">
        <f aca="false">P22/R22</f>
        <v>350</v>
      </c>
      <c r="U22" s="0" t="s">
        <v>14</v>
      </c>
    </row>
    <row r="23" customFormat="false" ht="12.8" hidden="false" customHeight="false" outlineLevel="0" collapsed="false">
      <c r="A23" s="6" t="n">
        <f aca="false">C22</f>
        <v>5</v>
      </c>
      <c r="B23" s="4" t="s">
        <v>11</v>
      </c>
      <c r="C23" s="6" t="n">
        <f aca="false">A23</f>
        <v>5</v>
      </c>
      <c r="D23" s="4" t="s">
        <v>12</v>
      </c>
      <c r="E23" s="6" t="n">
        <f aca="false">A23*C23</f>
        <v>25</v>
      </c>
      <c r="F23" s="6"/>
      <c r="G23" s="6" t="n">
        <f aca="false">G22</f>
        <v>1</v>
      </c>
      <c r="H23" s="7" t="s">
        <v>13</v>
      </c>
      <c r="I23" s="6" t="n">
        <f aca="false">I22</f>
        <v>2</v>
      </c>
      <c r="J23" s="11" t="n">
        <f aca="false">J22</f>
        <v>0.5</v>
      </c>
      <c r="L23" s="6" t="n">
        <f aca="false">L22</f>
        <v>5</v>
      </c>
      <c r="M23" s="0" t="n">
        <f aca="false">IF((L23&gt;2)AND(L23&lt;5),1,IF((L23&gt;4)AND(L23&lt;7),2,IF((L23&gt;6)AND(L23&lt;10),3,IF((L23&gt;9)AND(L23&lt;15),5,IF((L23&gt;14)AND(L23&lt;20),10,IF((L23&gt;19)AND(L23&lt;201),L23,))))))</f>
        <v>2</v>
      </c>
      <c r="N23" s="0" t="n">
        <f aca="false">L23+M23</f>
        <v>7</v>
      </c>
      <c r="P23" s="10" t="n">
        <f aca="false">(L23+M23)*20*E23*J23+P22</f>
        <v>2100</v>
      </c>
      <c r="R23" s="0" t="n">
        <v>5</v>
      </c>
      <c r="T23" s="10" t="n">
        <f aca="false">P23/R23</f>
        <v>420</v>
      </c>
      <c r="U23" s="0" t="s">
        <v>14</v>
      </c>
    </row>
    <row r="24" customFormat="false" ht="12.8" hidden="false" customHeight="false" outlineLevel="0" collapsed="false">
      <c r="A24" s="6" t="n">
        <f aca="false">E23</f>
        <v>25</v>
      </c>
      <c r="B24" s="4" t="s">
        <v>11</v>
      </c>
      <c r="C24" s="6" t="n">
        <f aca="false">C23</f>
        <v>5</v>
      </c>
      <c r="D24" s="4" t="s">
        <v>12</v>
      </c>
      <c r="E24" s="6" t="n">
        <f aca="false">A24*C24</f>
        <v>125</v>
      </c>
      <c r="F24" s="6"/>
      <c r="G24" s="6" t="n">
        <f aca="false">G23</f>
        <v>1</v>
      </c>
      <c r="H24" s="7" t="s">
        <v>13</v>
      </c>
      <c r="I24" s="6" t="n">
        <f aca="false">I23</f>
        <v>2</v>
      </c>
      <c r="J24" s="11" t="n">
        <f aca="false">J23</f>
        <v>0.5</v>
      </c>
      <c r="L24" s="6" t="n">
        <f aca="false">L23</f>
        <v>5</v>
      </c>
      <c r="M24" s="0" t="n">
        <f aca="false">IF((L24&gt;2)AND(L24&lt;5),1,IF((L24&gt;4)AND(L24&lt;7),2,IF((L24&gt;6)AND(L24&lt;10),3,IF((L24&gt;9)AND(L24&lt;15),5,IF((L24&gt;14)AND(L24&lt;20),10,IF((L24&gt;19)AND(L24&lt;201),L24,))))))</f>
        <v>2</v>
      </c>
      <c r="N24" s="0" t="n">
        <f aca="false">L24+M24</f>
        <v>7</v>
      </c>
      <c r="P24" s="10" t="n">
        <f aca="false">(L24+M24)*20*E24*J24+P23</f>
        <v>10850</v>
      </c>
      <c r="R24" s="0" t="n">
        <v>10</v>
      </c>
      <c r="T24" s="10" t="n">
        <f aca="false">P24/R24</f>
        <v>1085</v>
      </c>
      <c r="U24" s="0" t="s">
        <v>14</v>
      </c>
    </row>
    <row r="25" customFormat="false" ht="12.8" hidden="false" customHeight="false" outlineLevel="0" collapsed="false">
      <c r="A25" s="6" t="n">
        <f aca="false">E24</f>
        <v>125</v>
      </c>
      <c r="B25" s="4" t="s">
        <v>11</v>
      </c>
      <c r="C25" s="6" t="n">
        <f aca="false">C24</f>
        <v>5</v>
      </c>
      <c r="D25" s="4" t="s">
        <v>12</v>
      </c>
      <c r="E25" s="6" t="n">
        <f aca="false">A25*C25</f>
        <v>625</v>
      </c>
      <c r="F25" s="6"/>
      <c r="G25" s="6" t="n">
        <f aca="false">G24</f>
        <v>1</v>
      </c>
      <c r="H25" s="7" t="s">
        <v>13</v>
      </c>
      <c r="I25" s="6" t="n">
        <f aca="false">I24</f>
        <v>2</v>
      </c>
      <c r="J25" s="11" t="n">
        <f aca="false">J24</f>
        <v>0.5</v>
      </c>
      <c r="L25" s="6" t="n">
        <f aca="false">L24</f>
        <v>5</v>
      </c>
      <c r="M25" s="0" t="n">
        <f aca="false">IF((L25&gt;2)AND(L25&lt;5),1,IF((L25&gt;4)AND(L25&lt;7),2,IF((L25&gt;6)AND(L25&lt;10),3,IF((L25&gt;9)AND(L25&lt;15),5,IF((L25&gt;14)AND(L25&lt;20),10,IF((L25&gt;19)AND(L25&lt;201),L25,))))))</f>
        <v>2</v>
      </c>
      <c r="N25" s="0" t="n">
        <f aca="false">L25+M25</f>
        <v>7</v>
      </c>
      <c r="P25" s="10" t="n">
        <f aca="false">(L25+M25)*20*E25*J25+P24</f>
        <v>54600</v>
      </c>
      <c r="R25" s="0" t="n">
        <v>30</v>
      </c>
      <c r="T25" s="10" t="n">
        <f aca="false">P25/R25</f>
        <v>1820</v>
      </c>
      <c r="U25" s="0" t="s">
        <v>14</v>
      </c>
    </row>
    <row r="26" customFormat="false" ht="12.8" hidden="false" customHeight="false" outlineLevel="0" collapsed="false">
      <c r="A26" s="6" t="n">
        <f aca="false">E25</f>
        <v>625</v>
      </c>
      <c r="B26" s="4" t="s">
        <v>11</v>
      </c>
      <c r="C26" s="6" t="n">
        <f aca="false">C25</f>
        <v>5</v>
      </c>
      <c r="D26" s="4" t="s">
        <v>12</v>
      </c>
      <c r="E26" s="6" t="n">
        <f aca="false">A26*C26</f>
        <v>3125</v>
      </c>
      <c r="F26" s="6"/>
      <c r="G26" s="6" t="n">
        <f aca="false">G25</f>
        <v>1</v>
      </c>
      <c r="H26" s="7" t="s">
        <v>13</v>
      </c>
      <c r="I26" s="6" t="n">
        <f aca="false">I25</f>
        <v>2</v>
      </c>
      <c r="J26" s="11" t="n">
        <f aca="false">J25</f>
        <v>0.5</v>
      </c>
      <c r="L26" s="6" t="n">
        <f aca="false">L25</f>
        <v>5</v>
      </c>
      <c r="M26" s="0" t="n">
        <f aca="false">IF((L26&gt;2)AND(L26&lt;5),1,IF((L26&gt;4)AND(L26&lt;7),2,IF((L26&gt;6)AND(L26&lt;10),3,IF((L26&gt;9)AND(L26&lt;15),5,IF((L26&gt;14)AND(L26&lt;20),10,IF((L26&gt;19)AND(L26&lt;201),L26,))))))</f>
        <v>2</v>
      </c>
      <c r="N26" s="0" t="n">
        <f aca="false">L26+M26</f>
        <v>7</v>
      </c>
      <c r="P26" s="10" t="n">
        <f aca="false">(L26+M26)*20*E26*J26+P25</f>
        <v>273350</v>
      </c>
      <c r="R26" s="0" t="n">
        <v>60</v>
      </c>
      <c r="T26" s="10" t="n">
        <f aca="false">P26/R26</f>
        <v>4555.83333333333</v>
      </c>
      <c r="U26" s="0" t="s">
        <v>14</v>
      </c>
    </row>
    <row r="27" customFormat="false" ht="12.8" hidden="false" customHeight="false" outlineLevel="0" collapsed="false">
      <c r="A27" s="6" t="n">
        <f aca="false">E26</f>
        <v>3125</v>
      </c>
      <c r="B27" s="4" t="s">
        <v>11</v>
      </c>
      <c r="C27" s="6" t="n">
        <f aca="false">C26</f>
        <v>5</v>
      </c>
      <c r="D27" s="4" t="s">
        <v>12</v>
      </c>
      <c r="E27" s="6" t="n">
        <f aca="false">A27*C27</f>
        <v>15625</v>
      </c>
      <c r="F27" s="6"/>
      <c r="G27" s="6" t="n">
        <f aca="false">G26</f>
        <v>1</v>
      </c>
      <c r="H27" s="7" t="s">
        <v>13</v>
      </c>
      <c r="I27" s="6" t="n">
        <f aca="false">I26</f>
        <v>2</v>
      </c>
      <c r="J27" s="11" t="n">
        <f aca="false">J26</f>
        <v>0.5</v>
      </c>
      <c r="L27" s="6" t="n">
        <f aca="false">L26</f>
        <v>5</v>
      </c>
      <c r="M27" s="0" t="n">
        <f aca="false">IF((L27&gt;2)AND(L27&lt;5),1,IF((L27&gt;4)AND(L27&lt;7),2,IF((L27&gt;6)AND(L27&lt;10),3,IF((L27&gt;9)AND(L27&lt;15),5,IF((L27&gt;14)AND(L27&lt;20),10,IF((L27&gt;19)AND(L27&lt;201),L27,))))))</f>
        <v>2</v>
      </c>
      <c r="N27" s="0" t="n">
        <f aca="false">L27+M27</f>
        <v>7</v>
      </c>
      <c r="P27" s="10" t="n">
        <f aca="false">(L27+M27)*20*E27*J27+P26</f>
        <v>1367100</v>
      </c>
      <c r="R27" s="0" t="n">
        <v>120</v>
      </c>
      <c r="T27" s="10" t="n">
        <f aca="false">P27/R27</f>
        <v>11392.5</v>
      </c>
      <c r="U27" s="0" t="s">
        <v>14</v>
      </c>
    </row>
    <row r="28" customFormat="false" ht="12.8" hidden="false" customHeight="false" outlineLevel="0" collapsed="false">
      <c r="A28" s="6"/>
      <c r="B28" s="6"/>
      <c r="C28" s="6"/>
      <c r="D28" s="4"/>
      <c r="E28" s="6"/>
      <c r="F28" s="6"/>
      <c r="G28" s="6"/>
      <c r="H28" s="6"/>
      <c r="J28" s="11"/>
      <c r="P28" s="12"/>
      <c r="T28" s="12"/>
    </row>
    <row r="29" customFormat="false" ht="12.8" hidden="false" customHeight="false" outlineLevel="0" collapsed="false">
      <c r="A29" s="6"/>
      <c r="B29" s="6"/>
      <c r="C29" s="6"/>
      <c r="D29" s="4"/>
      <c r="E29" s="6"/>
      <c r="F29" s="6"/>
      <c r="G29" s="6"/>
      <c r="H29" s="6"/>
      <c r="J29" s="11"/>
      <c r="P29" s="12"/>
      <c r="T29" s="12"/>
    </row>
    <row r="30" customFormat="false" ht="12.8" hidden="false" customHeight="false" outlineLevel="0" collapsed="false">
      <c r="A30" s="6" t="n">
        <v>1</v>
      </c>
      <c r="B30" s="4" t="s">
        <v>11</v>
      </c>
      <c r="C30" s="5" t="n">
        <v>10</v>
      </c>
      <c r="D30" s="4" t="s">
        <v>12</v>
      </c>
      <c r="E30" s="6" t="n">
        <f aca="false">A30*C30</f>
        <v>10</v>
      </c>
      <c r="F30" s="6"/>
      <c r="G30" s="6" t="n">
        <v>1</v>
      </c>
      <c r="H30" s="7" t="s">
        <v>13</v>
      </c>
      <c r="I30" s="0" t="n">
        <f aca="false">I22</f>
        <v>2</v>
      </c>
      <c r="J30" s="11" t="n">
        <f aca="false">G30/I30</f>
        <v>0.5</v>
      </c>
      <c r="L30" s="6" t="n">
        <f aca="false">L23</f>
        <v>5</v>
      </c>
      <c r="M30" s="0" t="n">
        <f aca="false">IF((L30&gt;2)AND(L30&lt;5),1,IF((L30&gt;4)AND(L30&lt;7),2,IF((L30&gt;6)AND(L30&lt;10),3,IF((L30&gt;9)AND(L30&lt;15),5,IF((L30&gt;14)AND(L30&lt;20),10,IF((L30&gt;19)AND(L30&lt;201),L30,))))))</f>
        <v>2</v>
      </c>
      <c r="N30" s="0" t="n">
        <f aca="false">L30+M30</f>
        <v>7</v>
      </c>
      <c r="P30" s="10" t="n">
        <f aca="false">(L30+M30)*20*E30*J30</f>
        <v>700</v>
      </c>
      <c r="R30" s="0" t="n">
        <v>1</v>
      </c>
      <c r="T30" s="10" t="n">
        <f aca="false">P30/R30</f>
        <v>700</v>
      </c>
      <c r="U30" s="0" t="s">
        <v>14</v>
      </c>
    </row>
    <row r="31" customFormat="false" ht="12.8" hidden="false" customHeight="false" outlineLevel="0" collapsed="false">
      <c r="A31" s="6" t="n">
        <f aca="false">C30</f>
        <v>10</v>
      </c>
      <c r="B31" s="4" t="s">
        <v>11</v>
      </c>
      <c r="C31" s="6" t="n">
        <f aca="false">A31</f>
        <v>10</v>
      </c>
      <c r="D31" s="4" t="s">
        <v>12</v>
      </c>
      <c r="E31" s="6" t="n">
        <f aca="false">A31*C31</f>
        <v>100</v>
      </c>
      <c r="F31" s="6"/>
      <c r="G31" s="6" t="n">
        <f aca="false">G30</f>
        <v>1</v>
      </c>
      <c r="H31" s="7" t="s">
        <v>13</v>
      </c>
      <c r="I31" s="6" t="n">
        <f aca="false">I30</f>
        <v>2</v>
      </c>
      <c r="J31" s="11" t="n">
        <f aca="false">J30</f>
        <v>0.5</v>
      </c>
      <c r="L31" s="6" t="n">
        <f aca="false">L30</f>
        <v>5</v>
      </c>
      <c r="M31" s="0" t="n">
        <f aca="false">IF((L31&gt;2)AND(L31&lt;5),1,IF((L31&gt;4)AND(L31&lt;7),2,IF((L31&gt;6)AND(L31&lt;10),3,IF((L31&gt;9)AND(L31&lt;15),5,IF((L31&gt;14)AND(L31&lt;20),10,IF((L31&gt;19)AND(L31&lt;201),L31,))))))</f>
        <v>2</v>
      </c>
      <c r="N31" s="0" t="n">
        <f aca="false">L31+M31</f>
        <v>7</v>
      </c>
      <c r="P31" s="10" t="n">
        <f aca="false">(L31+M31)*20*E31*J31+P30</f>
        <v>7700</v>
      </c>
      <c r="R31" s="0" t="n">
        <v>3</v>
      </c>
      <c r="T31" s="10" t="n">
        <f aca="false">P31/R31</f>
        <v>2566.66666666667</v>
      </c>
      <c r="U31" s="0" t="s">
        <v>14</v>
      </c>
    </row>
    <row r="32" customFormat="false" ht="12.8" hidden="false" customHeight="false" outlineLevel="0" collapsed="false">
      <c r="A32" s="6" t="n">
        <f aca="false">E31</f>
        <v>100</v>
      </c>
      <c r="B32" s="4" t="s">
        <v>11</v>
      </c>
      <c r="C32" s="6" t="n">
        <f aca="false">C31</f>
        <v>10</v>
      </c>
      <c r="D32" s="4" t="s">
        <v>12</v>
      </c>
      <c r="E32" s="6" t="n">
        <f aca="false">A32*C32</f>
        <v>1000</v>
      </c>
      <c r="F32" s="6"/>
      <c r="G32" s="6" t="n">
        <f aca="false">G31</f>
        <v>1</v>
      </c>
      <c r="H32" s="7" t="s">
        <v>13</v>
      </c>
      <c r="I32" s="6" t="n">
        <f aca="false">I31</f>
        <v>2</v>
      </c>
      <c r="J32" s="11" t="n">
        <f aca="false">J31</f>
        <v>0.5</v>
      </c>
      <c r="L32" s="6" t="n">
        <f aca="false">L31</f>
        <v>5</v>
      </c>
      <c r="M32" s="0" t="n">
        <f aca="false">IF((L32&gt;2)AND(L32&lt;5),1,IF((L32&gt;4)AND(L32&lt;7),2,IF((L32&gt;6)AND(L32&lt;10),3,IF((L32&gt;9)AND(L32&lt;15),5,IF((L32&gt;14)AND(L32&lt;20),10,IF((L32&gt;19)AND(L32&lt;201),L32,))))))</f>
        <v>2</v>
      </c>
      <c r="N32" s="0" t="n">
        <f aca="false">L32+M32</f>
        <v>7</v>
      </c>
      <c r="P32" s="10" t="n">
        <f aca="false">(L32+M32)*20*E32*J32+P31</f>
        <v>77700</v>
      </c>
      <c r="R32" s="0" t="n">
        <v>20</v>
      </c>
      <c r="T32" s="10" t="n">
        <f aca="false">P32/R32</f>
        <v>3885</v>
      </c>
      <c r="U32" s="0" t="s">
        <v>14</v>
      </c>
    </row>
    <row r="33" customFormat="false" ht="12.8" hidden="false" customHeight="false" outlineLevel="0" collapsed="false">
      <c r="A33" s="6" t="n">
        <f aca="false">E32</f>
        <v>1000</v>
      </c>
      <c r="B33" s="4" t="s">
        <v>11</v>
      </c>
      <c r="C33" s="6" t="n">
        <f aca="false">C32</f>
        <v>10</v>
      </c>
      <c r="D33" s="4" t="s">
        <v>12</v>
      </c>
      <c r="E33" s="6" t="n">
        <f aca="false">A33*C33</f>
        <v>10000</v>
      </c>
      <c r="F33" s="6"/>
      <c r="G33" s="6" t="n">
        <f aca="false">G32</f>
        <v>1</v>
      </c>
      <c r="H33" s="7" t="s">
        <v>13</v>
      </c>
      <c r="I33" s="6" t="n">
        <f aca="false">I32</f>
        <v>2</v>
      </c>
      <c r="J33" s="11" t="n">
        <f aca="false">J32</f>
        <v>0.5</v>
      </c>
      <c r="L33" s="6" t="n">
        <f aca="false">L32</f>
        <v>5</v>
      </c>
      <c r="M33" s="0" t="n">
        <f aca="false">IF((L33&gt;2)AND(L33&lt;5),1,IF((L33&gt;4)AND(L33&lt;7),2,IF((L33&gt;6)AND(L33&lt;10),3,IF((L33&gt;9)AND(L33&lt;15),5,IF((L33&gt;14)AND(L33&lt;20),10,IF((L33&gt;19)AND(L33&lt;201),L33,))))))</f>
        <v>2</v>
      </c>
      <c r="N33" s="0" t="n">
        <f aca="false">L33+M33</f>
        <v>7</v>
      </c>
      <c r="P33" s="10" t="n">
        <f aca="false">(L33+M33)*20*E33*J33+P32</f>
        <v>777700</v>
      </c>
      <c r="R33" s="0" t="n">
        <v>52</v>
      </c>
      <c r="T33" s="10" t="n">
        <f aca="false">P33/R33</f>
        <v>14955.7692307692</v>
      </c>
      <c r="U33" s="0" t="s">
        <v>14</v>
      </c>
    </row>
    <row r="34" customFormat="false" ht="12.8" hidden="false" customHeight="false" outlineLevel="0" collapsed="false">
      <c r="A34" s="6" t="n">
        <f aca="false">E33</f>
        <v>10000</v>
      </c>
      <c r="B34" s="4" t="s">
        <v>11</v>
      </c>
      <c r="C34" s="6" t="n">
        <f aca="false">C33</f>
        <v>10</v>
      </c>
      <c r="D34" s="4" t="s">
        <v>12</v>
      </c>
      <c r="E34" s="6" t="n">
        <f aca="false">A34*C34</f>
        <v>100000</v>
      </c>
      <c r="F34" s="6"/>
      <c r="G34" s="6" t="n">
        <f aca="false">G33</f>
        <v>1</v>
      </c>
      <c r="H34" s="7" t="s">
        <v>13</v>
      </c>
      <c r="I34" s="6" t="n">
        <f aca="false">I33</f>
        <v>2</v>
      </c>
      <c r="J34" s="11" t="n">
        <f aca="false">J33</f>
        <v>0.5</v>
      </c>
      <c r="L34" s="6" t="n">
        <f aca="false">L33</f>
        <v>5</v>
      </c>
      <c r="M34" s="0" t="n">
        <f aca="false">IF((L34&gt;2)AND(L34&lt;5),1,IF((L34&gt;4)AND(L34&lt;7),2,IF((L34&gt;6)AND(L34&lt;10),3,IF((L34&gt;9)AND(L34&lt;15),5,IF((L34&gt;14)AND(L34&lt;20),10,IF((L34&gt;19)AND(L34&lt;201),L34,))))))</f>
        <v>2</v>
      </c>
      <c r="N34" s="0" t="n">
        <f aca="false">L34+M34</f>
        <v>7</v>
      </c>
      <c r="P34" s="10" t="n">
        <f aca="false">(L34+M34)*20*E34*J34+P33</f>
        <v>7777700</v>
      </c>
      <c r="R34" s="0" t="n">
        <v>120</v>
      </c>
      <c r="T34" s="10" t="n">
        <f aca="false">P34/R34</f>
        <v>64814.1666666667</v>
      </c>
      <c r="U34" s="0" t="s">
        <v>14</v>
      </c>
    </row>
    <row r="35" customFormat="false" ht="12.8" hidden="false" customHeight="false" outlineLevel="0" collapsed="false">
      <c r="A35" s="6" t="n">
        <f aca="false">E34</f>
        <v>100000</v>
      </c>
      <c r="B35" s="4" t="s">
        <v>11</v>
      </c>
      <c r="C35" s="6" t="n">
        <f aca="false">C34</f>
        <v>10</v>
      </c>
      <c r="D35" s="4" t="s">
        <v>12</v>
      </c>
      <c r="E35" s="6" t="n">
        <f aca="false">A35*C35</f>
        <v>1000000</v>
      </c>
      <c r="F35" s="6"/>
      <c r="G35" s="6" t="n">
        <f aca="false">G34</f>
        <v>1</v>
      </c>
      <c r="H35" s="7" t="s">
        <v>13</v>
      </c>
      <c r="I35" s="6" t="n">
        <f aca="false">I34</f>
        <v>2</v>
      </c>
      <c r="J35" s="11" t="n">
        <f aca="false">J34</f>
        <v>0.5</v>
      </c>
      <c r="L35" s="6" t="n">
        <f aca="false">L34</f>
        <v>5</v>
      </c>
      <c r="M35" s="0" t="n">
        <f aca="false">IF((L35&gt;2)AND(L35&lt;5),1,IF((L35&gt;4)AND(L35&lt;7),2,IF((L35&gt;6)AND(L35&lt;10),3,IF((L35&gt;9)AND(L35&lt;15),5,IF((L35&gt;14)AND(L35&lt;20),10,IF((L35&gt;19)AND(L35&lt;201),L35,))))))</f>
        <v>2</v>
      </c>
      <c r="N35" s="0" t="n">
        <f aca="false">L35+M35</f>
        <v>7</v>
      </c>
      <c r="P35" s="10" t="n">
        <f aca="false">(L35+M35)*20*E35*J35+P34</f>
        <v>77777700</v>
      </c>
      <c r="R35" s="0" t="n">
        <v>240</v>
      </c>
      <c r="T35" s="10" t="n">
        <f aca="false">P35/R35</f>
        <v>324073.75</v>
      </c>
      <c r="U35" s="0" t="s">
        <v>14</v>
      </c>
    </row>
    <row r="37" customFormat="false" ht="12.8" hidden="false" customHeight="false" outlineLevel="0" collapsed="false">
      <c r="A37" s="0" t="s">
        <v>15</v>
      </c>
    </row>
  </sheetData>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otalTime>2</TotalTime>
  <Application>LibreOffice/5.0.6.2$Linux_X86_64 LibreOffice_project/00$Build-2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2018-09-25T16:39:35Z</dcterms:created>
  <dc:creator>omni </dc:creator>
  <dc:language>en-AU</dc:language>
  <cp:lastModifiedBy>omni </cp:lastModifiedBy>
  <dcterms:modified xsi:type="dcterms:W3CDTF">2018-09-25T18:14:05Z</dcterms:modified>
  <cp:revision>2</cp:revision>
</cp:coreProperties>
</file>